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pivotTables/pivotTable9.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xml" ContentType="application/vnd.openxmlformats-officedocument.drawing+xml"/>
  <Override PartName="/xl/tables/table18.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xml" ContentType="application/vnd.openxmlformats-officedocument.drawing+xml"/>
  <Override PartName="/xl/tables/table19.xml" ContentType="application/vnd.openxmlformats-officedocument.spreadsheetml.table+xml"/>
  <Override PartName="/xl/tables/table20.xml" ContentType="application/vnd.openxmlformats-officedocument.spreadsheetml.table+xml"/>
  <Override PartName="/xl/slicers/slicer2.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3.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Ex1.xml" ContentType="application/vnd.ms-office.chartex+xml"/>
  <Override PartName="/xl/charts/style19.xml" ContentType="application/vnd.ms-office.chartstyle+xml"/>
  <Override PartName="/xl/charts/colors19.xml" ContentType="application/vnd.ms-office.chartcolorstyle+xml"/>
  <Override PartName="/xl/drawings/drawing4.xml" ContentType="application/vnd.openxmlformats-officedocument.drawing+xml"/>
  <Override PartName="/xl/tables/table21.xml" ContentType="application/vnd.openxmlformats-officedocument.spreadsheetml.table+xml"/>
  <Override PartName="/xl/slicers/slicer4.xml" ContentType="application/vnd.ms-excel.slicer+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5.xml" ContentType="application/vnd.ms-excel.controlproperties+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charts/chart24.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aayushagarwal/Desktop/Jagriti_ImpactMetrics/"/>
    </mc:Choice>
  </mc:AlternateContent>
  <xr:revisionPtr revIDLastSave="0" documentId="13_ncr:1_{6F850534-3252-8F42-8F4B-6C75E1C42385}" xr6:coauthVersionLast="47" xr6:coauthVersionMax="47" xr10:uidLastSave="{00000000-0000-0000-0000-000000000000}"/>
  <bookViews>
    <workbookView xWindow="0" yWindow="760" windowWidth="29400" windowHeight="17140" activeTab="5" xr2:uid="{676DB9AF-BF7B-1541-817E-0CECFA58D3C7}"/>
  </bookViews>
  <sheets>
    <sheet name="1_Hotspot_Data" sheetId="41" state="hidden" r:id="rId1"/>
    <sheet name="2_PollutantSource_Analysis_Data" sheetId="39" state="hidden" r:id="rId2"/>
    <sheet name="3_Station_Performance_data" sheetId="1" state="hidden" r:id="rId3"/>
    <sheet name="4_Public_Health_Metrics_data" sheetId="28" state="hidden" r:id="rId4"/>
    <sheet name="4b_Risk_and_progress_data" sheetId="36" state="hidden" r:id="rId5"/>
    <sheet name="1) Hotspot Identification" sheetId="48" r:id="rId6"/>
    <sheet name="2) Pollutant &amp; Source Analysis" sheetId="40" r:id="rId7"/>
    <sheet name="3) Station_Performance" sheetId="25" r:id="rId8"/>
    <sheet name="4a) Public Health and Metrics" sheetId="27" r:id="rId9"/>
    <sheet name="4b) Risk and Progress" sheetId="4" r:id="rId10"/>
    <sheet name="5) Final Report and Policies" sheetId="50" r:id="rId11"/>
  </sheets>
  <definedNames>
    <definedName name="_xlchart.v5.0" hidden="1">'3_Station_Performance_data'!$P$1</definedName>
    <definedName name="_xlchart.v5.1" hidden="1">'3_Station_Performance_data'!$P$2:$P$22</definedName>
    <definedName name="_xlchart.v5.2" hidden="1">'3_Station_Performance_data'!$Q$1</definedName>
    <definedName name="_xlchart.v5.3" hidden="1">'3_Station_Performance_data'!$Q$2:$Q$22</definedName>
    <definedName name="_xleta.AVERAGE" hidden="1" xlm="1">#NAME?</definedName>
    <definedName name="_xleta.YEAR" hidden="1" xlm="1">#NAME?</definedName>
    <definedName name="Slicer_City">#N/A</definedName>
    <definedName name="Slicer_City1">#N/A</definedName>
    <definedName name="Slicer_City2">#N/A</definedName>
    <definedName name="Slicer_Cluster">#N/A</definedName>
    <definedName name="Slicer_Season">#N/A</definedName>
    <definedName name="Slicer_Year">#N/A</definedName>
  </definedNames>
  <calcPr calcId="191029"/>
  <pivotCaches>
    <pivotCache cacheId="0" r:id="rId12"/>
    <pivotCache cacheId="1" r:id="rId13"/>
    <pivotCache cacheId="2" r:id="rId14"/>
    <pivotCache cacheId="3" r:id="rId15"/>
    <pivotCache cacheId="4" r:id="rId16"/>
    <pivotCache cacheId="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26" i="1" l="1" a="1"/>
  <c r="B426" i="1" s="1"/>
  <c r="B425" i="1" a="1"/>
  <c r="B425" i="1" s="1"/>
  <c r="B424" i="1" a="1"/>
  <c r="B424" i="1" s="1"/>
  <c r="B423" i="1" a="1"/>
  <c r="B423" i="1" s="1"/>
  <c r="B422" i="1" a="1"/>
  <c r="B422" i="1" s="1"/>
  <c r="B421" i="1" a="1"/>
  <c r="B421" i="1" s="1"/>
  <c r="B420" i="1" a="1"/>
  <c r="B420" i="1" s="1"/>
  <c r="B419" i="1" a="1"/>
  <c r="B419" i="1" s="1"/>
  <c r="B418" i="1" a="1"/>
  <c r="B418" i="1" s="1"/>
  <c r="B417" i="1" a="1"/>
  <c r="B417" i="1" s="1"/>
  <c r="B416" i="1" a="1"/>
  <c r="B416" i="1" s="1"/>
  <c r="B415" i="1" a="1"/>
  <c r="B415" i="1" s="1"/>
  <c r="B414" i="1" a="1"/>
  <c r="B414" i="1" s="1"/>
  <c r="B413" i="1" a="1"/>
  <c r="B413" i="1" s="1"/>
  <c r="B412" i="1"/>
  <c r="B412" i="1" a="1"/>
  <c r="B411" i="1" a="1"/>
  <c r="B411" i="1" s="1"/>
  <c r="B410" i="1" a="1"/>
  <c r="B410" i="1" s="1"/>
  <c r="B409" i="1" a="1"/>
  <c r="B409" i="1" s="1"/>
  <c r="B408" i="1" a="1"/>
  <c r="B408" i="1" s="1"/>
  <c r="B407" i="1"/>
  <c r="B407" i="1" a="1"/>
  <c r="B406" i="1" a="1"/>
  <c r="B406" i="1" s="1"/>
  <c r="B405" i="1"/>
  <c r="B405" i="1" a="1"/>
  <c r="B404" i="1" a="1"/>
  <c r="B404" i="1" s="1"/>
  <c r="B403" i="1" a="1"/>
  <c r="B403" i="1" s="1"/>
  <c r="B402" i="1" a="1"/>
  <c r="B402" i="1" s="1"/>
  <c r="B401" i="1" a="1"/>
  <c r="B401" i="1" s="1"/>
  <c r="B400" i="1" a="1"/>
  <c r="B400" i="1" s="1"/>
  <c r="B399" i="1" a="1"/>
  <c r="B399" i="1" s="1"/>
  <c r="B398" i="1" a="1"/>
  <c r="B398" i="1" s="1"/>
  <c r="B397" i="1" a="1"/>
  <c r="B397" i="1" s="1"/>
  <c r="B396" i="1" a="1"/>
  <c r="B396" i="1" s="1"/>
  <c r="B395" i="1" a="1"/>
  <c r="B395" i="1" s="1"/>
  <c r="B394" i="1" a="1"/>
  <c r="B394" i="1" s="1"/>
  <c r="B393" i="1" a="1"/>
  <c r="B393" i="1" s="1"/>
  <c r="B392" i="1" a="1"/>
  <c r="B392" i="1" s="1"/>
  <c r="B391" i="1" a="1"/>
  <c r="B391" i="1" s="1"/>
  <c r="B390" i="1"/>
  <c r="B390" i="1" a="1"/>
  <c r="B389" i="1" a="1"/>
  <c r="B389" i="1" s="1"/>
  <c r="B388" i="1" a="1"/>
  <c r="B388" i="1" s="1"/>
  <c r="B387" i="1" a="1"/>
  <c r="B387" i="1" s="1"/>
  <c r="B386" i="1" a="1"/>
  <c r="B386" i="1" s="1"/>
  <c r="B385" i="1" a="1"/>
  <c r="B385" i="1" s="1"/>
  <c r="B384" i="1" a="1"/>
  <c r="B384" i="1" s="1"/>
  <c r="B383" i="1" a="1"/>
  <c r="B383" i="1" s="1"/>
  <c r="B382" i="1" a="1"/>
  <c r="B382" i="1" s="1"/>
  <c r="B381" i="1" a="1"/>
  <c r="B381" i="1" s="1"/>
  <c r="B380" i="1" a="1"/>
  <c r="B380" i="1" s="1"/>
  <c r="B379" i="1" a="1"/>
  <c r="B379" i="1" s="1"/>
  <c r="B378" i="1" a="1"/>
  <c r="B378" i="1" s="1"/>
  <c r="B377" i="1" a="1"/>
  <c r="B377" i="1" s="1"/>
  <c r="B376" i="1" a="1"/>
  <c r="B376" i="1" s="1"/>
  <c r="B375" i="1" a="1"/>
  <c r="B375" i="1" s="1"/>
  <c r="B374" i="1" a="1"/>
  <c r="B374" i="1" s="1"/>
  <c r="B373" i="1" a="1"/>
  <c r="B373" i="1" s="1"/>
  <c r="B372" i="1" a="1"/>
  <c r="B372" i="1" s="1"/>
  <c r="B371" i="1" a="1"/>
  <c r="B371" i="1" s="1"/>
  <c r="B370" i="1" a="1"/>
  <c r="B370" i="1" s="1"/>
  <c r="B369" i="1" a="1"/>
  <c r="B369" i="1" s="1"/>
  <c r="B368" i="1" a="1"/>
  <c r="B368" i="1" s="1"/>
  <c r="B367" i="1" a="1"/>
  <c r="B367" i="1" s="1"/>
  <c r="B366" i="1" a="1"/>
  <c r="B366" i="1" s="1"/>
  <c r="B365" i="1" a="1"/>
  <c r="B365" i="1" s="1"/>
  <c r="B364" i="1" a="1"/>
  <c r="B364" i="1" s="1"/>
  <c r="B363" i="1" a="1"/>
  <c r="B363" i="1" s="1"/>
  <c r="B362" i="1" a="1"/>
  <c r="B362" i="1" s="1"/>
  <c r="B361" i="1" a="1"/>
  <c r="B361" i="1" s="1"/>
  <c r="B360" i="1"/>
  <c r="B360" i="1" a="1"/>
  <c r="B359" i="1" a="1"/>
  <c r="B359" i="1" s="1"/>
  <c r="B358" i="1" a="1"/>
  <c r="B358" i="1" s="1"/>
  <c r="B357" i="1"/>
  <c r="B357" i="1" a="1"/>
  <c r="B356" i="1" a="1"/>
  <c r="B356" i="1" s="1"/>
  <c r="B355" i="1" a="1"/>
  <c r="B355" i="1" s="1"/>
  <c r="B354" i="1" a="1"/>
  <c r="B354" i="1" s="1"/>
  <c r="B353" i="1" a="1"/>
  <c r="B353" i="1" s="1"/>
  <c r="B352" i="1" a="1"/>
  <c r="B352" i="1" s="1"/>
  <c r="B351" i="1" a="1"/>
  <c r="B351" i="1" s="1"/>
  <c r="B350" i="1" a="1"/>
  <c r="B350" i="1" s="1"/>
  <c r="B349" i="1" a="1"/>
  <c r="B349" i="1" s="1"/>
  <c r="B348" i="1" a="1"/>
  <c r="B348" i="1" s="1"/>
  <c r="B347" i="1" a="1"/>
  <c r="B347" i="1" s="1"/>
  <c r="B346" i="1" a="1"/>
  <c r="B346" i="1" s="1"/>
  <c r="B345" i="1" a="1"/>
  <c r="B345" i="1" s="1"/>
  <c r="B344" i="1" a="1"/>
  <c r="B344" i="1" s="1"/>
  <c r="B343" i="1" a="1"/>
  <c r="B343" i="1" s="1"/>
  <c r="B342" i="1" a="1"/>
  <c r="B342" i="1" s="1"/>
  <c r="B341" i="1" a="1"/>
  <c r="B341" i="1" s="1"/>
  <c r="B340" i="1"/>
  <c r="B340" i="1" a="1"/>
  <c r="B339" i="1" a="1"/>
  <c r="B339" i="1" s="1"/>
  <c r="B338" i="1" a="1"/>
  <c r="B338" i="1" s="1"/>
  <c r="B337" i="1" a="1"/>
  <c r="B337" i="1" s="1"/>
  <c r="B336" i="1" a="1"/>
  <c r="B336" i="1" s="1"/>
  <c r="B335" i="1" a="1"/>
  <c r="B335" i="1" s="1"/>
  <c r="B334" i="1" a="1"/>
  <c r="B334" i="1" s="1"/>
  <c r="B333" i="1" a="1"/>
  <c r="B333" i="1" s="1"/>
  <c r="B332" i="1" a="1"/>
  <c r="B332" i="1" s="1"/>
  <c r="B331" i="1" a="1"/>
  <c r="B331" i="1" s="1"/>
  <c r="B330" i="1" a="1"/>
  <c r="B330" i="1" s="1"/>
  <c r="B329" i="1" a="1"/>
  <c r="B329" i="1" s="1"/>
  <c r="B328" i="1" a="1"/>
  <c r="B328" i="1" s="1"/>
  <c r="B327" i="1" a="1"/>
  <c r="B327" i="1" s="1"/>
  <c r="B326" i="1" a="1"/>
  <c r="B326" i="1" s="1"/>
  <c r="B325" i="1" a="1"/>
  <c r="B325" i="1" s="1"/>
  <c r="B324" i="1" a="1"/>
  <c r="B324" i="1" s="1"/>
  <c r="B323" i="1" a="1"/>
  <c r="B323" i="1" s="1"/>
  <c r="B322" i="1" a="1"/>
  <c r="B322" i="1" s="1"/>
  <c r="B321" i="1" a="1"/>
  <c r="B321" i="1" s="1"/>
  <c r="B320" i="1" a="1"/>
  <c r="B320" i="1" s="1"/>
  <c r="B319" i="1" a="1"/>
  <c r="B319" i="1" s="1"/>
  <c r="B318" i="1" a="1"/>
  <c r="B318" i="1" s="1"/>
  <c r="B317" i="1" a="1"/>
  <c r="B317" i="1" s="1"/>
  <c r="B316" i="1" a="1"/>
  <c r="B316" i="1" s="1"/>
  <c r="B315" i="1" a="1"/>
  <c r="B315" i="1" s="1"/>
  <c r="B314" i="1" a="1"/>
  <c r="B314" i="1" s="1"/>
  <c r="B313" i="1" a="1"/>
  <c r="B313" i="1" s="1"/>
  <c r="B312" i="1" a="1"/>
  <c r="B312" i="1" s="1"/>
  <c r="B311" i="1" a="1"/>
  <c r="B311" i="1" s="1"/>
  <c r="B310" i="1"/>
  <c r="B310" i="1" a="1"/>
  <c r="B309" i="1" a="1"/>
  <c r="B309" i="1" s="1"/>
  <c r="B308" i="1" a="1"/>
  <c r="B308" i="1" s="1"/>
  <c r="B307" i="1" a="1"/>
  <c r="B307" i="1" s="1"/>
  <c r="B306" i="1" a="1"/>
  <c r="B306" i="1" s="1"/>
  <c r="B305" i="1" a="1"/>
  <c r="B305" i="1" s="1"/>
  <c r="B304" i="1" a="1"/>
  <c r="B304" i="1" s="1"/>
  <c r="B303" i="1" a="1"/>
  <c r="B303" i="1" s="1"/>
  <c r="B302" i="1" a="1"/>
  <c r="B302" i="1" s="1"/>
  <c r="B301" i="1" a="1"/>
  <c r="B301" i="1" s="1"/>
  <c r="B300" i="1" a="1"/>
  <c r="B300" i="1" s="1"/>
  <c r="B299" i="1" a="1"/>
  <c r="B299" i="1" s="1"/>
  <c r="B298" i="1" a="1"/>
  <c r="B298" i="1" s="1"/>
  <c r="B297" i="1" a="1"/>
  <c r="B297" i="1" s="1"/>
  <c r="B296" i="1" a="1"/>
  <c r="B296" i="1" s="1"/>
  <c r="B295" i="1" a="1"/>
  <c r="B295" i="1" s="1"/>
  <c r="B294" i="1" a="1"/>
  <c r="B294" i="1" s="1"/>
  <c r="B293" i="1" a="1"/>
  <c r="B293" i="1" s="1"/>
  <c r="B292" i="1" a="1"/>
  <c r="B292" i="1" s="1"/>
  <c r="B291" i="1" a="1"/>
  <c r="B291" i="1" s="1"/>
  <c r="B290" i="1" a="1"/>
  <c r="B290" i="1" s="1"/>
  <c r="B289" i="1" a="1"/>
  <c r="B289" i="1" s="1"/>
  <c r="B288" i="1" a="1"/>
  <c r="B288" i="1" s="1"/>
  <c r="B287" i="1"/>
  <c r="B287" i="1" a="1"/>
  <c r="B286" i="1" a="1"/>
  <c r="B286" i="1" s="1"/>
  <c r="B285" i="1" a="1"/>
  <c r="B285" i="1" s="1"/>
  <c r="B284" i="1" a="1"/>
  <c r="B284" i="1" s="1"/>
  <c r="B283" i="1" a="1"/>
  <c r="B283" i="1" s="1"/>
  <c r="B282" i="1" a="1"/>
  <c r="B282" i="1" s="1"/>
  <c r="B281" i="1" a="1"/>
  <c r="B281" i="1" s="1"/>
  <c r="B280" i="1" a="1"/>
  <c r="B280" i="1" s="1"/>
  <c r="B279" i="1" a="1"/>
  <c r="B279" i="1" s="1"/>
  <c r="B278" i="1" a="1"/>
  <c r="B278" i="1" s="1"/>
  <c r="B277" i="1" a="1"/>
  <c r="B277" i="1" s="1"/>
  <c r="B276" i="1" a="1"/>
  <c r="B276" i="1" s="1"/>
  <c r="B275" i="1" a="1"/>
  <c r="B275" i="1" s="1"/>
  <c r="B274" i="1" a="1"/>
  <c r="B274" i="1" s="1"/>
  <c r="B273" i="1" a="1"/>
  <c r="B273" i="1" s="1"/>
  <c r="B272" i="1" a="1"/>
  <c r="B272" i="1" s="1"/>
  <c r="B271" i="1" a="1"/>
  <c r="B271" i="1" s="1"/>
  <c r="B270" i="1" a="1"/>
  <c r="B270" i="1" s="1"/>
  <c r="B269" i="1" a="1"/>
  <c r="B269" i="1" s="1"/>
  <c r="B268" i="1" a="1"/>
  <c r="B268" i="1" s="1"/>
  <c r="B267" i="1" a="1"/>
  <c r="B267" i="1" s="1"/>
  <c r="B266" i="1" a="1"/>
  <c r="B266" i="1" s="1"/>
  <c r="B265" i="1" a="1"/>
  <c r="B265" i="1" s="1"/>
  <c r="B264" i="1" a="1"/>
  <c r="B264" i="1" s="1"/>
  <c r="B263" i="1" a="1"/>
  <c r="B263" i="1" s="1"/>
  <c r="B262" i="1" a="1"/>
  <c r="B262" i="1" s="1"/>
  <c r="B261" i="1" a="1"/>
  <c r="B261" i="1" s="1"/>
  <c r="B260" i="1"/>
  <c r="B260" i="1" a="1"/>
  <c r="B259" i="1" a="1"/>
  <c r="B259" i="1" s="1"/>
  <c r="B258" i="1" a="1"/>
  <c r="B258" i="1" s="1"/>
  <c r="B257" i="1" a="1"/>
  <c r="B257" i="1" s="1"/>
  <c r="B256" i="1" a="1"/>
  <c r="B256" i="1" s="1"/>
  <c r="B255" i="1" a="1"/>
  <c r="B255" i="1" s="1"/>
  <c r="B254" i="1" a="1"/>
  <c r="B254" i="1" s="1"/>
  <c r="B253" i="1" a="1"/>
  <c r="B253" i="1" s="1"/>
  <c r="B252" i="1" a="1"/>
  <c r="B252" i="1" s="1"/>
  <c r="B251" i="1" a="1"/>
  <c r="B251" i="1" s="1"/>
  <c r="B250" i="1" a="1"/>
  <c r="B250" i="1" s="1"/>
  <c r="B249" i="1" a="1"/>
  <c r="B249" i="1" s="1"/>
  <c r="B248" i="1" a="1"/>
  <c r="B248" i="1" s="1"/>
  <c r="B247" i="1" a="1"/>
  <c r="B247" i="1" s="1"/>
  <c r="B246" i="1" a="1"/>
  <c r="B246" i="1" s="1"/>
  <c r="B245" i="1" a="1"/>
  <c r="B245" i="1" s="1"/>
  <c r="B244" i="1" a="1"/>
  <c r="B244" i="1" s="1"/>
  <c r="B243" i="1" a="1"/>
  <c r="B243" i="1" s="1"/>
  <c r="B242" i="1" a="1"/>
  <c r="B242" i="1" s="1"/>
  <c r="B241" i="1" a="1"/>
  <c r="B241" i="1" s="1"/>
  <c r="B240" i="1" a="1"/>
  <c r="B240" i="1" s="1"/>
  <c r="B239" i="1" a="1"/>
  <c r="B239" i="1" s="1"/>
  <c r="B238" i="1" a="1"/>
  <c r="B238" i="1" s="1"/>
  <c r="B237" i="1"/>
  <c r="B237" i="1" a="1"/>
  <c r="B236" i="1" a="1"/>
  <c r="B236" i="1" s="1"/>
  <c r="B235" i="1" a="1"/>
  <c r="B235" i="1" s="1"/>
  <c r="B234" i="1" a="1"/>
  <c r="B234" i="1" s="1"/>
  <c r="B233" i="1" a="1"/>
  <c r="B233" i="1" s="1"/>
  <c r="B232" i="1" a="1"/>
  <c r="B232" i="1" s="1"/>
  <c r="B231" i="1" a="1"/>
  <c r="B231" i="1" s="1"/>
  <c r="B230" i="1" a="1"/>
  <c r="B230" i="1" s="1"/>
  <c r="B229" i="1" a="1"/>
  <c r="B229" i="1" s="1"/>
  <c r="B228" i="1" a="1"/>
  <c r="B228" i="1" s="1"/>
  <c r="B227" i="1" a="1"/>
  <c r="B227" i="1" s="1"/>
  <c r="B226" i="1" a="1"/>
  <c r="B226" i="1" s="1"/>
  <c r="B225" i="1" a="1"/>
  <c r="B225" i="1" s="1"/>
  <c r="B224" i="1" a="1"/>
  <c r="B224" i="1" s="1"/>
  <c r="B223" i="1" a="1"/>
  <c r="B223" i="1" s="1"/>
  <c r="B222" i="1" a="1"/>
  <c r="B222" i="1" s="1"/>
  <c r="B221" i="1" a="1"/>
  <c r="B221" i="1" s="1"/>
  <c r="B220" i="1" a="1"/>
  <c r="B220" i="1" s="1"/>
  <c r="B219" i="1" a="1"/>
  <c r="B219" i="1" s="1"/>
  <c r="B218" i="1" a="1"/>
  <c r="B218" i="1" s="1"/>
  <c r="B217" i="1" a="1"/>
  <c r="B217" i="1" s="1"/>
  <c r="B216" i="1" a="1"/>
  <c r="B216" i="1" s="1"/>
  <c r="B215" i="1" a="1"/>
  <c r="B215" i="1" s="1"/>
  <c r="B214" i="1" a="1"/>
  <c r="B214" i="1" s="1"/>
  <c r="B213" i="1" a="1"/>
  <c r="B213" i="1" s="1"/>
  <c r="B212" i="1" a="1"/>
  <c r="B212" i="1" s="1"/>
  <c r="B211" i="1" a="1"/>
  <c r="B211" i="1" s="1"/>
  <c r="B210" i="1"/>
  <c r="B210" i="1" a="1"/>
  <c r="B209" i="1" a="1"/>
  <c r="B209" i="1" s="1"/>
  <c r="B208" i="1" a="1"/>
  <c r="B208" i="1" s="1"/>
  <c r="B207" i="1" a="1"/>
  <c r="B207" i="1" s="1"/>
  <c r="B206" i="1" a="1"/>
  <c r="B206" i="1" s="1"/>
  <c r="B205" i="1" a="1"/>
  <c r="B205" i="1" s="1"/>
  <c r="B204" i="1" a="1"/>
  <c r="B204" i="1" s="1"/>
  <c r="B203" i="1" a="1"/>
  <c r="B203" i="1" s="1"/>
  <c r="B202" i="1" a="1"/>
  <c r="B202" i="1" s="1"/>
  <c r="B201" i="1" a="1"/>
  <c r="B201" i="1" s="1"/>
  <c r="B200" i="1" a="1"/>
  <c r="B200" i="1" s="1"/>
  <c r="B199" i="1" a="1"/>
  <c r="B199" i="1" s="1"/>
  <c r="B198" i="1" a="1"/>
  <c r="B198" i="1" s="1"/>
  <c r="B197" i="1" a="1"/>
  <c r="B197" i="1" s="1"/>
  <c r="B196" i="1" a="1"/>
  <c r="B196" i="1" s="1"/>
  <c r="B195" i="1" a="1"/>
  <c r="B195" i="1" s="1"/>
  <c r="B194" i="1" a="1"/>
  <c r="B194" i="1" s="1"/>
  <c r="B193" i="1" a="1"/>
  <c r="B193" i="1" s="1"/>
  <c r="B192" i="1" a="1"/>
  <c r="B192" i="1" s="1"/>
  <c r="B191" i="1" a="1"/>
  <c r="B191" i="1" s="1"/>
  <c r="B190" i="1"/>
  <c r="B190" i="1" a="1"/>
  <c r="B189" i="1" a="1"/>
  <c r="B189" i="1" s="1"/>
  <c r="B188" i="1" a="1"/>
  <c r="B188" i="1" s="1"/>
  <c r="B187" i="1"/>
  <c r="B187" i="1" a="1"/>
  <c r="B186" i="1" a="1"/>
  <c r="B186" i="1" s="1"/>
  <c r="B185" i="1" a="1"/>
  <c r="B185" i="1" s="1"/>
  <c r="B184" i="1" a="1"/>
  <c r="B184" i="1" s="1"/>
  <c r="B183" i="1" a="1"/>
  <c r="B183" i="1" s="1"/>
  <c r="B182" i="1" a="1"/>
  <c r="B182" i="1" s="1"/>
  <c r="B181" i="1" a="1"/>
  <c r="B181" i="1" s="1"/>
  <c r="B180" i="1" a="1"/>
  <c r="B180" i="1" s="1"/>
  <c r="B179" i="1" a="1"/>
  <c r="B179" i="1" s="1"/>
  <c r="B178" i="1" a="1"/>
  <c r="B178" i="1" s="1"/>
  <c r="B177" i="1" a="1"/>
  <c r="B177" i="1" s="1"/>
  <c r="B176" i="1" a="1"/>
  <c r="B176" i="1" s="1"/>
  <c r="B175" i="1" a="1"/>
  <c r="B175" i="1" s="1"/>
  <c r="B174" i="1" a="1"/>
  <c r="B174" i="1" s="1"/>
  <c r="B173" i="1" a="1"/>
  <c r="B173" i="1" s="1"/>
  <c r="B172" i="1" a="1"/>
  <c r="B172" i="1" s="1"/>
  <c r="B171" i="1" a="1"/>
  <c r="B171" i="1" s="1"/>
  <c r="B170" i="1" a="1"/>
  <c r="B170" i="1" s="1"/>
  <c r="B169" i="1" a="1"/>
  <c r="B169" i="1" s="1"/>
  <c r="B168" i="1" a="1"/>
  <c r="B168" i="1" s="1"/>
  <c r="B167" i="1" a="1"/>
  <c r="B167" i="1" s="1"/>
  <c r="B166" i="1" a="1"/>
  <c r="B166" i="1" s="1"/>
  <c r="B165" i="1" a="1"/>
  <c r="B165" i="1" s="1"/>
  <c r="B164" i="1" a="1"/>
  <c r="B164" i="1" s="1"/>
  <c r="B163" i="1" a="1"/>
  <c r="B163" i="1" s="1"/>
  <c r="B162" i="1" a="1"/>
  <c r="B162" i="1" s="1"/>
  <c r="B161" i="1" a="1"/>
  <c r="B161" i="1" s="1"/>
  <c r="B160" i="1" a="1"/>
  <c r="B160" i="1" s="1"/>
  <c r="B159" i="1" a="1"/>
  <c r="B159" i="1" s="1"/>
  <c r="B158" i="1" a="1"/>
  <c r="B158" i="1" s="1"/>
  <c r="B157" i="1"/>
  <c r="B157" i="1" a="1"/>
  <c r="B156" i="1" a="1"/>
  <c r="B156" i="1" s="1"/>
  <c r="B155" i="1" a="1"/>
  <c r="B155" i="1" s="1"/>
  <c r="B154" i="1" a="1"/>
  <c r="B154" i="1" s="1"/>
  <c r="B153" i="1" a="1"/>
  <c r="B153" i="1" s="1"/>
  <c r="B152" i="1" a="1"/>
  <c r="B152" i="1" s="1"/>
  <c r="B151" i="1" a="1"/>
  <c r="B151" i="1" s="1"/>
  <c r="B150" i="1" a="1"/>
  <c r="B150" i="1" s="1"/>
  <c r="B149" i="1" a="1"/>
  <c r="B149" i="1" s="1"/>
  <c r="B148" i="1" a="1"/>
  <c r="B148" i="1" s="1"/>
  <c r="B147" i="1" a="1"/>
  <c r="B147" i="1" s="1"/>
  <c r="B146" i="1" a="1"/>
  <c r="B146" i="1" s="1"/>
  <c r="B145" i="1" a="1"/>
  <c r="B145" i="1" s="1"/>
  <c r="B144" i="1" a="1"/>
  <c r="B144" i="1" s="1"/>
  <c r="B143" i="1" a="1"/>
  <c r="B143" i="1" s="1"/>
  <c r="B142" i="1" a="1"/>
  <c r="B142" i="1" s="1"/>
  <c r="B141" i="1" a="1"/>
  <c r="B141" i="1" s="1"/>
  <c r="B140" i="1"/>
  <c r="B140" i="1" a="1"/>
  <c r="B139" i="1" a="1"/>
  <c r="B139" i="1" s="1"/>
  <c r="B138" i="1" a="1"/>
  <c r="B138" i="1" s="1"/>
  <c r="B137" i="1" a="1"/>
  <c r="B137" i="1" s="1"/>
  <c r="B136" i="1" a="1"/>
  <c r="B136" i="1" s="1"/>
  <c r="B135" i="1" a="1"/>
  <c r="B135" i="1" s="1"/>
  <c r="B134" i="1" a="1"/>
  <c r="B134" i="1" s="1"/>
  <c r="B133" i="1" a="1"/>
  <c r="B133" i="1" s="1"/>
  <c r="B132" i="1" a="1"/>
  <c r="B132" i="1" s="1"/>
  <c r="B131" i="1" a="1"/>
  <c r="B131" i="1" s="1"/>
  <c r="B130" i="1" a="1"/>
  <c r="B130" i="1" s="1"/>
  <c r="B129" i="1" a="1"/>
  <c r="B129" i="1" s="1"/>
  <c r="B128" i="1" a="1"/>
  <c r="B128" i="1" s="1"/>
  <c r="B127" i="1" a="1"/>
  <c r="B127" i="1" s="1"/>
  <c r="B126" i="1" a="1"/>
  <c r="B126" i="1" s="1"/>
  <c r="B125" i="1" a="1"/>
  <c r="B125" i="1" s="1"/>
  <c r="B124" i="1" a="1"/>
  <c r="B124" i="1" s="1"/>
  <c r="B123" i="1" a="1"/>
  <c r="B123" i="1" s="1"/>
  <c r="B122" i="1" a="1"/>
  <c r="B122" i="1" s="1"/>
  <c r="B121" i="1" a="1"/>
  <c r="B121" i="1" s="1"/>
  <c r="B120" i="1" a="1"/>
  <c r="B120" i="1" s="1"/>
  <c r="B119" i="1" a="1"/>
  <c r="B119" i="1" s="1"/>
  <c r="B118" i="1" a="1"/>
  <c r="B118" i="1" s="1"/>
  <c r="B117" i="1" a="1"/>
  <c r="B117" i="1" s="1"/>
  <c r="B116" i="1" a="1"/>
  <c r="B116" i="1" s="1"/>
  <c r="B115" i="1" a="1"/>
  <c r="B115" i="1" s="1"/>
  <c r="B114" i="1" a="1"/>
  <c r="B114" i="1" s="1"/>
  <c r="B113" i="1" a="1"/>
  <c r="B113" i="1" s="1"/>
  <c r="B112" i="1" a="1"/>
  <c r="B112" i="1" s="1"/>
  <c r="B111" i="1" a="1"/>
  <c r="B111" i="1" s="1"/>
  <c r="B110" i="1" a="1"/>
  <c r="B110" i="1" s="1"/>
  <c r="B109" i="1" a="1"/>
  <c r="B109" i="1" s="1"/>
  <c r="B108" i="1" a="1"/>
  <c r="B108" i="1" s="1"/>
  <c r="B107" i="1"/>
  <c r="B107" i="1" a="1"/>
  <c r="B106" i="1" a="1"/>
  <c r="B106" i="1" s="1"/>
  <c r="B105" i="1" a="1"/>
  <c r="B105" i="1" s="1"/>
  <c r="B104" i="1" a="1"/>
  <c r="B104" i="1" s="1"/>
  <c r="B103" i="1" a="1"/>
  <c r="B103" i="1" s="1"/>
  <c r="B102" i="1" a="1"/>
  <c r="B102" i="1" s="1"/>
  <c r="B101" i="1" a="1"/>
  <c r="B101" i="1" s="1"/>
  <c r="B100" i="1" a="1"/>
  <c r="B100" i="1" s="1"/>
  <c r="B99" i="1" a="1"/>
  <c r="B99" i="1" s="1"/>
  <c r="B98" i="1" a="1"/>
  <c r="B98" i="1" s="1"/>
  <c r="B97" i="1" a="1"/>
  <c r="B97" i="1" s="1"/>
  <c r="B96" i="1" a="1"/>
  <c r="B96" i="1" s="1"/>
  <c r="B95" i="1" a="1"/>
  <c r="B95" i="1" s="1"/>
  <c r="B94" i="1" a="1"/>
  <c r="B94" i="1" s="1"/>
  <c r="B93" i="1" a="1"/>
  <c r="B93" i="1" s="1"/>
  <c r="B92" i="1" a="1"/>
  <c r="B92" i="1" s="1"/>
  <c r="B91" i="1" a="1"/>
  <c r="B91" i="1" s="1"/>
  <c r="B90" i="1"/>
  <c r="B90" i="1" a="1"/>
  <c r="B89" i="1" a="1"/>
  <c r="B89" i="1" s="1"/>
  <c r="B88" i="1" a="1"/>
  <c r="B88" i="1" s="1"/>
  <c r="B87" i="1" a="1"/>
  <c r="B87" i="1" s="1"/>
  <c r="B86" i="1" a="1"/>
  <c r="B86" i="1" s="1"/>
  <c r="B85" i="1" a="1"/>
  <c r="B85" i="1" s="1"/>
  <c r="B84" i="1" a="1"/>
  <c r="B84" i="1" s="1"/>
  <c r="B83" i="1" a="1"/>
  <c r="B83" i="1" s="1"/>
  <c r="B82" i="1" a="1"/>
  <c r="B82" i="1" s="1"/>
  <c r="B81" i="1" a="1"/>
  <c r="B81" i="1" s="1"/>
  <c r="B80" i="1" a="1"/>
  <c r="B80" i="1" s="1"/>
  <c r="B79" i="1" a="1"/>
  <c r="B79" i="1" s="1"/>
  <c r="B78" i="1" a="1"/>
  <c r="B78" i="1" s="1"/>
  <c r="B77" i="1" a="1"/>
  <c r="B77" i="1" s="1"/>
  <c r="B76" i="1" a="1"/>
  <c r="B76" i="1" s="1"/>
  <c r="B75" i="1" a="1"/>
  <c r="B75" i="1" s="1"/>
  <c r="B74" i="1" a="1"/>
  <c r="B74" i="1" s="1"/>
  <c r="B73" i="1" a="1"/>
  <c r="B73" i="1" s="1"/>
  <c r="B72" i="1" a="1"/>
  <c r="B72" i="1" s="1"/>
  <c r="B71" i="1" a="1"/>
  <c r="B71" i="1" s="1"/>
  <c r="B70" i="1" a="1"/>
  <c r="B70" i="1" s="1"/>
  <c r="B69" i="1" a="1"/>
  <c r="B69" i="1" s="1"/>
  <c r="B68" i="1" a="1"/>
  <c r="B68" i="1" s="1"/>
  <c r="B67" i="1" a="1"/>
  <c r="B67" i="1" s="1"/>
  <c r="B66" i="1" a="1"/>
  <c r="B66" i="1" s="1"/>
  <c r="B65" i="1" a="1"/>
  <c r="B65" i="1" s="1"/>
  <c r="B64" i="1" a="1"/>
  <c r="B64" i="1" s="1"/>
  <c r="B63" i="1" a="1"/>
  <c r="B63" i="1" s="1"/>
  <c r="B62" i="1" a="1"/>
  <c r="B62" i="1" s="1"/>
  <c r="B61" i="1" a="1"/>
  <c r="B61" i="1" s="1"/>
  <c r="B60" i="1"/>
  <c r="B60" i="1" a="1"/>
  <c r="B59" i="1" a="1"/>
  <c r="B59" i="1" s="1"/>
  <c r="B58" i="1" a="1"/>
  <c r="B58" i="1" s="1"/>
  <c r="B57" i="1"/>
  <c r="B57" i="1" a="1"/>
  <c r="B56" i="1" a="1"/>
  <c r="B56" i="1" s="1"/>
  <c r="B55" i="1" a="1"/>
  <c r="B55" i="1" s="1"/>
  <c r="B54" i="1" a="1"/>
  <c r="B54" i="1" s="1"/>
  <c r="B53" i="1" a="1"/>
  <c r="B53" i="1" s="1"/>
  <c r="B52" i="1" a="1"/>
  <c r="B52" i="1" s="1"/>
  <c r="B51" i="1" a="1"/>
  <c r="B51" i="1" s="1"/>
  <c r="B50" i="1" a="1"/>
  <c r="B50" i="1" s="1"/>
  <c r="B49" i="1" a="1"/>
  <c r="B49" i="1" s="1"/>
  <c r="B48" i="1" a="1"/>
  <c r="B48" i="1" s="1"/>
  <c r="B47" i="1" a="1"/>
  <c r="B47" i="1" s="1"/>
  <c r="B46" i="1" a="1"/>
  <c r="B46" i="1" s="1"/>
  <c r="B45" i="1" a="1"/>
  <c r="B45" i="1" s="1"/>
  <c r="B44" i="1" a="1"/>
  <c r="B44" i="1" s="1"/>
  <c r="B43" i="1" a="1"/>
  <c r="B43" i="1" s="1"/>
  <c r="B42" i="1" a="1"/>
  <c r="B42" i="1" s="1"/>
  <c r="B41" i="1" a="1"/>
  <c r="B41" i="1" s="1"/>
  <c r="B40" i="1" a="1"/>
  <c r="B40" i="1" s="1"/>
  <c r="B39" i="1" a="1"/>
  <c r="B39" i="1" s="1"/>
  <c r="B38" i="1" a="1"/>
  <c r="B38" i="1" s="1"/>
  <c r="B37" i="1"/>
  <c r="B37" i="1" a="1"/>
  <c r="B36" i="1" a="1"/>
  <c r="B36" i="1" s="1"/>
  <c r="B35" i="1" a="1"/>
  <c r="B35" i="1" s="1"/>
  <c r="B34" i="1" a="1"/>
  <c r="B34" i="1" s="1"/>
  <c r="B33" i="1" a="1"/>
  <c r="B33" i="1" s="1"/>
  <c r="B32" i="1" a="1"/>
  <c r="B32" i="1" s="1"/>
  <c r="B31" i="1" a="1"/>
  <c r="B31" i="1" s="1"/>
  <c r="B30" i="1" a="1"/>
  <c r="B30" i="1" s="1"/>
  <c r="B29" i="1" a="1"/>
  <c r="B29" i="1" s="1"/>
  <c r="B28" i="1" a="1"/>
  <c r="B28" i="1" s="1"/>
  <c r="B27" i="1" a="1"/>
  <c r="B27" i="1" s="1"/>
  <c r="B26" i="1" a="1"/>
  <c r="B26" i="1" s="1"/>
  <c r="B25" i="1" a="1"/>
  <c r="B25" i="1" s="1"/>
  <c r="B24" i="1" a="1"/>
  <c r="B24" i="1" s="1"/>
  <c r="B23" i="1" a="1"/>
  <c r="B23" i="1" s="1"/>
  <c r="B22" i="1" a="1"/>
  <c r="B22" i="1" s="1"/>
  <c r="B21" i="1" a="1"/>
  <c r="B21" i="1" s="1"/>
  <c r="B20" i="1" a="1"/>
  <c r="B20" i="1" s="1"/>
  <c r="B19" i="1" a="1"/>
  <c r="B19" i="1" s="1"/>
  <c r="B18" i="1" a="1"/>
  <c r="B18" i="1" s="1"/>
  <c r="B17" i="1" a="1"/>
  <c r="B17" i="1" s="1"/>
  <c r="B16" i="1" a="1"/>
  <c r="B16" i="1" s="1"/>
  <c r="B15" i="1" a="1"/>
  <c r="B15" i="1" s="1"/>
  <c r="B14" i="1" a="1"/>
  <c r="B14" i="1" s="1"/>
  <c r="B13" i="1" a="1"/>
  <c r="B13" i="1" s="1"/>
  <c r="B12" i="1" a="1"/>
  <c r="B12" i="1" s="1"/>
  <c r="B11" i="1" a="1"/>
  <c r="B11" i="1" s="1"/>
  <c r="B10" i="1"/>
  <c r="B10" i="1" a="1"/>
  <c r="B9" i="1" a="1"/>
  <c r="B9" i="1" s="1"/>
  <c r="B8" i="1" a="1"/>
  <c r="B8" i="1" s="1"/>
  <c r="B7" i="1" a="1"/>
  <c r="B7" i="1" s="1"/>
  <c r="B6" i="1" a="1"/>
  <c r="B6" i="1" s="1"/>
  <c r="B5" i="1" a="1"/>
  <c r="B5" i="1" s="1"/>
  <c r="B4" i="1" a="1"/>
  <c r="B4" i="1" s="1"/>
  <c r="B3" i="1" a="1"/>
  <c r="B3" i="1" s="1"/>
  <c r="B2" i="1" a="1"/>
  <c r="B2" i="1" s="1"/>
  <c r="B2" i="41" l="1"/>
  <c r="B3" i="41"/>
  <c r="B4" i="41"/>
  <c r="B5" i="41"/>
  <c r="B6" i="41"/>
  <c r="B7" i="41"/>
  <c r="B8" i="41"/>
  <c r="B9" i="41"/>
  <c r="B10" i="41"/>
  <c r="B11" i="41"/>
  <c r="B12" i="41"/>
  <c r="B13" i="41"/>
  <c r="B14" i="41"/>
  <c r="B15" i="41"/>
  <c r="B16" i="41"/>
  <c r="B17" i="41"/>
  <c r="B18" i="41"/>
  <c r="B19" i="41"/>
  <c r="B20" i="41"/>
  <c r="B21" i="41"/>
  <c r="B22" i="41"/>
  <c r="B23" i="41"/>
  <c r="B24" i="41"/>
  <c r="B25" i="41"/>
  <c r="B26" i="41"/>
  <c r="B27" i="41"/>
  <c r="B28" i="41"/>
  <c r="B29" i="41"/>
  <c r="B30" i="41"/>
  <c r="B31" i="41"/>
  <c r="B32" i="41"/>
  <c r="B33" i="41"/>
  <c r="B34" i="41"/>
  <c r="B35" i="41"/>
  <c r="B36" i="41"/>
  <c r="B37" i="41"/>
  <c r="B38" i="41"/>
  <c r="B39" i="41"/>
  <c r="B40" i="41"/>
  <c r="B41" i="41"/>
  <c r="B42" i="41"/>
  <c r="B43" i="41"/>
  <c r="B44" i="41"/>
  <c r="B45" i="41"/>
  <c r="B46" i="41"/>
  <c r="B47" i="41"/>
  <c r="B48" i="41"/>
  <c r="B49" i="41"/>
  <c r="B50" i="41"/>
  <c r="B51" i="41"/>
  <c r="B52" i="41"/>
  <c r="B53" i="41"/>
  <c r="B54" i="41"/>
  <c r="B55" i="41"/>
  <c r="B56" i="41"/>
  <c r="B57" i="41"/>
  <c r="B58" i="41"/>
  <c r="B59" i="41"/>
  <c r="B60" i="41"/>
  <c r="B61" i="41"/>
  <c r="B62" i="41"/>
  <c r="B63" i="41"/>
  <c r="B64" i="41"/>
  <c r="B65" i="41"/>
  <c r="B66" i="41"/>
  <c r="B67" i="41"/>
  <c r="B68" i="41"/>
  <c r="B69" i="41"/>
  <c r="B70" i="41"/>
  <c r="B71" i="41"/>
  <c r="B72" i="41"/>
  <c r="B73" i="41"/>
  <c r="B74" i="41"/>
  <c r="B75" i="41"/>
  <c r="B76" i="41"/>
  <c r="P1" i="41" l="1" a="1"/>
  <c r="P1" i="41" s="1"/>
  <c r="BA2" i="41"/>
  <c r="BA3" i="41"/>
  <c r="BA4" i="41"/>
  <c r="BA5" i="41"/>
  <c r="BA6" i="41"/>
  <c r="BA7" i="41"/>
  <c r="BA8" i="41"/>
  <c r="BA9" i="41"/>
  <c r="BA10" i="41"/>
  <c r="BA11" i="41"/>
  <c r="BA12" i="41"/>
  <c r="BA13" i="41"/>
  <c r="BA14" i="41"/>
  <c r="BA15" i="41"/>
  <c r="BA16" i="41"/>
  <c r="BA17" i="41"/>
  <c r="BA18" i="41"/>
  <c r="BA19" i="41"/>
  <c r="BA20" i="41"/>
  <c r="BA21" i="41"/>
  <c r="BA22" i="41"/>
  <c r="BA23" i="41"/>
  <c r="BA24" i="41"/>
  <c r="BA25" i="41"/>
  <c r="BA26" i="41"/>
  <c r="BA27" i="41"/>
  <c r="H2" i="36" a="1"/>
  <c r="H2" i="36" s="1"/>
  <c r="K2" i="36" a="1"/>
  <c r="K2" i="36" s="1"/>
  <c r="BB1" i="41" l="1" a="1"/>
  <c r="BB1" i="41" s="1"/>
  <c r="Q2" i="36" a="1"/>
  <c r="Q2" i="36" s="1"/>
  <c r="N1" i="36" l="1" a="1"/>
  <c r="N1" i="3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<sst xmlns="http://schemas.openxmlformats.org/spreadsheetml/2006/main" count="4616" uniqueCount="328">
  <si>
    <t>StationId</t>
  </si>
  <si>
    <t>Season</t>
  </si>
  <si>
    <t>TotalHours</t>
  </si>
  <si>
    <t>Completeness</t>
  </si>
  <si>
    <t>Validness</t>
  </si>
  <si>
    <t>Uptime</t>
  </si>
  <si>
    <t>Score</t>
  </si>
  <si>
    <t>TG003</t>
  </si>
  <si>
    <t>Winter</t>
  </si>
  <si>
    <t>Summer</t>
  </si>
  <si>
    <t>Monsoon</t>
  </si>
  <si>
    <t>Autumn</t>
  </si>
  <si>
    <t>TN001</t>
  </si>
  <si>
    <t>DL029</t>
  </si>
  <si>
    <t>KL007</t>
  </si>
  <si>
    <t>DL031</t>
  </si>
  <si>
    <t>UP016</t>
  </si>
  <si>
    <t>TN004</t>
  </si>
  <si>
    <t>RJ004</t>
  </si>
  <si>
    <t>DL003</t>
  </si>
  <si>
    <t>WB012</t>
  </si>
  <si>
    <t>DL018</t>
  </si>
  <si>
    <t>DL010</t>
  </si>
  <si>
    <t>DL015</t>
  </si>
  <si>
    <t>MH006</t>
  </si>
  <si>
    <t>DL036</t>
  </si>
  <si>
    <t>GJ001</t>
  </si>
  <si>
    <t>KL002</t>
  </si>
  <si>
    <t>MH014</t>
  </si>
  <si>
    <t>JH001</t>
  </si>
  <si>
    <t>UP012</t>
  </si>
  <si>
    <t>DL037</t>
  </si>
  <si>
    <t>DL020</t>
  </si>
  <si>
    <t>MH009</t>
  </si>
  <si>
    <t>TG002</t>
  </si>
  <si>
    <t>DL016</t>
  </si>
  <si>
    <t>DL032</t>
  </si>
  <si>
    <t>OD002</t>
  </si>
  <si>
    <t>WB013</t>
  </si>
  <si>
    <t>BR006</t>
  </si>
  <si>
    <t>DL002</t>
  </si>
  <si>
    <t>KL004</t>
  </si>
  <si>
    <t>DL017</t>
  </si>
  <si>
    <t>DL028</t>
  </si>
  <si>
    <t>DL023</t>
  </si>
  <si>
    <t>KA002</t>
  </si>
  <si>
    <t>DL038</t>
  </si>
  <si>
    <t>KA004</t>
  </si>
  <si>
    <t>TN005</t>
  </si>
  <si>
    <t>AP001</t>
  </si>
  <si>
    <t>DL025</t>
  </si>
  <si>
    <t>MH012</t>
  </si>
  <si>
    <t>DL013</t>
  </si>
  <si>
    <t>ML001</t>
  </si>
  <si>
    <t>UP014</t>
  </si>
  <si>
    <t>DL027</t>
  </si>
  <si>
    <t>BR008</t>
  </si>
  <si>
    <t>DL011</t>
  </si>
  <si>
    <t>CH001</t>
  </si>
  <si>
    <t>DL021</t>
  </si>
  <si>
    <t>HR013</t>
  </si>
  <si>
    <t>HR014</t>
  </si>
  <si>
    <t>KA010</t>
  </si>
  <si>
    <t>RJ006</t>
  </si>
  <si>
    <t>DL033</t>
  </si>
  <si>
    <t>HR012</t>
  </si>
  <si>
    <t>TG004</t>
  </si>
  <si>
    <t>MH007</t>
  </si>
  <si>
    <t>TN002</t>
  </si>
  <si>
    <t>MH013</t>
  </si>
  <si>
    <t>MH011</t>
  </si>
  <si>
    <t>WB007</t>
  </si>
  <si>
    <t>WB009</t>
  </si>
  <si>
    <t>DL030</t>
  </si>
  <si>
    <t>DL035</t>
  </si>
  <si>
    <t>DL019</t>
  </si>
  <si>
    <t>DL009</t>
  </si>
  <si>
    <t>TG001</t>
  </si>
  <si>
    <t>KA003</t>
  </si>
  <si>
    <t>DL007</t>
  </si>
  <si>
    <t>KA009</t>
  </si>
  <si>
    <t>DL014</t>
  </si>
  <si>
    <t>DL026</t>
  </si>
  <si>
    <t>KA011</t>
  </si>
  <si>
    <t>WB008</t>
  </si>
  <si>
    <t>DL022</t>
  </si>
  <si>
    <t>PB001</t>
  </si>
  <si>
    <t>KA008</t>
  </si>
  <si>
    <t>UP015</t>
  </si>
  <si>
    <t>DL024</t>
  </si>
  <si>
    <t>TG006</t>
  </si>
  <si>
    <t>WB010</t>
  </si>
  <si>
    <t>DL008</t>
  </si>
  <si>
    <t>DL001</t>
  </si>
  <si>
    <t>DL006</t>
  </si>
  <si>
    <t>BR005</t>
  </si>
  <si>
    <t>AP005</t>
  </si>
  <si>
    <t>AS001</t>
  </si>
  <si>
    <t>MH008</t>
  </si>
  <si>
    <t>UP013</t>
  </si>
  <si>
    <t>KA006</t>
  </si>
  <si>
    <t>BR010</t>
  </si>
  <si>
    <t>KA005</t>
  </si>
  <si>
    <t>WB011</t>
  </si>
  <si>
    <t>RJ005</t>
  </si>
  <si>
    <t>MP001</t>
  </si>
  <si>
    <t>HR011</t>
  </si>
  <si>
    <t>BR009</t>
  </si>
  <si>
    <t>BR007</t>
  </si>
  <si>
    <t>MH010</t>
  </si>
  <si>
    <t>DL005</t>
  </si>
  <si>
    <t>MZ001</t>
  </si>
  <si>
    <t>TG005</t>
  </si>
  <si>
    <t>DL004</t>
  </si>
  <si>
    <t>OD001</t>
  </si>
  <si>
    <t>KL008</t>
  </si>
  <si>
    <t>DL034</t>
  </si>
  <si>
    <t>TN003</t>
  </si>
  <si>
    <t>MH005</t>
  </si>
  <si>
    <t>KA007</t>
  </si>
  <si>
    <t>DL012</t>
  </si>
  <si>
    <t>State</t>
  </si>
  <si>
    <t>THC</t>
  </si>
  <si>
    <t>THV</t>
  </si>
  <si>
    <t>THU</t>
  </si>
  <si>
    <t>THS</t>
  </si>
  <si>
    <t>Row Labels</t>
  </si>
  <si>
    <t>Andhra Pradesh</t>
  </si>
  <si>
    <t>Assam</t>
  </si>
  <si>
    <t>Bihar</t>
  </si>
  <si>
    <t>Chandigarh</t>
  </si>
  <si>
    <t>Delhi</t>
  </si>
  <si>
    <t>Gujarat</t>
  </si>
  <si>
    <t>Haryana</t>
  </si>
  <si>
    <t>Jharkhand</t>
  </si>
  <si>
    <t>Kerala</t>
  </si>
  <si>
    <t>Madhya Pradesh</t>
  </si>
  <si>
    <t>Maharashtra</t>
  </si>
  <si>
    <t>Meghalaya</t>
  </si>
  <si>
    <t>Mizoram</t>
  </si>
  <si>
    <t>Odisha</t>
  </si>
  <si>
    <t>Punjab</t>
  </si>
  <si>
    <t>Rajasthan</t>
  </si>
  <si>
    <t>Tamil Nadu</t>
  </si>
  <si>
    <t>Telangana</t>
  </si>
  <si>
    <t>Uttar Pradesh</t>
  </si>
  <si>
    <t>West Bengal</t>
  </si>
  <si>
    <t>NetRealibility</t>
  </si>
  <si>
    <t>Karnataka</t>
  </si>
  <si>
    <t>City</t>
  </si>
  <si>
    <t>Ahmedabad</t>
  </si>
  <si>
    <t>Gurugram</t>
  </si>
  <si>
    <t>Patna</t>
  </si>
  <si>
    <t>Lucknow</t>
  </si>
  <si>
    <t>Talcher</t>
  </si>
  <si>
    <t>Kolkata</t>
  </si>
  <si>
    <t>Brajrajnagar</t>
  </si>
  <si>
    <t>Guwahati</t>
  </si>
  <si>
    <t>Jorapokhar</t>
  </si>
  <si>
    <t>Bhopal</t>
  </si>
  <si>
    <t>Jaipur</t>
  </si>
  <si>
    <t>Amritsar</t>
  </si>
  <si>
    <t>Visakhapatnam</t>
  </si>
  <si>
    <t>Chennai</t>
  </si>
  <si>
    <t>Hyderabad</t>
  </si>
  <si>
    <t>Bengaluru</t>
  </si>
  <si>
    <t>Amaravati</t>
  </si>
  <si>
    <t>Mumbai</t>
  </si>
  <si>
    <t>Aizawl</t>
  </si>
  <si>
    <t>Kochi</t>
  </si>
  <si>
    <t>Shillong</t>
  </si>
  <si>
    <t>Thiruvananthapuram</t>
  </si>
  <si>
    <t>Coimbatore</t>
  </si>
  <si>
    <t>Ernakulam</t>
  </si>
  <si>
    <t>Grand Total</t>
  </si>
  <si>
    <t>PM2.5</t>
  </si>
  <si>
    <t>PM10</t>
  </si>
  <si>
    <t>NO2</t>
  </si>
  <si>
    <t>SO2</t>
  </si>
  <si>
    <t>CO</t>
  </si>
  <si>
    <t>O3</t>
  </si>
  <si>
    <t>NOx</t>
  </si>
  <si>
    <t>NH3</t>
  </si>
  <si>
    <t>Nox</t>
  </si>
  <si>
    <t>PM2.5_mean</t>
  </si>
  <si>
    <t>PM2.5_median</t>
  </si>
  <si>
    <t>PM2.5_std</t>
  </si>
  <si>
    <t>PM2.5_max</t>
  </si>
  <si>
    <t>PM2.5_safe_percentile</t>
  </si>
  <si>
    <t>PM10_mean</t>
  </si>
  <si>
    <t>PM10_median</t>
  </si>
  <si>
    <t>PM10_std</t>
  </si>
  <si>
    <t>PM10_max</t>
  </si>
  <si>
    <t>PM10_safe_percentile</t>
  </si>
  <si>
    <t>NO2_mean</t>
  </si>
  <si>
    <t>NO2_median</t>
  </si>
  <si>
    <t>NO2_std</t>
  </si>
  <si>
    <t>NO2_max</t>
  </si>
  <si>
    <t>NO2_safe_percentile</t>
  </si>
  <si>
    <t>SO2_mean</t>
  </si>
  <si>
    <t>SO2_median</t>
  </si>
  <si>
    <t>SO2_std</t>
  </si>
  <si>
    <t>SO2_max</t>
  </si>
  <si>
    <t>SO2_safe_percentile</t>
  </si>
  <si>
    <t>CO_mean</t>
  </si>
  <si>
    <t>CO_median</t>
  </si>
  <si>
    <t>CO_std</t>
  </si>
  <si>
    <t>CO_max</t>
  </si>
  <si>
    <t>CO_safe_percentile</t>
  </si>
  <si>
    <t>O3_mean</t>
  </si>
  <si>
    <t>O3_median</t>
  </si>
  <si>
    <t>O3_std</t>
  </si>
  <si>
    <t>O3_max</t>
  </si>
  <si>
    <t>O3_safe_percentile</t>
  </si>
  <si>
    <t>Cluster</t>
  </si>
  <si>
    <t>NetCompleteness</t>
  </si>
  <si>
    <t>NetValidness</t>
  </si>
  <si>
    <t>NetUptimeScore</t>
  </si>
  <si>
    <t>States</t>
  </si>
  <si>
    <t>Delhi, Ahmedabad, Gurugram, Patna, Lucknow</t>
  </si>
  <si>
    <t>Extended exposure duration</t>
  </si>
  <si>
    <t>Outdoor Workers</t>
  </si>
  <si>
    <t>Increased heart attack and stroke risk</t>
  </si>
  <si>
    <t>Cardiovascular Patients</t>
  </si>
  <si>
    <t>Exacerbation of existing conditions</t>
  </si>
  <si>
    <t>Asthma &amp; Respiratory Patients</t>
  </si>
  <si>
    <t>Fetal development risks, pregnancy complications</t>
  </si>
  <si>
    <t>Pregnant Women</t>
  </si>
  <si>
    <t>Weakened immune systems, pre-existing conditions</t>
  </si>
  <si>
    <t>Elderly (65+)</t>
  </si>
  <si>
    <t>Developing respiratory systems, higher breathing rates</t>
  </si>
  <si>
    <t>Children &amp; Infants</t>
  </si>
  <si>
    <t>Affected_Cities_Count</t>
  </si>
  <si>
    <t>Cities_at_Critical_Risk</t>
  </si>
  <si>
    <t>Risk_Factor</t>
  </si>
  <si>
    <t>Population_Group</t>
  </si>
  <si>
    <t>Low</t>
  </si>
  <si>
    <t>Moderate</t>
  </si>
  <si>
    <t>High</t>
  </si>
  <si>
    <t>Critical</t>
  </si>
  <si>
    <t>Vulnerability_Category</t>
  </si>
  <si>
    <t>Composite_Risk</t>
  </si>
  <si>
    <t>Total_Days_Monitored</t>
  </si>
  <si>
    <t>PM2.5_Peak_Days</t>
  </si>
  <si>
    <t>Vulnerability_Score</t>
  </si>
  <si>
    <t>Hazaradous_exposure_pct</t>
  </si>
  <si>
    <t>Severe_Exposure_Pct</t>
  </si>
  <si>
    <t>Unhealthy_Exposure_Pct</t>
  </si>
  <si>
    <t>Poor_Exposure_Pct</t>
  </si>
  <si>
    <t>Days_Hazaradous_AQI</t>
  </si>
  <si>
    <t>Days_Severe_AQI</t>
  </si>
  <si>
    <t>Days_Unhealty_AQI</t>
  </si>
  <si>
    <t>Days_Poor_AQI</t>
  </si>
  <si>
    <t>Max_AQI</t>
  </si>
  <si>
    <t>Avg_AQI</t>
  </si>
  <si>
    <t>Hazaradous</t>
  </si>
  <si>
    <t>Severe</t>
  </si>
  <si>
    <t>Unhealthy</t>
  </si>
  <si>
    <t>Poor</t>
  </si>
  <si>
    <t>Hazaradous_AQI</t>
  </si>
  <si>
    <t>Severe_AQI</t>
  </si>
  <si>
    <t>Unhealty_AQI</t>
  </si>
  <si>
    <t>Poor_AQI</t>
  </si>
  <si>
    <t>PERCENTAGE</t>
  </si>
  <si>
    <t>DAYS</t>
  </si>
  <si>
    <t>Longitude</t>
  </si>
  <si>
    <t>Latitude</t>
  </si>
  <si>
    <t>Improvement_Rank</t>
  </si>
  <si>
    <t>Year</t>
  </si>
  <si>
    <t>delta_R</t>
  </si>
  <si>
    <t>Risk_Score</t>
  </si>
  <si>
    <t>Exposure_E</t>
  </si>
  <si>
    <t>I_Total</t>
  </si>
  <si>
    <t>Risk Score</t>
  </si>
  <si>
    <t>Year Selected</t>
  </si>
  <si>
    <t>City Selected</t>
  </si>
  <si>
    <t>Benzene</t>
  </si>
  <si>
    <t>Xylene</t>
  </si>
  <si>
    <t>Toluene</t>
  </si>
  <si>
    <t>NO</t>
  </si>
  <si>
    <t>SELECTED_VALUE</t>
  </si>
  <si>
    <t>percent_bad_air</t>
  </si>
  <si>
    <t>AQI</t>
  </si>
  <si>
    <t>SELECTED_VALUES</t>
  </si>
  <si>
    <t>Month_Label</t>
  </si>
  <si>
    <t>Average of AQI</t>
  </si>
  <si>
    <t>decomposition</t>
  </si>
  <si>
    <t>trend</t>
  </si>
  <si>
    <t>Date</t>
  </si>
  <si>
    <t>seasonal</t>
  </si>
  <si>
    <t>resid</t>
  </si>
  <si>
    <t>Pollutant Selected</t>
  </si>
  <si>
    <t>Average AQI</t>
  </si>
  <si>
    <t>Max AQI</t>
  </si>
  <si>
    <t>ClusterGroup</t>
  </si>
  <si>
    <t>Percentile (NO2 safe)</t>
  </si>
  <si>
    <t>Percentile (PM10 safe)</t>
  </si>
  <si>
    <t>Percentile (SO2 safe)</t>
  </si>
  <si>
    <t>Percentile (Co safe)</t>
  </si>
  <si>
    <t>Percentile (O3 safe)</t>
  </si>
  <si>
    <t>Percentile (PM2.5 safe)</t>
  </si>
  <si>
    <t xml:space="preserve"> </t>
  </si>
  <si>
    <t>Industrial</t>
  </si>
  <si>
    <t>Vehicular</t>
  </si>
  <si>
    <t>Dominant_Source</t>
  </si>
  <si>
    <t>PostMonsoon_Score</t>
  </si>
  <si>
    <t>Monsoon_Score</t>
  </si>
  <si>
    <t>Summer_Score</t>
  </si>
  <si>
    <t>Winter_Score</t>
  </si>
  <si>
    <t>Vehicular_Score</t>
  </si>
  <si>
    <t>Industrial_Score</t>
  </si>
  <si>
    <t>Sum of Industrial_Score</t>
  </si>
  <si>
    <t>Sum of Vehicular_Score</t>
  </si>
  <si>
    <t>PostMonsoon</t>
  </si>
  <si>
    <t>Count of StationId</t>
  </si>
  <si>
    <t>Vehicular Score</t>
  </si>
  <si>
    <t>Industrial Score</t>
  </si>
  <si>
    <t>Post-Monsoon</t>
  </si>
  <si>
    <t>Seasonal Pollution Scores by City</t>
  </si>
  <si>
    <t>Outages&gt;24hr</t>
  </si>
  <si>
    <t>AvgOutage</t>
  </si>
  <si>
    <t>MaxOutage</t>
  </si>
  <si>
    <t>NumOutages</t>
  </si>
  <si>
    <t>OutageHours</t>
  </si>
  <si>
    <t>DaysLongOutages</t>
  </si>
  <si>
    <t>AverageOutage</t>
  </si>
  <si>
    <t>NumberOfOutages</t>
  </si>
  <si>
    <t>MaxLengthOutage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</si>
</sst>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8"/>
      <name val="Aptos Narrow"/>
      <family val="2"/>
      <scheme val="minor"/>
    </font>
    <font>
      <b/>
      <sz val="11"/>
      <name val="Calibri"/>
      <family val="2"/>
    </font>
    <font>
      <sz val="11"/>
      <color theme="1"/>
      <name val="Aptos Narrow"/>
      <family val="2"/>
      <scheme val="minor"/>
    </font>
    <font>
      <sz val="16"/>
      <color theme="1"/>
      <name val="Aptos Narrow"/>
      <family val="2"/>
      <scheme val="minor"/>
    </font>
    <font>
      <sz val="18"/>
      <color theme="1"/>
      <name val="Aptos Narrow"/>
      <family val="2"/>
      <scheme val="minor"/>
    </font>
    <font>
      <b/>
      <sz val="18"/>
      <color theme="0"/>
      <name val="Calibri"/>
      <family val="2"/>
    </font>
    <font>
      <b/>
      <sz val="11"/>
      <color theme="0" tint="-4.9989318521683403E-2"/>
      <name val="Aptos Narrow"/>
      <family val="2"/>
      <scheme val="minor"/>
    </font>
    <font>
      <sz val="10"/>
      <color rgb="FF000000"/>
      <name val="Aptos Narrow"/>
      <family val="2"/>
      <scheme val="minor"/>
    </font>
    <font>
      <b/>
      <sz val="11"/>
      <color theme="0"/>
      <name val="Aptos Narrow"/>
      <family val="2"/>
      <scheme val="minor"/>
    </font>
    <font>
      <sz val="10"/>
      <color theme="1"/>
      <name val="Arial"/>
      <family val="2"/>
    </font>
    <font>
      <sz val="22"/>
      <color theme="6"/>
      <name val="Aptos Narrow"/>
      <family val="2"/>
      <scheme val="minor"/>
    </font>
    <font>
      <sz val="12"/>
      <color rgb="FF000000"/>
      <name val="Aptos Narrow"/>
    </font>
    <font>
      <sz val="11"/>
      <color theme="0"/>
      <name val="Aptos Narrow"/>
      <family val="2"/>
      <scheme val="minor"/>
    </font>
    <font>
      <sz val="10"/>
      <color rgb="FF000000"/>
      <name val="Roboto"/>
      <charset val="1"/>
    </font>
    <font>
      <sz val="10"/>
      <color theme="0"/>
      <name val="Roboto"/>
      <charset val="1"/>
    </font>
    <font>
      <sz val="11"/>
      <color theme="1"/>
      <name val="Aptos Narrow"/>
    </font>
    <font>
      <b/>
      <sz val="16"/>
      <color theme="6"/>
      <name val="Aptos Narrow"/>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249977111117893"/>
        <bgColor indexed="64"/>
      </patternFill>
    </fill>
    <fill>
      <patternFill patternType="solid">
        <fgColor rgb="FF156082"/>
        <bgColor rgb="FFC0E6F5"/>
      </patternFill>
    </fill>
    <fill>
      <patternFill patternType="solid">
        <fgColor rgb="FF002D03"/>
        <bgColor theme="4"/>
      </patternFill>
    </fill>
    <fill>
      <patternFill patternType="solid">
        <fgColor rgb="FF002D03"/>
        <bgColor indexed="64"/>
      </patternFill>
    </fill>
    <fill>
      <patternFill patternType="solid">
        <fgColor theme="5"/>
        <bgColor indexed="64"/>
      </patternFill>
    </fill>
    <fill>
      <patternFill patternType="solid">
        <fgColor theme="1"/>
        <bgColor indexed="64"/>
      </patternFill>
    </fill>
  </fills>
  <borders count="5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rgb="FF44B3E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theme="0"/>
      </right>
      <top/>
      <bottom/>
      <diagonal/>
    </border>
    <border>
      <left/>
      <right style="thin">
        <color theme="0"/>
      </right>
      <top style="thin">
        <color theme="0" tint="-4.9989318521683403E-2"/>
      </top>
      <bottom/>
      <diagonal/>
    </border>
    <border>
      <left style="thin">
        <color theme="0"/>
      </left>
      <right/>
      <top style="thin">
        <color theme="0" tint="-4.9989318521683403E-2"/>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rgb="FFCCCCCC"/>
      </left>
      <right style="thin">
        <color rgb="FF000000"/>
      </right>
      <top style="thin">
        <color rgb="FFCCCCCC"/>
      </top>
      <bottom style="thin">
        <color rgb="FF000000"/>
      </bottom>
      <diagonal/>
    </border>
    <border>
      <left style="thin">
        <color rgb="FFCCCCCC"/>
      </left>
      <right style="thin">
        <color rgb="FFCCCCCC"/>
      </right>
      <top style="thin">
        <color rgb="FFCCCCCC"/>
      </top>
      <bottom style="thin">
        <color rgb="FF000000"/>
      </bottom>
      <diagonal/>
    </border>
    <border>
      <left style="thin">
        <color rgb="FF000000"/>
      </left>
      <right style="thin">
        <color rgb="FFCCCCCC"/>
      </right>
      <top style="thin">
        <color rgb="FFCCCCCC"/>
      </top>
      <bottom style="thin">
        <color rgb="FF000000"/>
      </bottom>
      <diagonal/>
    </border>
    <border>
      <left style="thin">
        <color rgb="FFCCCCCC"/>
      </left>
      <right style="thin">
        <color rgb="FF000000"/>
      </right>
      <top style="thin">
        <color rgb="FFCCCCCC"/>
      </top>
      <bottom style="thin">
        <color rgb="FFCCCCCC"/>
      </bottom>
      <diagonal/>
    </border>
    <border>
      <left style="thin">
        <color rgb="FFCCCCCC"/>
      </left>
      <right style="thin">
        <color rgb="FFCCCCCC"/>
      </right>
      <top style="thin">
        <color rgb="FFCCCCCC"/>
      </top>
      <bottom style="thin">
        <color rgb="FFCCCCCC"/>
      </bottom>
      <diagonal/>
    </border>
    <border>
      <left style="thin">
        <color rgb="FF000000"/>
      </left>
      <right style="thin">
        <color rgb="FFCCCCCC"/>
      </right>
      <top style="thin">
        <color rgb="FFCCCCCC"/>
      </top>
      <bottom style="thin">
        <color rgb="FFCCCCCC"/>
      </bottom>
      <diagonal/>
    </border>
    <border>
      <left style="thin">
        <color rgb="FFCCCCCC"/>
      </left>
      <right style="thin">
        <color rgb="FF000000"/>
      </right>
      <top style="thin">
        <color rgb="FF000000"/>
      </top>
      <bottom style="thin">
        <color rgb="FFCCCCCC"/>
      </bottom>
      <diagonal/>
    </border>
    <border>
      <left style="thin">
        <color rgb="FFCCCCCC"/>
      </left>
      <right style="thin">
        <color rgb="FFCCCCCC"/>
      </right>
      <top style="thin">
        <color rgb="FF000000"/>
      </top>
      <bottom style="thin">
        <color rgb="FFCCCCCC"/>
      </bottom>
      <diagonal/>
    </border>
    <border>
      <left style="thin">
        <color rgb="FF000000"/>
      </left>
      <right style="thin">
        <color rgb="FFCCCCCC"/>
      </right>
      <top style="thin">
        <color rgb="FF000000"/>
      </top>
      <bottom style="thin">
        <color rgb="FFCCCCCC"/>
      </bottom>
      <diagonal/>
    </border>
    <border>
      <left style="thin">
        <color rgb="FFCCCCCC"/>
      </left>
      <right style="thin">
        <color rgb="FF000000"/>
      </right>
      <top style="thin">
        <color rgb="FF000000"/>
      </top>
      <bottom style="thin">
        <color rgb="FF000000"/>
      </bottom>
      <diagonal/>
    </border>
    <border>
      <left style="thin">
        <color rgb="FF000000"/>
      </left>
      <right style="thin">
        <color rgb="FFCCCCCC"/>
      </right>
      <top style="thin">
        <color rgb="FF000000"/>
      </top>
      <bottom style="thin">
        <color rgb="FF000000"/>
      </bottom>
      <diagonal/>
    </border>
    <border>
      <left style="thin">
        <color theme="6"/>
      </left>
      <right style="thin">
        <color theme="6"/>
      </right>
      <top style="thin">
        <color theme="6"/>
      </top>
      <bottom style="thin">
        <color theme="6"/>
      </bottom>
      <diagonal/>
    </border>
    <border>
      <left style="thin">
        <color rgb="FFCCCCCC"/>
      </left>
      <right/>
      <top style="thin">
        <color rgb="FFCCCCCC"/>
      </top>
      <bottom/>
      <diagonal/>
    </border>
    <border>
      <left style="thin">
        <color rgb="FFCCCCCC"/>
      </left>
      <right style="thin">
        <color rgb="FF000000"/>
      </right>
      <top style="thin">
        <color rgb="FFCCCCCC"/>
      </top>
      <bottom/>
      <diagonal/>
    </border>
    <border>
      <left/>
      <right style="thin">
        <color rgb="FF000000"/>
      </right>
      <top style="thin">
        <color rgb="FFCCCCCC"/>
      </top>
      <bottom/>
      <diagonal/>
    </border>
    <border>
      <left style="thin">
        <color rgb="FFCCCCCC"/>
      </left>
      <right/>
      <top style="thin">
        <color rgb="FFCCCCCC"/>
      </top>
      <bottom style="thin">
        <color rgb="FF000000"/>
      </bottom>
      <diagonal/>
    </border>
    <border>
      <left/>
      <right style="thin">
        <color rgb="FF000000"/>
      </right>
      <top style="thin">
        <color rgb="FFCCCCCC"/>
      </top>
      <bottom style="thin">
        <color rgb="FF000000"/>
      </bottom>
      <diagonal/>
    </border>
    <border>
      <left style="thin">
        <color rgb="FF000000"/>
      </left>
      <right style="thin">
        <color rgb="FF000000"/>
      </right>
      <top style="thin">
        <color rgb="FFCCCCCC"/>
      </top>
      <bottom style="thin">
        <color rgb="FF000000"/>
      </bottom>
      <diagonal/>
    </border>
    <border>
      <left style="thin">
        <color rgb="FF000000"/>
      </left>
      <right style="thin">
        <color rgb="FF000000"/>
      </right>
      <top style="thin">
        <color rgb="FFCCCCCC"/>
      </top>
      <bottom style="thin">
        <color rgb="FFCCCCCC"/>
      </bottom>
      <diagonal/>
    </border>
    <border>
      <left style="thin">
        <color rgb="FF000000"/>
      </left>
      <right style="thin">
        <color rgb="FF000000"/>
      </right>
      <top style="thin">
        <color rgb="FF000000"/>
      </top>
      <bottom style="thin">
        <color rgb="FFCCCCCC"/>
      </bottom>
      <diagonal/>
    </border>
    <border>
      <left style="thin">
        <color rgb="FFCCCCCC"/>
      </left>
      <right/>
      <top/>
      <bottom style="thin">
        <color rgb="FF000000"/>
      </bottom>
      <diagonal/>
    </border>
    <border>
      <left style="thin">
        <color rgb="FFCCCCCC"/>
      </left>
      <right style="thin">
        <color rgb="FF356854"/>
      </right>
      <top/>
      <bottom style="thin">
        <color rgb="FF000000"/>
      </bottom>
      <diagonal/>
    </border>
    <border>
      <left/>
      <right style="thin">
        <color rgb="FF356854"/>
      </right>
      <top/>
      <bottom style="thin">
        <color rgb="FF000000"/>
      </bottom>
      <diagonal/>
    </border>
    <border>
      <left/>
      <right style="thin">
        <color rgb="FFCCCCCC"/>
      </right>
      <top style="thin">
        <color rgb="FFCCCCCC"/>
      </top>
      <bottom style="thin">
        <color rgb="FFCCCCCC"/>
      </bottom>
      <diagonal/>
    </border>
    <border>
      <left style="thin">
        <color rgb="FFCCCCCC"/>
      </left>
      <right/>
      <top style="thin">
        <color rgb="FFCCCCCC"/>
      </top>
      <bottom style="thin">
        <color rgb="FFCCCCCC"/>
      </bottom>
      <diagonal/>
    </border>
    <border>
      <left/>
      <right style="thin">
        <color rgb="FFCCCCCC"/>
      </right>
      <top/>
      <bottom style="thin">
        <color rgb="FFCCCCCC"/>
      </bottom>
      <diagonal/>
    </border>
    <border>
      <left style="thin">
        <color rgb="FFCCCCCC"/>
      </left>
      <right style="thin">
        <color rgb="FFCCCCCC"/>
      </right>
      <top/>
      <bottom style="thin">
        <color rgb="FFCCCCCC"/>
      </bottom>
      <diagonal/>
    </border>
    <border>
      <left style="thin">
        <color rgb="FFCCCCCC"/>
      </left>
      <right/>
      <top/>
      <bottom style="thin">
        <color rgb="FFCCCCCC"/>
      </bottom>
      <diagonal/>
    </border>
    <border>
      <left/>
      <right style="thin">
        <color rgb="FFCCCCCC"/>
      </right>
      <top style="thin">
        <color rgb="FFCCCCCC"/>
      </top>
      <bottom/>
      <diagonal/>
    </border>
    <border>
      <left style="thin">
        <color rgb="FFCCCCCC"/>
      </left>
      <right style="thin">
        <color rgb="FFCCCCCC"/>
      </right>
      <top style="thin">
        <color rgb="FFCCCCCC"/>
      </top>
      <bottom/>
      <diagonal/>
    </border>
    <border>
      <left/>
      <right/>
      <top style="thin">
        <color rgb="FFCCCCCC"/>
      </top>
      <bottom style="thin">
        <color rgb="FFCCCCCC"/>
      </bottom>
      <diagonal/>
    </border>
    <border>
      <left/>
      <right/>
      <top/>
      <bottom style="thin">
        <color rgb="FFCCCCCC"/>
      </bottom>
      <diagonal/>
    </border>
    <border>
      <left/>
      <right/>
      <top style="thin">
        <color rgb="FFCCCCCC"/>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xf numFmtId="0" fontId="25" fillId="0" borderId="0"/>
    <xf numFmtId="0" fontId="25" fillId="0" borderId="0"/>
  </cellStyleXfs>
  <cellXfs count="84">
    <xf numFmtId="0" fontId="0" fillId="0" borderId="0" xfId="0"/>
    <xf numFmtId="0" fontId="0" fillId="0" borderId="0" xfId="0" quotePrefix="1"/>
    <xf numFmtId="0" fontId="0" fillId="0" borderId="0" xfId="0" applyAlignment="1">
      <alignment horizontal="left"/>
    </xf>
    <xf numFmtId="10" fontId="0" fillId="0" borderId="0" xfId="0" applyNumberFormat="1"/>
    <xf numFmtId="0" fontId="0" fillId="33" borderId="0" xfId="0" applyFill="1"/>
    <xf numFmtId="0" fontId="0" fillId="0" borderId="0" xfId="0" pivotButton="1"/>
    <xf numFmtId="0" fontId="13" fillId="34" borderId="10" xfId="0" applyFont="1" applyFill="1" applyBorder="1"/>
    <xf numFmtId="0" fontId="20" fillId="0" borderId="0" xfId="42"/>
    <xf numFmtId="0" fontId="19" fillId="0" borderId="11" xfId="42" applyFont="1" applyBorder="1" applyAlignment="1">
      <alignment horizontal="center" vertical="top"/>
    </xf>
    <xf numFmtId="0" fontId="21" fillId="0" borderId="0" xfId="0" pivotButton="1" applyFont="1"/>
    <xf numFmtId="0" fontId="21" fillId="0" borderId="0" xfId="0" applyFont="1"/>
    <xf numFmtId="0" fontId="21" fillId="0" borderId="0" xfId="0" applyFont="1" applyAlignment="1">
      <alignment horizontal="left"/>
    </xf>
    <xf numFmtId="10" fontId="21" fillId="0" borderId="0" xfId="0" applyNumberFormat="1" applyFont="1"/>
    <xf numFmtId="0" fontId="22" fillId="0" borderId="0" xfId="0" applyFont="1"/>
    <xf numFmtId="0" fontId="17" fillId="0" borderId="0" xfId="0" applyFont="1"/>
    <xf numFmtId="0" fontId="23" fillId="36" borderId="11" xfId="0" applyFont="1" applyFill="1" applyBorder="1" applyAlignment="1">
      <alignment horizontal="center" vertical="top"/>
    </xf>
    <xf numFmtId="0" fontId="23" fillId="35" borderId="12" xfId="0" applyFont="1" applyFill="1" applyBorder="1" applyAlignment="1">
      <alignment horizontal="center" vertical="top"/>
    </xf>
    <xf numFmtId="0" fontId="20" fillId="0" borderId="14" xfId="42" applyBorder="1"/>
    <xf numFmtId="0" fontId="20" fillId="0" borderId="15" xfId="42" applyBorder="1"/>
    <xf numFmtId="0" fontId="24" fillId="37" borderId="16" xfId="42" applyFont="1" applyFill="1" applyBorder="1"/>
    <xf numFmtId="2" fontId="20" fillId="0" borderId="0" xfId="42" applyNumberFormat="1"/>
    <xf numFmtId="0" fontId="27" fillId="0" borderId="20" xfId="42" applyFont="1" applyBorder="1" applyAlignment="1">
      <alignment readingOrder="1"/>
    </xf>
    <xf numFmtId="0" fontId="27" fillId="0" borderId="21" xfId="42" applyFont="1" applyBorder="1" applyAlignment="1">
      <alignment readingOrder="1"/>
    </xf>
    <xf numFmtId="0" fontId="27" fillId="0" borderId="22" xfId="42" applyFont="1" applyBorder="1" applyAlignment="1">
      <alignment readingOrder="1"/>
    </xf>
    <xf numFmtId="0" fontId="27" fillId="0" borderId="23" xfId="42" applyFont="1" applyBorder="1" applyAlignment="1">
      <alignment readingOrder="1"/>
    </xf>
    <xf numFmtId="0" fontId="27" fillId="0" borderId="24" xfId="42" applyFont="1" applyBorder="1" applyAlignment="1">
      <alignment readingOrder="1"/>
    </xf>
    <xf numFmtId="0" fontId="27" fillId="0" borderId="25" xfId="42" applyFont="1" applyBorder="1" applyAlignment="1">
      <alignment readingOrder="1"/>
    </xf>
    <xf numFmtId="0" fontId="27" fillId="0" borderId="26" xfId="42" applyFont="1" applyBorder="1" applyAlignment="1">
      <alignment readingOrder="1"/>
    </xf>
    <xf numFmtId="0" fontId="27" fillId="0" borderId="27" xfId="42" applyFont="1" applyBorder="1" applyAlignment="1">
      <alignment readingOrder="1"/>
    </xf>
    <xf numFmtId="0" fontId="27" fillId="0" borderId="28" xfId="42" applyFont="1" applyBorder="1" applyAlignment="1">
      <alignment readingOrder="1"/>
    </xf>
    <xf numFmtId="0" fontId="20" fillId="0" borderId="0" xfId="42" applyAlignment="1">
      <alignment wrapText="1"/>
    </xf>
    <xf numFmtId="0" fontId="27" fillId="0" borderId="29" xfId="42" applyFont="1" applyBorder="1" applyAlignment="1">
      <alignment readingOrder="1"/>
    </xf>
    <xf numFmtId="0" fontId="27" fillId="0" borderId="30" xfId="42" applyFont="1" applyBorder="1" applyAlignment="1">
      <alignment readingOrder="1"/>
    </xf>
    <xf numFmtId="0" fontId="28" fillId="0" borderId="0" xfId="0" applyFont="1" applyAlignment="1">
      <alignment horizontal="center" vertical="center"/>
    </xf>
    <xf numFmtId="0" fontId="28" fillId="0" borderId="31" xfId="0" applyFont="1" applyBorder="1" applyAlignment="1">
      <alignment horizontal="center" vertical="center"/>
    </xf>
    <xf numFmtId="0" fontId="26" fillId="0" borderId="0" xfId="42" applyFont="1"/>
    <xf numFmtId="0" fontId="20" fillId="0" borderId="0" xfId="42" quotePrefix="1"/>
    <xf numFmtId="11" fontId="27" fillId="0" borderId="24" xfId="42" applyNumberFormat="1" applyFont="1" applyBorder="1" applyAlignment="1">
      <alignment readingOrder="1"/>
    </xf>
    <xf numFmtId="0" fontId="30" fillId="38" borderId="0" xfId="42" applyFont="1" applyFill="1"/>
    <xf numFmtId="0" fontId="31" fillId="0" borderId="32" xfId="42" applyFont="1" applyBorder="1" applyAlignment="1">
      <alignment readingOrder="1"/>
    </xf>
    <xf numFmtId="0" fontId="31" fillId="0" borderId="33" xfId="42" applyFont="1" applyBorder="1" applyAlignment="1">
      <alignment readingOrder="1"/>
    </xf>
    <xf numFmtId="0" fontId="31" fillId="0" borderId="34" xfId="42" applyFont="1" applyBorder="1" applyAlignment="1">
      <alignment readingOrder="1"/>
    </xf>
    <xf numFmtId="0" fontId="31" fillId="0" borderId="35" xfId="42" applyFont="1" applyBorder="1" applyAlignment="1">
      <alignment readingOrder="1"/>
    </xf>
    <xf numFmtId="0" fontId="31" fillId="0" borderId="20" xfId="42" applyFont="1" applyBorder="1" applyAlignment="1">
      <alignment readingOrder="1"/>
    </xf>
    <xf numFmtId="0" fontId="31" fillId="0" borderId="36" xfId="42" applyFont="1" applyBorder="1" applyAlignment="1">
      <alignment readingOrder="1"/>
    </xf>
    <xf numFmtId="0" fontId="27" fillId="0" borderId="37" xfId="42" applyFont="1" applyBorder="1" applyAlignment="1">
      <alignment readingOrder="1"/>
    </xf>
    <xf numFmtId="0" fontId="27" fillId="0" borderId="38" xfId="42" applyFont="1" applyBorder="1" applyAlignment="1">
      <alignment readingOrder="1"/>
    </xf>
    <xf numFmtId="0" fontId="27" fillId="0" borderId="39" xfId="42" applyFont="1" applyBorder="1" applyAlignment="1">
      <alignment readingOrder="1"/>
    </xf>
    <xf numFmtId="0" fontId="32" fillId="0" borderId="40" xfId="42" applyFont="1" applyBorder="1" applyAlignment="1">
      <alignment readingOrder="1"/>
    </xf>
    <xf numFmtId="0" fontId="32" fillId="0" borderId="41" xfId="42" applyFont="1" applyBorder="1" applyAlignment="1">
      <alignment readingOrder="1"/>
    </xf>
    <xf numFmtId="0" fontId="32" fillId="0" borderId="42" xfId="42" applyFont="1" applyBorder="1" applyAlignment="1">
      <alignment readingOrder="1"/>
    </xf>
    <xf numFmtId="16" fontId="27" fillId="0" borderId="24" xfId="42" applyNumberFormat="1" applyFont="1" applyBorder="1" applyAlignment="1">
      <alignment readingOrder="1"/>
    </xf>
    <xf numFmtId="0" fontId="28" fillId="0" borderId="12" xfId="0" applyFont="1" applyBorder="1" applyAlignment="1">
      <alignment horizontal="center" vertical="center"/>
    </xf>
    <xf numFmtId="16" fontId="0" fillId="0" borderId="0" xfId="0" applyNumberFormat="1"/>
    <xf numFmtId="0" fontId="27" fillId="0" borderId="43" xfId="42" applyFont="1" applyBorder="1" applyAlignment="1">
      <alignment readingOrder="1"/>
    </xf>
    <xf numFmtId="0" fontId="27" fillId="0" borderId="44" xfId="42" applyFont="1" applyBorder="1" applyAlignment="1">
      <alignment readingOrder="1"/>
    </xf>
    <xf numFmtId="0" fontId="27" fillId="0" borderId="45" xfId="42" applyFont="1" applyBorder="1" applyAlignment="1">
      <alignment readingOrder="1"/>
    </xf>
    <xf numFmtId="0" fontId="27" fillId="0" borderId="46" xfId="42" applyFont="1" applyBorder="1" applyAlignment="1">
      <alignment readingOrder="1"/>
    </xf>
    <xf numFmtId="0" fontId="27" fillId="0" borderId="47" xfId="42" applyFont="1" applyBorder="1" applyAlignment="1">
      <alignment readingOrder="1"/>
    </xf>
    <xf numFmtId="0" fontId="27" fillId="0" borderId="48" xfId="42" applyFont="1" applyBorder="1" applyAlignment="1">
      <alignment readingOrder="1"/>
    </xf>
    <xf numFmtId="0" fontId="27" fillId="0" borderId="49" xfId="42" applyFont="1" applyBorder="1" applyAlignment="1">
      <alignment readingOrder="1"/>
    </xf>
    <xf numFmtId="16" fontId="27" fillId="0" borderId="49" xfId="42" applyNumberFormat="1" applyFont="1" applyBorder="1" applyAlignment="1">
      <alignment readingOrder="1"/>
    </xf>
    <xf numFmtId="0" fontId="27" fillId="0" borderId="32" xfId="42" applyFont="1" applyBorder="1" applyAlignment="1">
      <alignment readingOrder="1"/>
    </xf>
    <xf numFmtId="0" fontId="1" fillId="0" borderId="0" xfId="42" applyFont="1" applyAlignment="1">
      <alignment horizontal="left"/>
    </xf>
    <xf numFmtId="2" fontId="1" fillId="0" borderId="0" xfId="42" applyNumberFormat="1" applyFont="1" applyAlignment="1">
      <alignment horizontal="left"/>
    </xf>
    <xf numFmtId="14" fontId="33" fillId="0" borderId="43" xfId="42" applyNumberFormat="1" applyFont="1" applyBorder="1" applyAlignment="1">
      <alignment readingOrder="1"/>
    </xf>
    <xf numFmtId="0" fontId="33" fillId="0" borderId="44" xfId="42" applyFont="1" applyBorder="1" applyAlignment="1">
      <alignment readingOrder="1"/>
    </xf>
    <xf numFmtId="0" fontId="33" fillId="0" borderId="45" xfId="42" applyFont="1" applyBorder="1" applyAlignment="1">
      <alignment readingOrder="1"/>
    </xf>
    <xf numFmtId="0" fontId="33" fillId="0" borderId="47" xfId="42" applyFont="1" applyBorder="1" applyAlignment="1">
      <alignment readingOrder="1"/>
    </xf>
    <xf numFmtId="14" fontId="33" fillId="0" borderId="48" xfId="42" applyNumberFormat="1" applyFont="1" applyBorder="1" applyAlignment="1">
      <alignment readingOrder="1"/>
    </xf>
    <xf numFmtId="0" fontId="33" fillId="0" borderId="32" xfId="42" applyFont="1" applyBorder="1" applyAlignment="1">
      <alignment readingOrder="1"/>
    </xf>
    <xf numFmtId="0" fontId="27" fillId="0" borderId="50" xfId="42" applyFont="1" applyBorder="1" applyAlignment="1">
      <alignment readingOrder="1"/>
    </xf>
    <xf numFmtId="0" fontId="27" fillId="0" borderId="51" xfId="42" applyFont="1" applyBorder="1" applyAlignment="1">
      <alignment readingOrder="1"/>
    </xf>
    <xf numFmtId="0" fontId="27" fillId="0" borderId="52" xfId="42" applyFont="1" applyBorder="1" applyAlignment="1">
      <alignment readingOrder="1"/>
    </xf>
    <xf numFmtId="0" fontId="0" fillId="0" borderId="13" xfId="0" pivotButton="1" applyBorder="1"/>
    <xf numFmtId="0" fontId="0" fillId="0" borderId="13" xfId="0" applyBorder="1" applyAlignment="1">
      <alignment horizontal="left"/>
    </xf>
    <xf numFmtId="0" fontId="19" fillId="0" borderId="0" xfId="42" applyFont="1" applyAlignment="1">
      <alignment horizontal="center" vertical="top"/>
    </xf>
    <xf numFmtId="0" fontId="20" fillId="0" borderId="0" xfId="42" applyAlignment="1">
      <alignment horizontal="left"/>
    </xf>
    <xf numFmtId="0" fontId="20" fillId="0" borderId="0" xfId="42" pivotButton="1"/>
    <xf numFmtId="2" fontId="0" fillId="0" borderId="0" xfId="0" applyNumberFormat="1"/>
    <xf numFmtId="0" fontId="24" fillId="37" borderId="17" xfId="42" applyFont="1" applyFill="1" applyBorder="1" applyAlignment="1">
      <alignment horizontal="center"/>
    </xf>
    <xf numFmtId="0" fontId="24" fillId="37" borderId="18" xfId="42" applyFont="1" applyFill="1" applyBorder="1" applyAlignment="1">
      <alignment horizontal="center"/>
    </xf>
    <xf numFmtId="0" fontId="24" fillId="37" borderId="19" xfId="42" applyFont="1" applyFill="1" applyBorder="1" applyAlignment="1">
      <alignment horizontal="center"/>
    </xf>
    <xf numFmtId="0" fontId="34" fillId="0" borderId="0" xfId="42" applyFont="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842806B1-B27C-5E49-98C4-CD130908267C}"/>
    <cellStyle name="Normal 3" xfId="43" xr:uid="{81C0E16B-CC29-DD4E-B358-F249B2CBF8CA}"/>
    <cellStyle name="Normal 4" xfId="44" xr:uid="{3CD08261-6F8A-924B-A4C5-0056D1BEF37C}"/>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9">
    <dxf>
      <font>
        <strike val="0"/>
        <outline val="0"/>
        <shadow val="0"/>
        <u val="none"/>
        <vertAlign val="baseline"/>
        <sz val="12"/>
        <color theme="1"/>
        <name val="Aptos Narrow"/>
        <family val="2"/>
        <scheme val="minor"/>
      </font>
      <alignment horizontal="left" vertical="bottom" textRotation="0" wrapText="0" indent="0" justifyLastLine="0" shrinkToFit="0" readingOrder="0"/>
    </dxf>
    <dxf>
      <font>
        <strike val="0"/>
        <outline val="0"/>
        <shadow val="0"/>
        <u val="none"/>
        <vertAlign val="baseline"/>
        <sz val="12"/>
        <color theme="1"/>
        <name val="Aptos Narrow"/>
        <family val="2"/>
        <scheme val="minor"/>
      </font>
      <numFmt numFmtId="2" formatCode="0.00"/>
      <alignment horizontal="left" vertical="bottom" textRotation="0" wrapText="0" indent="0" justifyLastLine="0" shrinkToFit="0" readingOrder="0"/>
    </dxf>
    <dxf>
      <font>
        <b val="0"/>
        <strike val="0"/>
        <outline val="0"/>
        <shadow val="0"/>
        <u val="none"/>
        <vertAlign val="baseline"/>
        <sz val="12"/>
        <color theme="1"/>
        <name val="Aptos Narrow"/>
        <family val="2"/>
        <scheme val="minor"/>
      </font>
      <alignment horizontal="left" vertical="bottom" textRotation="0" wrapText="0" indent="0" justifyLastLine="0" shrinkToFit="0" readingOrder="0"/>
    </dxf>
    <dxf>
      <font>
        <b val="0"/>
        <strike val="0"/>
        <outline val="0"/>
        <shadow val="0"/>
        <u val="none"/>
        <vertAlign val="baseline"/>
        <sz val="12"/>
        <color theme="1"/>
        <name val="Aptos Narrow"/>
        <family val="2"/>
        <scheme val="minor"/>
      </font>
      <alignment horizontal="left" vertical="bottom" textRotation="0" wrapText="0" indent="0" justifyLastLine="0" shrinkToFit="0" readingOrder="0"/>
    </dxf>
    <dxf>
      <font>
        <strike val="0"/>
        <outline val="0"/>
        <shadow val="0"/>
        <u val="none"/>
        <vertAlign val="baseline"/>
        <sz val="12"/>
        <color theme="1"/>
        <name val="Aptos Narrow"/>
        <family val="2"/>
        <scheme val="minor"/>
      </font>
      <alignment horizontal="left" vertical="bottom" textRotation="0" wrapText="0" indent="0" justifyLastLine="0" shrinkToFit="0" readingOrder="0"/>
    </dxf>
    <dxf>
      <font>
        <strike val="0"/>
        <outline val="0"/>
        <shadow val="0"/>
        <u val="none"/>
        <vertAlign val="baseline"/>
        <sz val="12"/>
        <color theme="1"/>
        <name val="Aptos Narrow"/>
        <family val="2"/>
        <scheme val="minor"/>
      </font>
      <alignment horizontal="left" vertical="bottom" textRotation="0" wrapText="0" indent="0" justifyLastLine="0" shrinkToFit="0" readingOrder="0"/>
    </dxf>
    <dxf>
      <font>
        <strike val="0"/>
        <outline val="0"/>
        <shadow val="0"/>
        <u val="none"/>
        <vertAlign val="baseline"/>
        <sz val="12"/>
        <color theme="1"/>
        <name val="Aptos Narrow"/>
        <family val="2"/>
        <scheme val="minor"/>
      </font>
      <alignment horizontal="left" vertical="bottom" textRotation="0" wrapText="0" indent="0" justifyLastLine="0" shrinkToFit="0" readingOrder="0"/>
    </dxf>
    <dxf>
      <font>
        <sz val="16"/>
      </font>
    </dxf>
    <dxf>
      <font>
        <sz val="16"/>
      </font>
    </dxf>
    <dxf>
      <font>
        <sz val="16"/>
      </font>
    </dxf>
    <dxf>
      <font>
        <sz val="16"/>
      </font>
    </dxf>
    <dxf>
      <font>
        <sz val="16"/>
      </font>
    </dxf>
    <dxf>
      <font>
        <sz val="16"/>
      </font>
    </dxf>
    <dxf>
      <numFmt numFmtId="14" formatCode="0.00%"/>
    </dxf>
    <dxf>
      <numFmt numFmtId="2" formatCode="0.00"/>
    </dxf>
    <dxf>
      <numFmt numFmtId="0" formatCode="General"/>
    </dxf>
    <dxf>
      <numFmt numFmtId="0" formatCode="General"/>
    </dxf>
    <dxf>
      <numFmt numFmtId="0" formatCode="General"/>
    </dxf>
    <dxf>
      <numFmt numFmtId="0" formatCode="General"/>
    </dxf>
    <dxf>
      <alignment horizontal="left" vertical="bottom" textRotation="0" wrapText="0" indent="0" justifyLastLine="0" shrinkToFit="0" readingOrder="0"/>
    </dxf>
    <dxf>
      <font>
        <strike val="0"/>
        <outline val="0"/>
        <shadow val="0"/>
        <u val="none"/>
        <vertAlign val="baseline"/>
        <sz val="18"/>
      </font>
    </dxf>
    <dxf>
      <font>
        <strike val="0"/>
        <outline val="0"/>
        <shadow val="0"/>
        <u val="none"/>
        <vertAlign val="baseline"/>
        <sz val="18"/>
      </font>
    </dxf>
    <dxf>
      <font>
        <strike val="0"/>
        <outline val="0"/>
        <shadow val="0"/>
        <u val="none"/>
        <vertAlign val="baseline"/>
        <sz val="18"/>
      </font>
    </dxf>
    <dxf>
      <font>
        <strike val="0"/>
        <outline val="0"/>
        <shadow val="0"/>
        <u val="none"/>
        <vertAlign val="baseline"/>
        <sz val="18"/>
      </font>
    </dxf>
    <dxf>
      <font>
        <strike val="0"/>
        <outline val="0"/>
        <shadow val="0"/>
        <u val="none"/>
        <vertAlign val="baseline"/>
        <sz val="18"/>
      </font>
    </dxf>
    <dxf>
      <font>
        <strike val="0"/>
        <outline val="0"/>
        <shadow val="0"/>
        <u val="none"/>
        <vertAlign val="baseline"/>
        <sz val="18"/>
      </font>
    </dxf>
    <dxf>
      <font>
        <strike val="0"/>
        <outline val="0"/>
        <shadow val="0"/>
        <u val="none"/>
        <vertAlign val="baseline"/>
        <sz val="18"/>
      </font>
    </dxf>
    <dxf>
      <font>
        <strike val="0"/>
        <outline val="0"/>
        <shadow val="0"/>
        <u val="none"/>
        <vertAlign val="baseline"/>
        <sz val="18"/>
      </font>
    </dxf>
    <dxf>
      <border outline="0">
        <top style="thin">
          <color auto="1"/>
        </top>
      </border>
    </dxf>
    <dxf>
      <font>
        <strike val="0"/>
        <outline val="0"/>
        <shadow val="0"/>
        <u val="none"/>
        <vertAlign val="baseline"/>
        <sz val="18"/>
        <family val="2"/>
      </font>
    </dxf>
    <dxf>
      <border outline="0">
        <bottom style="thin">
          <color auto="1"/>
        </bottom>
      </border>
    </dxf>
    <dxf>
      <font>
        <b/>
        <i val="0"/>
        <strike val="0"/>
        <condense val="0"/>
        <extend val="0"/>
        <outline val="0"/>
        <shadow val="0"/>
        <u val="none"/>
        <vertAlign val="baseline"/>
        <sz val="18"/>
        <color theme="0"/>
        <name val="Calibri"/>
        <family val="2"/>
        <scheme val="none"/>
      </font>
      <fill>
        <patternFill>
          <bgColor rgb="FF002D03"/>
        </patternFill>
      </fill>
      <alignment horizontal="center" vertical="top"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border diagonalUp="0" diagonalDown="0">
        <left style="thin">
          <color rgb="FFCCCCCC"/>
        </left>
        <right/>
        <top style="thin">
          <color rgb="FFCCCCCC"/>
        </top>
        <bottom style="thin">
          <color rgb="FF000000"/>
        </bottom>
        <vertical/>
        <horizontal/>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border diagonalUp="0" diagonalDown="0">
        <left style="thin">
          <color rgb="FFCCCCCC"/>
        </left>
        <right style="thin">
          <color rgb="FF000000"/>
        </right>
        <top style="thin">
          <color rgb="FFCCCCCC"/>
        </top>
        <bottom style="thin">
          <color rgb="FF000000"/>
        </bottom>
        <vertical/>
        <horizontal/>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border diagonalUp="0" diagonalDown="0">
        <left style="thin">
          <color rgb="FFCCCCCC"/>
        </left>
        <right style="thin">
          <color rgb="FF000000"/>
        </right>
        <top style="thin">
          <color rgb="FFCCCCCC"/>
        </top>
        <bottom style="thin">
          <color rgb="FF000000"/>
        </bottom>
        <vertical/>
        <horizontal/>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border diagonalUp="0" diagonalDown="0">
        <left style="thin">
          <color rgb="FFCCCCCC"/>
        </left>
        <right style="thin">
          <color rgb="FF000000"/>
        </right>
        <top style="thin">
          <color rgb="FFCCCCCC"/>
        </top>
        <bottom style="thin">
          <color rgb="FF000000"/>
        </bottom>
        <vertical/>
        <horizontal/>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border diagonalUp="0" diagonalDown="0">
        <left style="thin">
          <color rgb="FFCCCCCC"/>
        </left>
        <right style="thin">
          <color rgb="FF000000"/>
        </right>
        <top style="thin">
          <color rgb="FFCCCCCC"/>
        </top>
        <bottom style="thin">
          <color rgb="FF000000"/>
        </bottom>
        <vertical/>
        <horizontal/>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border diagonalUp="0" diagonalDown="0">
        <left style="thin">
          <color rgb="FFCCCCCC"/>
        </left>
        <right style="thin">
          <color rgb="FF000000"/>
        </right>
        <top style="thin">
          <color rgb="FFCCCCCC"/>
        </top>
        <bottom style="thin">
          <color rgb="FF000000"/>
        </bottom>
        <vertical/>
        <horizontal/>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border diagonalUp="0" diagonalDown="0">
        <left style="thin">
          <color rgb="FFCCCCCC"/>
        </left>
        <right style="thin">
          <color rgb="FF000000"/>
        </right>
        <top style="thin">
          <color rgb="FFCCCCCC"/>
        </top>
        <bottom style="thin">
          <color rgb="FF000000"/>
        </bottom>
        <vertical/>
        <horizontal/>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border diagonalUp="0" diagonalDown="0">
        <left style="thin">
          <color rgb="FFCCCCCC"/>
        </left>
        <right style="thin">
          <color rgb="FF000000"/>
        </right>
        <top style="thin">
          <color rgb="FFCCCCCC"/>
        </top>
        <bottom style="thin">
          <color rgb="FF000000"/>
        </bottom>
        <vertical/>
        <horizontal/>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border diagonalUp="0" diagonalDown="0">
        <left style="thin">
          <color rgb="FFCCCCCC"/>
        </left>
        <right style="thin">
          <color rgb="FF000000"/>
        </right>
        <top style="thin">
          <color rgb="FFCCCCCC"/>
        </top>
        <bottom style="thin">
          <color rgb="FF000000"/>
        </bottom>
        <vertical/>
        <horizontal/>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border diagonalUp="0" diagonalDown="0">
        <left/>
        <right style="thin">
          <color rgb="FF000000"/>
        </right>
        <top style="thin">
          <color rgb="FFCCCCCC"/>
        </top>
        <bottom style="thin">
          <color rgb="FF000000"/>
        </bottom>
        <vertical/>
        <horizontal/>
      </border>
    </dxf>
    <dxf>
      <border outline="0">
        <top style="thin">
          <color rgb="FFCCCCCC"/>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rgb="FF000000"/>
        <name val="Roboto"/>
        <charset val="1"/>
        <scheme val="none"/>
      </font>
      <fill>
        <patternFill patternType="none">
          <fgColor indexed="64"/>
          <bgColor indexed="65"/>
        </patternFill>
      </fill>
      <alignment horizontal="general" vertical="bottom" textRotation="0" wrapText="0" indent="0" justifyLastLine="0" shrinkToFit="0" readingOrder="1"/>
    </dxf>
    <dxf>
      <border outline="0">
        <bottom style="thin">
          <color rgb="FF000000"/>
        </bottom>
      </border>
    </dxf>
    <dxf>
      <font>
        <b val="0"/>
        <i val="0"/>
        <strike val="0"/>
        <condense val="0"/>
        <extend val="0"/>
        <outline val="0"/>
        <shadow val="0"/>
        <u val="none"/>
        <vertAlign val="baseline"/>
        <sz val="10"/>
        <color theme="0"/>
        <name val="Roboto"/>
        <charset val="1"/>
        <scheme val="none"/>
      </font>
      <fill>
        <patternFill patternType="none">
          <fgColor indexed="64"/>
          <bgColor indexed="65"/>
        </patternFill>
      </fill>
      <alignment horizontal="general" vertical="bottom" textRotation="0" wrapText="0" indent="0" justifyLastLine="0" shrinkToFit="0" readingOrder="1"/>
    </dxf>
    <dxf>
      <numFmt numFmtId="2" formatCode="0.00"/>
    </dxf>
    <dxf>
      <numFmt numFmtId="2" formatCode="0.00"/>
    </dxf>
    <dxf>
      <numFmt numFmtId="2" formatCode="0.00"/>
    </dxf>
    <dxf>
      <numFmt numFmtId="2" formatCode="0.00"/>
    </dxf>
    <dxf>
      <border>
        <right style="thin">
          <color theme="0"/>
        </right>
      </border>
    </dxf>
    <dxf>
      <border>
        <right style="thin">
          <color theme="0"/>
        </right>
      </border>
    </dxf>
    <dxf>
      <border>
        <right style="thin">
          <color theme="0"/>
        </right>
      </border>
    </dxf>
    <dxf>
      <numFmt numFmtId="14" formatCode="0.00%"/>
    </dxf>
    <dxf>
      <alignment horizontal="left" vertical="bottom" textRotation="0" wrapText="0" indent="0" justifyLastLine="0" shrinkToFit="0" readingOrder="0"/>
    </dxf>
    <dxf>
      <border outline="0">
        <bottom style="thin">
          <color rgb="FF44B3E1"/>
        </bottom>
      </border>
    </dxf>
    <dxf>
      <font>
        <b/>
        <i val="0"/>
        <strike val="0"/>
        <condense val="0"/>
        <extend val="0"/>
        <outline val="0"/>
        <shadow val="0"/>
        <u val="none"/>
        <vertAlign val="baseline"/>
        <sz val="12"/>
        <color theme="0"/>
        <name val="Aptos Narrow"/>
        <family val="2"/>
        <scheme val="minor"/>
      </font>
      <fill>
        <patternFill patternType="solid">
          <fgColor rgb="FFC0E6F5"/>
          <bgColor rgb="FF15608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right/>
        <top style="thin">
          <color rgb="FFCCCCCC"/>
        </top>
        <bottom style="thin">
          <color rgb="FFCCCCCC"/>
        </bottom>
        <vertical/>
        <horizontal/>
      </border>
    </dxf>
    <dxf>
      <border outline="0">
        <top style="thin">
          <color rgb="FFCCCCCC"/>
        </top>
      </border>
    </dxf>
    <dxf>
      <border outline="0">
        <left style="thin">
          <color rgb="FFCCCCCC"/>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dxf>
    <dxf>
      <border outline="0">
        <bottom style="thin">
          <color rgb="FFCCCCCC"/>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style="thin">
          <color rgb="FFCCCCCC"/>
        </left>
        <right/>
        <top style="thin">
          <color rgb="FFCCCCCC"/>
        </top>
        <bottom style="thin">
          <color rgb="FFCCCCCC"/>
        </bottom>
        <vertical/>
        <horizontal/>
      </border>
    </dxf>
    <dxf>
      <font>
        <b val="0"/>
        <i val="0"/>
        <strike val="0"/>
        <condense val="0"/>
        <extend val="0"/>
        <outline val="0"/>
        <shadow val="0"/>
        <u val="none"/>
        <vertAlign val="baseline"/>
        <sz val="11"/>
        <color theme="1"/>
        <name val="Aptos Narrow"/>
        <scheme val="none"/>
      </font>
      <numFmt numFmtId="19" formatCode="dd/mm/yy"/>
      <alignment horizontal="general" vertical="bottom" textRotation="0" wrapText="0" indent="0" justifyLastLine="0" shrinkToFit="0" readingOrder="1"/>
      <border diagonalUp="0" diagonalDown="0">
        <left/>
        <right style="thin">
          <color rgb="FFCCCCCC"/>
        </right>
        <top style="thin">
          <color rgb="FFCCCCCC"/>
        </top>
        <bottom style="thin">
          <color rgb="FFCCCCCC"/>
        </bottom>
        <vertical/>
        <horizontal/>
      </border>
    </dxf>
    <dxf>
      <border outline="0">
        <top style="thin">
          <color rgb="FFCCCCCC"/>
        </top>
      </border>
    </dxf>
    <dxf>
      <border outline="0">
        <left style="thin">
          <color rgb="FFCCCCCC"/>
        </left>
        <right style="thin">
          <color rgb="FFCCCCCC"/>
        </right>
        <top style="thin">
          <color rgb="FF000000"/>
        </top>
        <bottom style="thin">
          <color rgb="FF000000"/>
        </bottom>
      </border>
    </dxf>
    <dxf>
      <border outline="0">
        <bottom style="thin">
          <color rgb="FFCCCCCC"/>
        </bottom>
      </border>
    </dxf>
    <dxf>
      <font>
        <b val="0"/>
        <i val="0"/>
        <strike val="0"/>
        <condense val="0"/>
        <extend val="0"/>
        <outline val="0"/>
        <shadow val="0"/>
        <u val="none"/>
        <vertAlign val="baseline"/>
        <sz val="11"/>
        <color theme="1"/>
        <name val="Aptos Narrow"/>
        <scheme val="none"/>
      </font>
      <alignment horizontal="general" vertical="bottom" textRotation="0" wrapText="0" indent="0" justifyLastLine="0" shrinkToFit="0" readingOrder="1"/>
      <border diagonalUp="0" diagonalDown="0" outline="0">
        <left style="thin">
          <color rgb="FFCCCCCC"/>
        </left>
        <right style="thin">
          <color rgb="FFCCCCCC"/>
        </right>
        <top/>
        <bottom/>
      </border>
    </dxf>
    <dxf>
      <font>
        <b val="0"/>
        <i val="0"/>
        <strike val="0"/>
        <condense val="0"/>
        <extend val="0"/>
        <outline val="0"/>
        <shadow val="0"/>
        <u val="none"/>
        <vertAlign val="baseline"/>
        <sz val="11"/>
        <color theme="1"/>
        <name val="Aptos Narrow"/>
        <scheme val="none"/>
      </font>
      <alignment horizontal="general" vertical="bottom" textRotation="0" wrapText="0" indent="0" justifyLastLine="0" shrinkToFit="0" readingOrder="1"/>
      <border diagonalUp="0" diagonalDown="0">
        <left style="thin">
          <color rgb="FFCCCCCC"/>
        </left>
        <right/>
        <top style="thin">
          <color rgb="FFCCCCCC"/>
        </top>
        <bottom style="thin">
          <color rgb="FFCCCCCC"/>
        </bottom>
        <vertical/>
        <horizontal/>
      </border>
    </dxf>
    <dxf>
      <font>
        <b val="0"/>
        <i val="0"/>
        <strike val="0"/>
        <condense val="0"/>
        <extend val="0"/>
        <outline val="0"/>
        <shadow val="0"/>
        <u val="none"/>
        <vertAlign val="baseline"/>
        <sz val="11"/>
        <color theme="1"/>
        <name val="Aptos Narrow"/>
        <scheme val="none"/>
      </font>
      <numFmt numFmtId="19" formatCode="dd/mm/yy"/>
      <alignment horizontal="general" vertical="bottom" textRotation="0" wrapText="0" indent="0" justifyLastLine="0" shrinkToFit="0" readingOrder="1"/>
      <border diagonalUp="0" diagonalDown="0">
        <left/>
        <right style="thin">
          <color rgb="FFCCCCCC"/>
        </right>
        <top style="thin">
          <color rgb="FFCCCCCC"/>
        </top>
        <bottom style="thin">
          <color rgb="FFCCCCCC"/>
        </bottom>
        <vertical/>
        <horizontal/>
      </border>
    </dxf>
    <dxf>
      <border outline="0">
        <top style="thin">
          <color rgb="FFCCCCCC"/>
        </top>
      </border>
    </dxf>
    <dxf>
      <border outline="0">
        <left style="thin">
          <color rgb="FFCCCCCC"/>
        </left>
        <right style="thin">
          <color rgb="FFCCCCCC"/>
        </right>
        <top style="thin">
          <color rgb="FF000000"/>
        </top>
        <bottom style="thin">
          <color rgb="FF000000"/>
        </bottom>
      </border>
    </dxf>
    <dxf>
      <border outline="0">
        <bottom style="thin">
          <color rgb="FFCCCCCC"/>
        </bottom>
      </border>
    </dxf>
    <dxf>
      <font>
        <b val="0"/>
        <i val="0"/>
        <strike val="0"/>
        <condense val="0"/>
        <extend val="0"/>
        <outline val="0"/>
        <shadow val="0"/>
        <u val="none"/>
        <vertAlign val="baseline"/>
        <sz val="11"/>
        <color theme="1"/>
        <name val="Aptos Narrow"/>
        <scheme val="none"/>
      </font>
      <alignment horizontal="general" vertical="bottom" textRotation="0" wrapText="0" indent="0" justifyLastLine="0" shrinkToFit="0" readingOrder="1"/>
      <border diagonalUp="0" diagonalDown="0" outline="0">
        <left style="thin">
          <color rgb="FFCCCCCC"/>
        </left>
        <right style="thin">
          <color rgb="FFCCCCCC"/>
        </right>
        <top/>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style="thin">
          <color rgb="FFCCCCCC"/>
        </left>
        <right/>
        <top style="thin">
          <color rgb="FFCCCCCC"/>
        </top>
        <bottom style="thin">
          <color rgb="FFCCCCCC"/>
        </bottom>
        <vertical/>
        <horizontal/>
      </border>
    </dxf>
    <dxf>
      <font>
        <b val="0"/>
        <i val="0"/>
        <strike val="0"/>
        <condense val="0"/>
        <extend val="0"/>
        <outline val="0"/>
        <shadow val="0"/>
        <u val="none"/>
        <vertAlign val="baseline"/>
        <sz val="11"/>
        <color theme="1"/>
        <name val="Aptos Narrow"/>
        <scheme val="none"/>
      </font>
      <numFmt numFmtId="19" formatCode="dd/mm/yy"/>
      <alignment horizontal="general" vertical="bottom" textRotation="0" wrapText="0" indent="0" justifyLastLine="0" shrinkToFit="0" readingOrder="1"/>
      <border diagonalUp="0" diagonalDown="0">
        <left/>
        <right style="thin">
          <color rgb="FFCCCCCC"/>
        </right>
        <top style="thin">
          <color rgb="FFCCCCCC"/>
        </top>
        <bottom style="thin">
          <color rgb="FFCCCCCC"/>
        </bottom>
        <vertical/>
        <horizontal/>
      </border>
    </dxf>
    <dxf>
      <border outline="0">
        <top style="thin">
          <color rgb="FFCCCCCC"/>
        </top>
      </border>
    </dxf>
    <dxf>
      <border outline="0">
        <left style="thin">
          <color rgb="FF000000"/>
        </left>
        <right style="thin">
          <color rgb="FFCCCCCC"/>
        </right>
        <top style="thin">
          <color rgb="FF000000"/>
        </top>
        <bottom style="thin">
          <color rgb="FF000000"/>
        </bottom>
      </border>
    </dxf>
    <dxf>
      <border outline="0">
        <bottom style="thin">
          <color rgb="FFCCCCCC"/>
        </bottom>
      </border>
    </dxf>
    <dxf>
      <font>
        <b val="0"/>
        <i val="0"/>
        <strike val="0"/>
        <condense val="0"/>
        <extend val="0"/>
        <outline val="0"/>
        <shadow val="0"/>
        <u val="none"/>
        <vertAlign val="baseline"/>
        <sz val="11"/>
        <color theme="1"/>
        <name val="Aptos Narrow"/>
        <scheme val="none"/>
      </font>
      <alignment horizontal="general" vertical="bottom" textRotation="0" wrapText="0" indent="0" justifyLastLine="0" shrinkToFit="0" readingOrder="1"/>
      <border diagonalUp="0" diagonalDown="0" outline="0">
        <left style="thin">
          <color rgb="FFCCCCCC"/>
        </left>
        <right style="thin">
          <color rgb="FFCCCCCC"/>
        </right>
        <top/>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style="thin">
          <color rgb="FFCCCCCC"/>
        </left>
        <right/>
        <top style="thin">
          <color rgb="FFCCCCCC"/>
        </top>
        <bottom style="thin">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style="thin">
          <color rgb="FFCCCCCC"/>
        </left>
        <right style="thin">
          <color rgb="FFCCCCCC"/>
        </right>
        <top style="thin">
          <color rgb="FFCCCCCC"/>
        </top>
        <bottom style="thin">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right style="thin">
          <color rgb="FFCCCCCC"/>
        </right>
        <top style="thin">
          <color rgb="FFCCCCCC"/>
        </top>
        <bottom style="thin">
          <color rgb="FFCCCCCC"/>
        </bottom>
        <vertical/>
        <horizontal/>
      </border>
    </dxf>
    <dxf>
      <border outline="0">
        <top style="thin">
          <color rgb="FFCCCCCC"/>
        </top>
      </border>
    </dxf>
    <dxf>
      <border outline="0">
        <left style="thin">
          <color rgb="FFCCCCCC"/>
        </left>
        <right style="thin">
          <color rgb="FF000000"/>
        </right>
        <top style="thin">
          <color rgb="FF000000"/>
        </top>
        <bottom style="thin">
          <color rgb="FF000000"/>
        </bottom>
      </border>
    </dxf>
    <dxf>
      <border outline="0">
        <bottom style="thin">
          <color rgb="FFCCCCCC"/>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outline="0">
        <left style="thin">
          <color rgb="FFCCCCCC"/>
        </left>
        <right style="thin">
          <color rgb="FFCCCCCC"/>
        </right>
        <top/>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style="thin">
          <color rgb="FFCCCCCC"/>
        </left>
        <right/>
        <top style="thin">
          <color rgb="FFCCCCCC"/>
        </top>
        <bottom style="thin">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right style="thin">
          <color rgb="FFCCCCCC"/>
        </right>
        <top style="thin">
          <color rgb="FFCCCCCC"/>
        </top>
        <bottom style="thin">
          <color rgb="FFCCCCCC"/>
        </bottom>
        <vertical/>
        <horizontal/>
      </border>
    </dxf>
    <dxf>
      <border outline="0">
        <top style="thin">
          <color rgb="FFCCCCCC"/>
        </top>
      </border>
    </dxf>
    <dxf>
      <border outline="0">
        <left style="thin">
          <color rgb="FF000000"/>
        </left>
        <right style="thin">
          <color rgb="FF000000"/>
        </right>
        <top style="thin">
          <color rgb="FF000000"/>
        </top>
        <bottom style="thin">
          <color rgb="FF000000"/>
        </bottom>
      </border>
    </dxf>
    <dxf>
      <border outline="0">
        <bottom style="thin">
          <color rgb="FFCCCCCC"/>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outline="0">
        <left style="thin">
          <color rgb="FFCCCCCC"/>
        </left>
        <right style="thin">
          <color rgb="FFCCCCCC"/>
        </right>
        <top/>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style="thin">
          <color rgb="FFCCCCCC"/>
        </left>
        <right/>
        <top style="thin">
          <color rgb="FFCCCCCC"/>
        </top>
        <bottom style="thin">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right style="thin">
          <color rgb="FFCCCCCC"/>
        </right>
        <top style="thin">
          <color rgb="FFCCCCCC"/>
        </top>
        <bottom style="thin">
          <color rgb="FFCCCCCC"/>
        </bottom>
        <vertical/>
        <horizontal/>
      </border>
    </dxf>
    <dxf>
      <border outline="0">
        <top style="thin">
          <color rgb="FFCCCCCC"/>
        </top>
      </border>
    </dxf>
    <dxf>
      <border outline="0">
        <left style="thin">
          <color rgb="FF000000"/>
        </left>
        <right style="thin">
          <color rgb="FF000000"/>
        </right>
        <top style="thin">
          <color rgb="FF000000"/>
        </top>
        <bottom style="thin">
          <color rgb="FF000000"/>
        </bottom>
      </border>
    </dxf>
    <dxf>
      <border outline="0">
        <bottom style="thin">
          <color rgb="FFCCCCCC"/>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outline="0">
        <left style="thin">
          <color rgb="FFCCCCCC"/>
        </left>
        <right style="thin">
          <color rgb="FFCCCCCC"/>
        </right>
        <top/>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style="thin">
          <color rgb="FFCCCCCC"/>
        </left>
        <right/>
        <top style="thin">
          <color rgb="FFCCCCCC"/>
        </top>
        <bottom style="thin">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style="thin">
          <color rgb="FFCCCCCC"/>
        </left>
        <right style="thin">
          <color rgb="FFCCCCCC"/>
        </right>
        <top style="thin">
          <color rgb="FFCCCCCC"/>
        </top>
        <bottom style="thin">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right style="thin">
          <color rgb="FFCCCCCC"/>
        </right>
        <top style="thin">
          <color rgb="FFCCCCCC"/>
        </top>
        <bottom style="thin">
          <color rgb="FFCCCCCC"/>
        </bottom>
        <vertical/>
        <horizontal/>
      </border>
    </dxf>
    <dxf>
      <border outline="0">
        <top style="thin">
          <color rgb="FFCCCCCC"/>
        </top>
      </border>
    </dxf>
    <dxf>
      <border outline="0">
        <left style="thin">
          <color rgb="FF000000"/>
        </left>
        <right style="thin">
          <color rgb="FFCCCCCC"/>
        </right>
        <top style="thin">
          <color rgb="FF000000"/>
        </top>
        <bottom style="thin">
          <color rgb="FF000000"/>
        </bottom>
      </border>
    </dxf>
    <dxf>
      <border outline="0">
        <bottom style="thin">
          <color rgb="FFCCCCCC"/>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outline="0">
        <left style="thin">
          <color rgb="FFCCCCCC"/>
        </left>
        <right style="thin">
          <color rgb="FFCCCCCC"/>
        </right>
        <top/>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style="thin">
          <color rgb="FFCCCCCC"/>
        </left>
        <right/>
        <top style="thin">
          <color rgb="FFCCCCCC"/>
        </top>
        <bottom style="thin">
          <color rgb="FFCCCCCC"/>
        </bottom>
        <vertical/>
        <horizontal/>
      </border>
    </dxf>
    <dxf>
      <font>
        <b val="0"/>
        <i val="0"/>
        <strike val="0"/>
        <condense val="0"/>
        <extend val="0"/>
        <outline val="0"/>
        <shadow val="0"/>
        <u val="none"/>
        <vertAlign val="baseline"/>
        <sz val="10"/>
        <color theme="1"/>
        <name val="Arial"/>
        <family val="2"/>
        <scheme val="none"/>
      </font>
      <numFmt numFmtId="21" formatCode="dd\-mmm"/>
      <alignment horizontal="general" vertical="bottom" textRotation="0" wrapText="0" indent="0" justifyLastLine="0" shrinkToFit="0" readingOrder="1"/>
      <border diagonalUp="0" diagonalDown="0">
        <left style="thin">
          <color rgb="FFCCCCCC"/>
        </left>
        <right style="thin">
          <color rgb="FFCCCCCC"/>
        </right>
        <top style="thin">
          <color rgb="FFCCCCCC"/>
        </top>
        <bottom style="thin">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style="thin">
          <color rgb="FFCCCCCC"/>
        </left>
        <right style="thin">
          <color rgb="FFCCCCCC"/>
        </right>
        <top style="thin">
          <color rgb="FFCCCCCC"/>
        </top>
        <bottom style="thin">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left/>
        <right style="thin">
          <color rgb="FFCCCCCC"/>
        </right>
        <top style="thin">
          <color rgb="FFCCCCCC"/>
        </top>
        <bottom style="thin">
          <color rgb="FFCCCCCC"/>
        </bottom>
        <vertical/>
        <horizontal/>
      </border>
    </dxf>
    <dxf>
      <border outline="0">
        <top style="thin">
          <color rgb="FFCCCCCC"/>
        </top>
      </border>
    </dxf>
    <dxf>
      <border outline="0">
        <left style="thin">
          <color rgb="FF000000"/>
        </left>
        <right style="thin">
          <color rgb="FF000000"/>
        </right>
        <top style="thin">
          <color rgb="FF000000"/>
        </top>
        <bottom style="thin">
          <color rgb="FF000000"/>
        </bottom>
      </border>
    </dxf>
    <dxf>
      <border outline="0">
        <bottom style="thin">
          <color rgb="FFCCCCCC"/>
        </bottom>
      </border>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1"/>
      <border diagonalUp="0" diagonalDown="0" outline="0">
        <left style="thin">
          <color rgb="FFCCCCCC"/>
        </left>
        <right style="thin">
          <color rgb="FFCCCCCC"/>
        </right>
        <top/>
        <bottom/>
      </border>
    </dxf>
  </dxfs>
  <tableStyles count="0" defaultTableStyle="TableStyleMedium2" defaultPivotStyle="PivotStyleLight16"/>
  <colors>
    <mruColors>
      <color rgb="FF125019"/>
      <color rgb="FF002D03"/>
      <color rgb="FF4DA72E"/>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Stations with Highest Number of Bad Air Days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'1_Hotspot_Data'!$V$1</c:f>
              <c:strCache>
                <c:ptCount val="1"/>
                <c:pt idx="0">
                  <c:v>percent_bad_air</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'1_Hotspot_Data'!$T$2:$T$6</c:f>
              <c:strCache>
                <c:ptCount val="5"/>
                <c:pt idx="0">
                  <c:v>DL005</c:v>
                </c:pt>
                <c:pt idx="1">
                  <c:v>DL002</c:v>
                </c:pt>
                <c:pt idx="2">
                  <c:v>WB010</c:v>
                </c:pt>
                <c:pt idx="3">
                  <c:v>DL021</c:v>
                </c:pt>
                <c:pt idx="4">
                  <c:v>DL038</c:v>
                </c:pt>
              </c:strCache>
            </c:strRef>
          </c:cat>
          <c:val>
            <c:numRef>
              <c:f>'1_Hotspot_Data'!$V$2:$V$6</c:f>
              <c:numCache>
                <c:formatCode>General</c:formatCode>
                <c:ptCount val="5"/>
                <c:pt idx="0">
                  <c:v>89.437585729999995</c:v>
                </c:pt>
                <c:pt idx="1">
                  <c:v>69.415448850000004</c:v>
                </c:pt>
                <c:pt idx="2">
                  <c:v>68.354430379999997</c:v>
                </c:pt>
                <c:pt idx="3">
                  <c:v>66.002986559999997</c:v>
                </c:pt>
                <c:pt idx="4">
                  <c:v>64.62585034</c:v>
                </c:pt>
              </c:numCache>
            </c:numRef>
          </c:val>
          <c:extLst>
            <c:ext xmlns:c16="http://schemas.microsoft.com/office/drawing/2014/chart" uri="{C3380CC4-5D6E-409C-BE32-E72D297353CC}">
              <c16:uniqueId val="{00000000-F7A1-D947-9A0A-8442CCC13019}"/>
            </c:ext>
          </c:extLst>
        </c:ser>
        <c:dLbls>
          <c:showLegendKey val="0"/>
          <c:showVal val="0"/>
          <c:showCatName val="0"/>
          <c:showSerName val="0"/>
          <c:showPercent val="0"/>
          <c:showBubbleSize val="0"/>
        </c:dLbls>
        <c:gapWidth val="164"/>
        <c:overlap val="-22"/>
        <c:axId val="210163720"/>
        <c:axId val="381030920"/>
      </c:barChart>
      <c:catAx>
        <c:axId val="21016372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81030920"/>
        <c:crosses val="autoZero"/>
        <c:auto val="1"/>
        <c:lblAlgn val="ctr"/>
        <c:lblOffset val="100"/>
        <c:noMultiLvlLbl val="0"/>
      </c:catAx>
      <c:valAx>
        <c:axId val="381030920"/>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a:t>Bad Air Days(%)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63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5 Most Polluted Stations over 5 years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'1_Hotspot_Data'!$AC$1</c:f>
              <c:strCache>
                <c:ptCount val="1"/>
                <c:pt idx="0">
                  <c:v>AQI</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'1_Hotspot_Data'!$AB$2:$AB$6</c:f>
              <c:strCache>
                <c:ptCount val="5"/>
                <c:pt idx="0">
                  <c:v>DL005</c:v>
                </c:pt>
                <c:pt idx="1">
                  <c:v>DL002</c:v>
                </c:pt>
                <c:pt idx="2">
                  <c:v>WB010</c:v>
                </c:pt>
                <c:pt idx="3">
                  <c:v>DL038</c:v>
                </c:pt>
                <c:pt idx="4">
                  <c:v>DL020</c:v>
                </c:pt>
              </c:strCache>
            </c:strRef>
          </c:cat>
          <c:val>
            <c:numRef>
              <c:f>'1_Hotspot_Data'!$AC$2:$AC$6</c:f>
              <c:numCache>
                <c:formatCode>General</c:formatCode>
                <c:ptCount val="5"/>
                <c:pt idx="0">
                  <c:v>310.9032062</c:v>
                </c:pt>
                <c:pt idx="1">
                  <c:v>285.55459999999999</c:v>
                </c:pt>
                <c:pt idx="2">
                  <c:v>279.7836294</c:v>
                </c:pt>
                <c:pt idx="3">
                  <c:v>262.53767629999999</c:v>
                </c:pt>
                <c:pt idx="4">
                  <c:v>254.12908179999999</c:v>
                </c:pt>
              </c:numCache>
            </c:numRef>
          </c:val>
          <c:extLst>
            <c:ext xmlns:c16="http://schemas.microsoft.com/office/drawing/2014/chart" uri="{C3380CC4-5D6E-409C-BE32-E72D297353CC}">
              <c16:uniqueId val="{00000000-10BA-FF4D-8369-C837E4AA7313}"/>
            </c:ext>
          </c:extLst>
        </c:ser>
        <c:dLbls>
          <c:showLegendKey val="0"/>
          <c:showVal val="0"/>
          <c:showCatName val="0"/>
          <c:showSerName val="0"/>
          <c:showPercent val="0"/>
          <c:showBubbleSize val="0"/>
        </c:dLbls>
        <c:gapWidth val="164"/>
        <c:overlap val="-22"/>
        <c:axId val="210137608"/>
        <c:axId val="210139656"/>
      </c:barChart>
      <c:catAx>
        <c:axId val="2101376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0139656"/>
        <c:crosses val="autoZero"/>
        <c:auto val="1"/>
        <c:lblAlgn val="ctr"/>
        <c:lblOffset val="100"/>
        <c:noMultiLvlLbl val="0"/>
      </c:catAx>
      <c:valAx>
        <c:axId val="210139656"/>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a:t>AQI</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37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5 Most Polluted Cities over 5 years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'1_Hotspot_Data'!$U$8</c:f>
              <c:strCache>
                <c:ptCount val="1"/>
                <c:pt idx="0">
                  <c:v>AQI</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'1_Hotspot_Data'!$T$9:$T$13</c:f>
              <c:strCache>
                <c:ptCount val="5"/>
                <c:pt idx="0">
                  <c:v>Delhi</c:v>
                </c:pt>
                <c:pt idx="1">
                  <c:v>Gurugram</c:v>
                </c:pt>
                <c:pt idx="2">
                  <c:v>Lucknow</c:v>
                </c:pt>
                <c:pt idx="3">
                  <c:v>Patna</c:v>
                </c:pt>
                <c:pt idx="4">
                  <c:v>Talcher</c:v>
                </c:pt>
              </c:strCache>
            </c:strRef>
          </c:cat>
          <c:val>
            <c:numRef>
              <c:f>'1_Hotspot_Data'!$U$9:$U$13</c:f>
              <c:numCache>
                <c:formatCode>General</c:formatCode>
                <c:ptCount val="5"/>
                <c:pt idx="0">
                  <c:v>233.16531699999999</c:v>
                </c:pt>
                <c:pt idx="1">
                  <c:v>229.495633</c:v>
                </c:pt>
                <c:pt idx="2">
                  <c:v>209.563109</c:v>
                </c:pt>
                <c:pt idx="3">
                  <c:v>204.780777</c:v>
                </c:pt>
                <c:pt idx="4">
                  <c:v>159.87071900000001</c:v>
                </c:pt>
              </c:numCache>
            </c:numRef>
          </c:val>
          <c:extLst>
            <c:ext xmlns:c16="http://schemas.microsoft.com/office/drawing/2014/chart" uri="{C3380CC4-5D6E-409C-BE32-E72D297353CC}">
              <c16:uniqueId val="{00000000-F377-8042-99F2-5475592C5421}"/>
            </c:ext>
          </c:extLst>
        </c:ser>
        <c:dLbls>
          <c:showLegendKey val="0"/>
          <c:showVal val="0"/>
          <c:showCatName val="0"/>
          <c:showSerName val="0"/>
          <c:showPercent val="0"/>
          <c:showBubbleSize val="0"/>
        </c:dLbls>
        <c:gapWidth val="164"/>
        <c:overlap val="-22"/>
        <c:axId val="8536584"/>
        <c:axId val="8538632"/>
      </c:barChart>
      <c:catAx>
        <c:axId val="853658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538632"/>
        <c:crosses val="autoZero"/>
        <c:auto val="1"/>
        <c:lblAlgn val="ctr"/>
        <c:lblOffset val="100"/>
        <c:noMultiLvlLbl val="0"/>
      </c:catAx>
      <c:valAx>
        <c:axId val="8538632"/>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a:t>AQI</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6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Cities with Highest Number of Bad Air Days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'1_Hotspot_Data'!$X$8</c:f>
              <c:strCache>
                <c:ptCount val="1"/>
                <c:pt idx="0">
                  <c:v>percent_bad_air</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'1_Hotspot_Data'!$W$9:$W$13</c:f>
              <c:strCache>
                <c:ptCount val="5"/>
                <c:pt idx="0">
                  <c:v>Delhi</c:v>
                </c:pt>
                <c:pt idx="1">
                  <c:v>Gurugram</c:v>
                </c:pt>
                <c:pt idx="2">
                  <c:v>Lucknow</c:v>
                </c:pt>
                <c:pt idx="3">
                  <c:v>Patna</c:v>
                </c:pt>
                <c:pt idx="4">
                  <c:v>Kolkata</c:v>
                </c:pt>
              </c:strCache>
            </c:strRef>
          </c:cat>
          <c:val>
            <c:numRef>
              <c:f>'1_Hotspot_Data'!$X$9:$X$13</c:f>
              <c:numCache>
                <c:formatCode>General</c:formatCode>
                <c:ptCount val="5"/>
                <c:pt idx="0">
                  <c:v>54.355401000000001</c:v>
                </c:pt>
                <c:pt idx="1">
                  <c:v>50.863608999999997</c:v>
                </c:pt>
                <c:pt idx="2">
                  <c:v>50.821303999999998</c:v>
                </c:pt>
                <c:pt idx="3">
                  <c:v>44.940797000000003</c:v>
                </c:pt>
                <c:pt idx="4">
                  <c:v>38.943489</c:v>
                </c:pt>
              </c:numCache>
            </c:numRef>
          </c:val>
          <c:extLst>
            <c:ext xmlns:c16="http://schemas.microsoft.com/office/drawing/2014/chart" uri="{C3380CC4-5D6E-409C-BE32-E72D297353CC}">
              <c16:uniqueId val="{00000000-FEED-E442-84D7-6368B00858C4}"/>
            </c:ext>
          </c:extLst>
        </c:ser>
        <c:dLbls>
          <c:showLegendKey val="0"/>
          <c:showVal val="0"/>
          <c:showCatName val="0"/>
          <c:showSerName val="0"/>
          <c:showPercent val="0"/>
          <c:showBubbleSize val="0"/>
        </c:dLbls>
        <c:gapWidth val="164"/>
        <c:overlap val="-22"/>
        <c:axId val="366680072"/>
        <c:axId val="812686344"/>
      </c:barChart>
      <c:catAx>
        <c:axId val="36668007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12686344"/>
        <c:crosses val="autoZero"/>
        <c:auto val="1"/>
        <c:lblAlgn val="ctr"/>
        <c:lblOffset val="100"/>
        <c:noMultiLvlLbl val="0"/>
      </c:catAx>
      <c:valAx>
        <c:axId val="812686344"/>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a:t>Bad Air Days(%)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80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[TBD_Impact_Metrics_Dashboard.xlsm]1_Hotspot_Data!PivotTable1</c:name>
    <c:fmtId val="3"/>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AQI vs Month</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'1_Hotspot_Data'!$AM$1</c:f>
              <c:strCache>
                <c:ptCount val="1"/>
                <c:pt idx="0">
                  <c:v>Total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'1_Hotspot_Data'!$AL$2:$AL$9</c:f>
              <c:strCache>
                <c:ptCount val="7"/>
                <c:pt idx="0">
                  <c:v>01-Jan</c:v>
                </c:pt>
                <c:pt idx="1">
                  <c:v>02-Feb</c:v>
                </c:pt>
                <c:pt idx="2">
                  <c:v>03-Mar</c:v>
                </c:pt>
                <c:pt idx="3">
                  <c:v>04-Apr</c:v>
                </c:pt>
                <c:pt idx="4">
                  <c:v>05-May</c:v>
                </c:pt>
                <c:pt idx="5">
                  <c:v>06-Jun</c:v>
                </c:pt>
                <c:pt idx="6">
                  <c:v>07-Jul</c:v>
                </c:pt>
              </c:strCache>
            </c:strRef>
          </c:cat>
          <c:val>
            <c:numRef>
              <c:f>'1_Hotspot_Data'!$AM$2:$AM$9</c:f>
              <c:numCache>
                <c:formatCode>General</c:formatCode>
                <c:ptCount val="7"/>
                <c:pt idx="0">
                  <c:v>100.87869619999999</c:v>
                </c:pt>
                <c:pt idx="1">
                  <c:v>126.180373</c:v>
                </c:pt>
                <c:pt idx="2">
                  <c:v>82.415176220000006</c:v>
                </c:pt>
                <c:pt idx="3">
                  <c:v>56.78813572</c:v>
                </c:pt>
                <c:pt idx="4">
                  <c:v>76.673618149999996</c:v>
                </c:pt>
                <c:pt idx="5">
                  <c:v>106.0846039</c:v>
                </c:pt>
                <c:pt idx="6">
                  <c:v>96.06310345</c:v>
                </c:pt>
              </c:numCache>
            </c:numRef>
          </c:val>
          <c:extLst>
            <c:ext xmlns:c16="http://schemas.microsoft.com/office/drawing/2014/chart" uri="{C3380CC4-5D6E-409C-BE32-E72D297353CC}">
              <c16:uniqueId val="{00000000-F5DF-9547-881A-E03D33ECAFA6}"/>
            </c:ext>
          </c:extLst>
        </c:ser>
        <c:dLbls>
          <c:showLegendKey val="0"/>
          <c:showVal val="0"/>
          <c:showCatName val="0"/>
          <c:showSerName val="0"/>
          <c:showPercent val="0"/>
          <c:showBubbleSize val="0"/>
        </c:dLbls>
        <c:gapWidth val="164"/>
        <c:overlap val="-22"/>
        <c:axId val="14131720"/>
        <c:axId val="30699528"/>
      </c:barChart>
      <c:catAx>
        <c:axId val="1413172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0699528"/>
        <c:crosses val="autoZero"/>
        <c:auto val="1"/>
        <c:lblAlgn val="ctr"/>
        <c:lblOffset val="100"/>
        <c:noMultiLvlLbl val="0"/>
      </c:catAx>
      <c:valAx>
        <c:axId val="30699528"/>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a:t>Average AQI</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31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lineChart>
        <c:grouping val="standard"/>
        <c:varyColors val="0"/>
        <c:ser>
          <c:idx val="0"/>
          <c:order val="0"/>
          <c:tx>
            <c:strRef>
              <c:f>'1_Hotspot_Data'!$AP$1</c:f>
              <c:strCache>
                <c:ptCount val="1"/>
                <c:pt idx="0">
                  <c:v>resid</c:v>
                </c:pt>
              </c:strCache>
            </c:strRef>
          </c:tx>
          <c:spPr>
            <a:ln w="22225" cap="rnd" cmpd="sng" algn="ctr">
              <a:solidFill>
                <a:schemeClr val="accent6"/>
              </a:solidFill>
              <a:round/>
            </a:ln>
            <a:effectLst/>
          </c:spPr>
          <c:marker>
            <c:symbol val="none"/>
          </c:marker>
          <c:cat>
            <c:numRef>
              <c:f>'1_Hotspot_Data'!$AO$2:$AO$289</c:f>
              <c:numCache>
                <c:formatCode>m/d/yy</c:formatCode>
                <c:ptCount val="288"/>
                <c:pt idx="0">
                  <c:v>42008</c:v>
                </c:pt>
                <c:pt idx="1">
                  <c:v>42015</c:v>
                </c:pt>
                <c:pt idx="2">
                  <c:v>42022</c:v>
                </c:pt>
                <c:pt idx="3">
                  <c:v>42029</c:v>
                </c:pt>
                <c:pt idx="4">
                  <c:v>42036</c:v>
                </c:pt>
                <c:pt idx="5">
                  <c:v>42043</c:v>
                </c:pt>
                <c:pt idx="6">
                  <c:v>42050</c:v>
                </c:pt>
                <c:pt idx="7">
                  <c:v>42057</c:v>
                </c:pt>
                <c:pt idx="8">
                  <c:v>42064</c:v>
                </c:pt>
                <c:pt idx="9">
                  <c:v>42071</c:v>
                </c:pt>
                <c:pt idx="10">
                  <c:v>42078</c:v>
                </c:pt>
                <c:pt idx="11">
                  <c:v>42085</c:v>
                </c:pt>
                <c:pt idx="12">
                  <c:v>42092</c:v>
                </c:pt>
                <c:pt idx="13">
                  <c:v>42099</c:v>
                </c:pt>
                <c:pt idx="14">
                  <c:v>42106</c:v>
                </c:pt>
                <c:pt idx="15">
                  <c:v>42113</c:v>
                </c:pt>
                <c:pt idx="16">
                  <c:v>42120</c:v>
                </c:pt>
                <c:pt idx="17">
                  <c:v>42127</c:v>
                </c:pt>
                <c:pt idx="18">
                  <c:v>42134</c:v>
                </c:pt>
                <c:pt idx="19">
                  <c:v>42141</c:v>
                </c:pt>
                <c:pt idx="20">
                  <c:v>42148</c:v>
                </c:pt>
                <c:pt idx="21">
                  <c:v>42155</c:v>
                </c:pt>
                <c:pt idx="22">
                  <c:v>42162</c:v>
                </c:pt>
                <c:pt idx="23">
                  <c:v>42169</c:v>
                </c:pt>
                <c:pt idx="24">
                  <c:v>42176</c:v>
                </c:pt>
                <c:pt idx="25">
                  <c:v>42183</c:v>
                </c:pt>
                <c:pt idx="26">
                  <c:v>42190</c:v>
                </c:pt>
                <c:pt idx="27">
                  <c:v>42197</c:v>
                </c:pt>
                <c:pt idx="28">
                  <c:v>42204</c:v>
                </c:pt>
                <c:pt idx="29">
                  <c:v>42211</c:v>
                </c:pt>
                <c:pt idx="30">
                  <c:v>42218</c:v>
                </c:pt>
                <c:pt idx="31">
                  <c:v>42225</c:v>
                </c:pt>
                <c:pt idx="32">
                  <c:v>42232</c:v>
                </c:pt>
                <c:pt idx="33">
                  <c:v>42239</c:v>
                </c:pt>
                <c:pt idx="34">
                  <c:v>42246</c:v>
                </c:pt>
                <c:pt idx="35">
                  <c:v>42253</c:v>
                </c:pt>
                <c:pt idx="36">
                  <c:v>42260</c:v>
                </c:pt>
                <c:pt idx="37">
                  <c:v>42267</c:v>
                </c:pt>
                <c:pt idx="38">
                  <c:v>42274</c:v>
                </c:pt>
                <c:pt idx="39">
                  <c:v>42281</c:v>
                </c:pt>
                <c:pt idx="40">
                  <c:v>42288</c:v>
                </c:pt>
                <c:pt idx="41">
                  <c:v>42295</c:v>
                </c:pt>
                <c:pt idx="42">
                  <c:v>42302</c:v>
                </c:pt>
                <c:pt idx="43">
                  <c:v>42309</c:v>
                </c:pt>
                <c:pt idx="44">
                  <c:v>42316</c:v>
                </c:pt>
                <c:pt idx="45">
                  <c:v>42323</c:v>
                </c:pt>
                <c:pt idx="46">
                  <c:v>42330</c:v>
                </c:pt>
                <c:pt idx="47">
                  <c:v>42337</c:v>
                </c:pt>
                <c:pt idx="48">
                  <c:v>42344</c:v>
                </c:pt>
                <c:pt idx="49">
                  <c:v>42351</c:v>
                </c:pt>
                <c:pt idx="50">
                  <c:v>42358</c:v>
                </c:pt>
                <c:pt idx="51">
                  <c:v>42365</c:v>
                </c:pt>
                <c:pt idx="52">
                  <c:v>42372</c:v>
                </c:pt>
                <c:pt idx="53">
                  <c:v>42379</c:v>
                </c:pt>
                <c:pt idx="54">
                  <c:v>42386</c:v>
                </c:pt>
                <c:pt idx="55">
                  <c:v>42393</c:v>
                </c:pt>
                <c:pt idx="56">
                  <c:v>42400</c:v>
                </c:pt>
                <c:pt idx="57">
                  <c:v>42407</c:v>
                </c:pt>
                <c:pt idx="58">
                  <c:v>42414</c:v>
                </c:pt>
                <c:pt idx="59">
                  <c:v>42421</c:v>
                </c:pt>
                <c:pt idx="60">
                  <c:v>42428</c:v>
                </c:pt>
                <c:pt idx="61">
                  <c:v>42435</c:v>
                </c:pt>
                <c:pt idx="62">
                  <c:v>42442</c:v>
                </c:pt>
                <c:pt idx="63">
                  <c:v>42449</c:v>
                </c:pt>
                <c:pt idx="64">
                  <c:v>42456</c:v>
                </c:pt>
                <c:pt idx="65">
                  <c:v>42463</c:v>
                </c:pt>
                <c:pt idx="66">
                  <c:v>42470</c:v>
                </c:pt>
                <c:pt idx="67">
                  <c:v>42477</c:v>
                </c:pt>
                <c:pt idx="68">
                  <c:v>42484</c:v>
                </c:pt>
                <c:pt idx="69">
                  <c:v>42491</c:v>
                </c:pt>
                <c:pt idx="70">
                  <c:v>42498</c:v>
                </c:pt>
                <c:pt idx="71">
                  <c:v>42505</c:v>
                </c:pt>
                <c:pt idx="72">
                  <c:v>42512</c:v>
                </c:pt>
                <c:pt idx="73">
                  <c:v>42519</c:v>
                </c:pt>
                <c:pt idx="74">
                  <c:v>42526</c:v>
                </c:pt>
                <c:pt idx="75">
                  <c:v>42533</c:v>
                </c:pt>
                <c:pt idx="76">
                  <c:v>42540</c:v>
                </c:pt>
                <c:pt idx="77">
                  <c:v>42547</c:v>
                </c:pt>
                <c:pt idx="78">
                  <c:v>42554</c:v>
                </c:pt>
                <c:pt idx="79">
                  <c:v>42561</c:v>
                </c:pt>
                <c:pt idx="80">
                  <c:v>42568</c:v>
                </c:pt>
                <c:pt idx="81">
                  <c:v>42575</c:v>
                </c:pt>
                <c:pt idx="82">
                  <c:v>42582</c:v>
                </c:pt>
                <c:pt idx="83">
                  <c:v>42589</c:v>
                </c:pt>
                <c:pt idx="84">
                  <c:v>42596</c:v>
                </c:pt>
                <c:pt idx="85">
                  <c:v>42603</c:v>
                </c:pt>
                <c:pt idx="86">
                  <c:v>42610</c:v>
                </c:pt>
                <c:pt idx="87">
                  <c:v>42617</c:v>
                </c:pt>
                <c:pt idx="88">
                  <c:v>42624</c:v>
                </c:pt>
                <c:pt idx="89">
                  <c:v>42631</c:v>
                </c:pt>
                <c:pt idx="90">
                  <c:v>42638</c:v>
                </c:pt>
                <c:pt idx="91">
                  <c:v>42645</c:v>
                </c:pt>
                <c:pt idx="92">
                  <c:v>42652</c:v>
                </c:pt>
                <c:pt idx="93">
                  <c:v>42659</c:v>
                </c:pt>
                <c:pt idx="94">
                  <c:v>42666</c:v>
                </c:pt>
                <c:pt idx="95">
                  <c:v>42673</c:v>
                </c:pt>
                <c:pt idx="96">
                  <c:v>42680</c:v>
                </c:pt>
                <c:pt idx="97">
                  <c:v>42687</c:v>
                </c:pt>
                <c:pt idx="98">
                  <c:v>42694</c:v>
                </c:pt>
                <c:pt idx="99">
                  <c:v>42701</c:v>
                </c:pt>
                <c:pt idx="100">
                  <c:v>42708</c:v>
                </c:pt>
                <c:pt idx="101">
                  <c:v>42715</c:v>
                </c:pt>
                <c:pt idx="102">
                  <c:v>42722</c:v>
                </c:pt>
                <c:pt idx="103">
                  <c:v>42729</c:v>
                </c:pt>
                <c:pt idx="104">
                  <c:v>42736</c:v>
                </c:pt>
                <c:pt idx="105">
                  <c:v>42743</c:v>
                </c:pt>
                <c:pt idx="106">
                  <c:v>42750</c:v>
                </c:pt>
                <c:pt idx="107">
                  <c:v>42757</c:v>
                </c:pt>
                <c:pt idx="108">
                  <c:v>42764</c:v>
                </c:pt>
                <c:pt idx="109">
                  <c:v>42771</c:v>
                </c:pt>
                <c:pt idx="110">
                  <c:v>42778</c:v>
                </c:pt>
                <c:pt idx="111">
                  <c:v>42785</c:v>
                </c:pt>
                <c:pt idx="112">
                  <c:v>42792</c:v>
                </c:pt>
                <c:pt idx="113">
                  <c:v>42799</c:v>
                </c:pt>
                <c:pt idx="114">
                  <c:v>42806</c:v>
                </c:pt>
                <c:pt idx="115">
                  <c:v>42813</c:v>
                </c:pt>
                <c:pt idx="116">
                  <c:v>42820</c:v>
                </c:pt>
                <c:pt idx="117">
                  <c:v>42827</c:v>
                </c:pt>
                <c:pt idx="118">
                  <c:v>42834</c:v>
                </c:pt>
                <c:pt idx="119">
                  <c:v>42841</c:v>
                </c:pt>
                <c:pt idx="120">
                  <c:v>42848</c:v>
                </c:pt>
                <c:pt idx="121">
                  <c:v>42855</c:v>
                </c:pt>
                <c:pt idx="122">
                  <c:v>42862</c:v>
                </c:pt>
                <c:pt idx="123">
                  <c:v>42869</c:v>
                </c:pt>
                <c:pt idx="124">
                  <c:v>42876</c:v>
                </c:pt>
                <c:pt idx="125">
                  <c:v>42883</c:v>
                </c:pt>
                <c:pt idx="126">
                  <c:v>42890</c:v>
                </c:pt>
                <c:pt idx="127">
                  <c:v>42897</c:v>
                </c:pt>
                <c:pt idx="128">
                  <c:v>42904</c:v>
                </c:pt>
                <c:pt idx="129">
                  <c:v>42911</c:v>
                </c:pt>
                <c:pt idx="130">
                  <c:v>42918</c:v>
                </c:pt>
                <c:pt idx="131">
                  <c:v>42925</c:v>
                </c:pt>
                <c:pt idx="132">
                  <c:v>42932</c:v>
                </c:pt>
                <c:pt idx="133">
                  <c:v>42939</c:v>
                </c:pt>
                <c:pt idx="134">
                  <c:v>42946</c:v>
                </c:pt>
                <c:pt idx="135">
                  <c:v>42953</c:v>
                </c:pt>
                <c:pt idx="136">
                  <c:v>42960</c:v>
                </c:pt>
                <c:pt idx="137">
                  <c:v>42967</c:v>
                </c:pt>
                <c:pt idx="138">
                  <c:v>42974</c:v>
                </c:pt>
                <c:pt idx="139">
                  <c:v>42981</c:v>
                </c:pt>
                <c:pt idx="140">
                  <c:v>42988</c:v>
                </c:pt>
                <c:pt idx="141">
                  <c:v>42995</c:v>
                </c:pt>
                <c:pt idx="142">
                  <c:v>43002</c:v>
                </c:pt>
                <c:pt idx="143">
                  <c:v>43009</c:v>
                </c:pt>
                <c:pt idx="144">
                  <c:v>43016</c:v>
                </c:pt>
                <c:pt idx="145">
                  <c:v>43023</c:v>
                </c:pt>
                <c:pt idx="146">
                  <c:v>43030</c:v>
                </c:pt>
                <c:pt idx="147">
                  <c:v>43037</c:v>
                </c:pt>
                <c:pt idx="148">
                  <c:v>43044</c:v>
                </c:pt>
                <c:pt idx="149">
                  <c:v>43051</c:v>
                </c:pt>
                <c:pt idx="150">
                  <c:v>43058</c:v>
                </c:pt>
                <c:pt idx="151">
                  <c:v>43065</c:v>
                </c:pt>
                <c:pt idx="152">
                  <c:v>43072</c:v>
                </c:pt>
                <c:pt idx="153">
                  <c:v>43079</c:v>
                </c:pt>
                <c:pt idx="154">
                  <c:v>43086</c:v>
                </c:pt>
                <c:pt idx="155">
                  <c:v>43093</c:v>
                </c:pt>
                <c:pt idx="156">
                  <c:v>43100</c:v>
                </c:pt>
                <c:pt idx="157">
                  <c:v>43107</c:v>
                </c:pt>
                <c:pt idx="158">
                  <c:v>43114</c:v>
                </c:pt>
                <c:pt idx="159">
                  <c:v>43121</c:v>
                </c:pt>
                <c:pt idx="160">
                  <c:v>43128</c:v>
                </c:pt>
                <c:pt idx="161">
                  <c:v>43135</c:v>
                </c:pt>
                <c:pt idx="162">
                  <c:v>43142</c:v>
                </c:pt>
                <c:pt idx="163">
                  <c:v>43149</c:v>
                </c:pt>
                <c:pt idx="164">
                  <c:v>43156</c:v>
                </c:pt>
                <c:pt idx="165">
                  <c:v>43163</c:v>
                </c:pt>
                <c:pt idx="166">
                  <c:v>43170</c:v>
                </c:pt>
                <c:pt idx="167">
                  <c:v>43177</c:v>
                </c:pt>
                <c:pt idx="168">
                  <c:v>43184</c:v>
                </c:pt>
                <c:pt idx="169">
                  <c:v>43191</c:v>
                </c:pt>
                <c:pt idx="170">
                  <c:v>43198</c:v>
                </c:pt>
                <c:pt idx="171">
                  <c:v>43205</c:v>
                </c:pt>
                <c:pt idx="172">
                  <c:v>43212</c:v>
                </c:pt>
                <c:pt idx="173">
                  <c:v>43219</c:v>
                </c:pt>
                <c:pt idx="174">
                  <c:v>43226</c:v>
                </c:pt>
                <c:pt idx="175">
                  <c:v>43233</c:v>
                </c:pt>
                <c:pt idx="176">
                  <c:v>43240</c:v>
                </c:pt>
                <c:pt idx="177">
                  <c:v>43247</c:v>
                </c:pt>
                <c:pt idx="178">
                  <c:v>43254</c:v>
                </c:pt>
                <c:pt idx="179">
                  <c:v>43261</c:v>
                </c:pt>
                <c:pt idx="180">
                  <c:v>43268</c:v>
                </c:pt>
                <c:pt idx="181">
                  <c:v>43275</c:v>
                </c:pt>
                <c:pt idx="182">
                  <c:v>43282</c:v>
                </c:pt>
                <c:pt idx="183">
                  <c:v>43289</c:v>
                </c:pt>
                <c:pt idx="184">
                  <c:v>43296</c:v>
                </c:pt>
                <c:pt idx="185">
                  <c:v>43303</c:v>
                </c:pt>
                <c:pt idx="186">
                  <c:v>43310</c:v>
                </c:pt>
                <c:pt idx="187">
                  <c:v>43317</c:v>
                </c:pt>
                <c:pt idx="188">
                  <c:v>43324</c:v>
                </c:pt>
                <c:pt idx="189">
                  <c:v>43331</c:v>
                </c:pt>
                <c:pt idx="190">
                  <c:v>43338</c:v>
                </c:pt>
                <c:pt idx="191">
                  <c:v>43345</c:v>
                </c:pt>
                <c:pt idx="192">
                  <c:v>43352</c:v>
                </c:pt>
                <c:pt idx="193">
                  <c:v>43359</c:v>
                </c:pt>
                <c:pt idx="194">
                  <c:v>43366</c:v>
                </c:pt>
                <c:pt idx="195">
                  <c:v>43373</c:v>
                </c:pt>
                <c:pt idx="196">
                  <c:v>43380</c:v>
                </c:pt>
                <c:pt idx="197">
                  <c:v>43387</c:v>
                </c:pt>
                <c:pt idx="198">
                  <c:v>43394</c:v>
                </c:pt>
                <c:pt idx="199">
                  <c:v>43401</c:v>
                </c:pt>
                <c:pt idx="200">
                  <c:v>43408</c:v>
                </c:pt>
                <c:pt idx="201">
                  <c:v>43415</c:v>
                </c:pt>
                <c:pt idx="202">
                  <c:v>43422</c:v>
                </c:pt>
                <c:pt idx="203">
                  <c:v>43429</c:v>
                </c:pt>
                <c:pt idx="204">
                  <c:v>43436</c:v>
                </c:pt>
                <c:pt idx="205">
                  <c:v>43443</c:v>
                </c:pt>
                <c:pt idx="206">
                  <c:v>43450</c:v>
                </c:pt>
                <c:pt idx="207">
                  <c:v>43457</c:v>
                </c:pt>
                <c:pt idx="208">
                  <c:v>43464</c:v>
                </c:pt>
                <c:pt idx="209">
                  <c:v>43471</c:v>
                </c:pt>
                <c:pt idx="210">
                  <c:v>43478</c:v>
                </c:pt>
                <c:pt idx="211">
                  <c:v>43485</c:v>
                </c:pt>
                <c:pt idx="212">
                  <c:v>43492</c:v>
                </c:pt>
                <c:pt idx="213">
                  <c:v>43499</c:v>
                </c:pt>
                <c:pt idx="214">
                  <c:v>43506</c:v>
                </c:pt>
                <c:pt idx="215">
                  <c:v>43513</c:v>
                </c:pt>
                <c:pt idx="216">
                  <c:v>43520</c:v>
                </c:pt>
                <c:pt idx="217">
                  <c:v>43527</c:v>
                </c:pt>
                <c:pt idx="218">
                  <c:v>43534</c:v>
                </c:pt>
                <c:pt idx="219">
                  <c:v>43541</c:v>
                </c:pt>
                <c:pt idx="220">
                  <c:v>43548</c:v>
                </c:pt>
                <c:pt idx="221">
                  <c:v>43555</c:v>
                </c:pt>
                <c:pt idx="222">
                  <c:v>43562</c:v>
                </c:pt>
                <c:pt idx="223">
                  <c:v>43569</c:v>
                </c:pt>
                <c:pt idx="224">
                  <c:v>43576</c:v>
                </c:pt>
                <c:pt idx="225">
                  <c:v>43583</c:v>
                </c:pt>
                <c:pt idx="226">
                  <c:v>43590</c:v>
                </c:pt>
                <c:pt idx="227">
                  <c:v>43597</c:v>
                </c:pt>
                <c:pt idx="228">
                  <c:v>43604</c:v>
                </c:pt>
                <c:pt idx="229">
                  <c:v>43611</c:v>
                </c:pt>
                <c:pt idx="230">
                  <c:v>43618</c:v>
                </c:pt>
                <c:pt idx="231">
                  <c:v>43625</c:v>
                </c:pt>
                <c:pt idx="232">
                  <c:v>43632</c:v>
                </c:pt>
                <c:pt idx="233">
                  <c:v>43639</c:v>
                </c:pt>
                <c:pt idx="234">
                  <c:v>43646</c:v>
                </c:pt>
                <c:pt idx="235">
                  <c:v>43653</c:v>
                </c:pt>
                <c:pt idx="236">
                  <c:v>43660</c:v>
                </c:pt>
                <c:pt idx="237">
                  <c:v>43667</c:v>
                </c:pt>
                <c:pt idx="238">
                  <c:v>43674</c:v>
                </c:pt>
                <c:pt idx="239">
                  <c:v>43681</c:v>
                </c:pt>
                <c:pt idx="240">
                  <c:v>43688</c:v>
                </c:pt>
                <c:pt idx="241">
                  <c:v>43695</c:v>
                </c:pt>
                <c:pt idx="242">
                  <c:v>43702</c:v>
                </c:pt>
                <c:pt idx="243">
                  <c:v>43709</c:v>
                </c:pt>
                <c:pt idx="244">
                  <c:v>43716</c:v>
                </c:pt>
                <c:pt idx="245">
                  <c:v>43723</c:v>
                </c:pt>
                <c:pt idx="246">
                  <c:v>43730</c:v>
                </c:pt>
                <c:pt idx="247">
                  <c:v>43737</c:v>
                </c:pt>
                <c:pt idx="248">
                  <c:v>43744</c:v>
                </c:pt>
                <c:pt idx="249">
                  <c:v>43751</c:v>
                </c:pt>
                <c:pt idx="250">
                  <c:v>43758</c:v>
                </c:pt>
                <c:pt idx="251">
                  <c:v>43765</c:v>
                </c:pt>
                <c:pt idx="252">
                  <c:v>43772</c:v>
                </c:pt>
                <c:pt idx="253">
                  <c:v>43779</c:v>
                </c:pt>
                <c:pt idx="254">
                  <c:v>43786</c:v>
                </c:pt>
                <c:pt idx="255">
                  <c:v>43793</c:v>
                </c:pt>
                <c:pt idx="256">
                  <c:v>43800</c:v>
                </c:pt>
                <c:pt idx="257">
                  <c:v>43807</c:v>
                </c:pt>
                <c:pt idx="258">
                  <c:v>43814</c:v>
                </c:pt>
                <c:pt idx="259">
                  <c:v>43821</c:v>
                </c:pt>
                <c:pt idx="260">
                  <c:v>43828</c:v>
                </c:pt>
                <c:pt idx="261">
                  <c:v>43835</c:v>
                </c:pt>
                <c:pt idx="262">
                  <c:v>43842</c:v>
                </c:pt>
                <c:pt idx="263">
                  <c:v>43849</c:v>
                </c:pt>
                <c:pt idx="264">
                  <c:v>43856</c:v>
                </c:pt>
                <c:pt idx="265">
                  <c:v>43863</c:v>
                </c:pt>
                <c:pt idx="266">
                  <c:v>43870</c:v>
                </c:pt>
                <c:pt idx="267">
                  <c:v>43877</c:v>
                </c:pt>
                <c:pt idx="268">
                  <c:v>43884</c:v>
                </c:pt>
                <c:pt idx="269">
                  <c:v>43891</c:v>
                </c:pt>
                <c:pt idx="270">
                  <c:v>43898</c:v>
                </c:pt>
                <c:pt idx="271">
                  <c:v>43905</c:v>
                </c:pt>
                <c:pt idx="272">
                  <c:v>43912</c:v>
                </c:pt>
                <c:pt idx="273">
                  <c:v>43919</c:v>
                </c:pt>
                <c:pt idx="274">
                  <c:v>43926</c:v>
                </c:pt>
                <c:pt idx="275">
                  <c:v>43933</c:v>
                </c:pt>
                <c:pt idx="276">
                  <c:v>43940</c:v>
                </c:pt>
                <c:pt idx="277">
                  <c:v>43947</c:v>
                </c:pt>
                <c:pt idx="278">
                  <c:v>43954</c:v>
                </c:pt>
                <c:pt idx="279">
                  <c:v>43961</c:v>
                </c:pt>
                <c:pt idx="280">
                  <c:v>43968</c:v>
                </c:pt>
                <c:pt idx="281">
                  <c:v>43975</c:v>
                </c:pt>
                <c:pt idx="282">
                  <c:v>43982</c:v>
                </c:pt>
                <c:pt idx="283">
                  <c:v>43989</c:v>
                </c:pt>
                <c:pt idx="284">
                  <c:v>43996</c:v>
                </c:pt>
                <c:pt idx="285">
                  <c:v>44003</c:v>
                </c:pt>
                <c:pt idx="286">
                  <c:v>44010</c:v>
                </c:pt>
                <c:pt idx="287">
                  <c:v>44017</c:v>
                </c:pt>
              </c:numCache>
            </c:numRef>
          </c:cat>
          <c:val>
            <c:numRef>
              <c:f>'1_Hotspot_Data'!$AP$2:$AP$289</c:f>
              <c:numCache>
                <c:formatCode>General</c:formatCode>
                <c:ptCount val="288"/>
                <c:pt idx="26">
                  <c:v>-18.4617</c:v>
                </c:pt>
                <c:pt idx="27">
                  <c:v>-17.6799</c:v>
                </c:pt>
                <c:pt idx="28">
                  <c:v>-3.1507499999999999</c:v>
                </c:pt>
                <c:pt idx="29">
                  <c:v>-9.1155299999999997</c:v>
                </c:pt>
                <c:pt idx="30">
                  <c:v>-8.5920100000000001</c:v>
                </c:pt>
                <c:pt idx="31">
                  <c:v>-5.8381999999999996</c:v>
                </c:pt>
                <c:pt idx="32">
                  <c:v>5.7437240000000003</c:v>
                </c:pt>
                <c:pt idx="33">
                  <c:v>-4.0180400000000001</c:v>
                </c:pt>
                <c:pt idx="34">
                  <c:v>16.189309999999999</c:v>
                </c:pt>
                <c:pt idx="35">
                  <c:v>49.400080000000003</c:v>
                </c:pt>
                <c:pt idx="36">
                  <c:v>38.44406</c:v>
                </c:pt>
                <c:pt idx="37">
                  <c:v>16.60905</c:v>
                </c:pt>
                <c:pt idx="38">
                  <c:v>11.201599999999999</c:v>
                </c:pt>
                <c:pt idx="39">
                  <c:v>10.021649999999999</c:v>
                </c:pt>
                <c:pt idx="40">
                  <c:v>29.063410000000001</c:v>
                </c:pt>
                <c:pt idx="41">
                  <c:v>16.569610000000001</c:v>
                </c:pt>
                <c:pt idx="42">
                  <c:v>4.1520929999999998</c:v>
                </c:pt>
                <c:pt idx="43">
                  <c:v>6.1389120000000004</c:v>
                </c:pt>
                <c:pt idx="44">
                  <c:v>13.49513</c:v>
                </c:pt>
                <c:pt idx="45">
                  <c:v>9.6150310000000001</c:v>
                </c:pt>
                <c:pt idx="46">
                  <c:v>-1.1872499999999999</c:v>
                </c:pt>
                <c:pt idx="47">
                  <c:v>-0.87809000000000004</c:v>
                </c:pt>
                <c:pt idx="48">
                  <c:v>-11.866099999999999</c:v>
                </c:pt>
                <c:pt idx="49">
                  <c:v>-7.3106400000000002</c:v>
                </c:pt>
                <c:pt idx="50">
                  <c:v>-5.6831300000000002</c:v>
                </c:pt>
                <c:pt idx="51">
                  <c:v>13.8787</c:v>
                </c:pt>
                <c:pt idx="52">
                  <c:v>-3.4453</c:v>
                </c:pt>
                <c:pt idx="53">
                  <c:v>-7.5305900000000001</c:v>
                </c:pt>
                <c:pt idx="54">
                  <c:v>-22.1889</c:v>
                </c:pt>
                <c:pt idx="55">
                  <c:v>-13.557399999999999</c:v>
                </c:pt>
                <c:pt idx="56">
                  <c:v>17.232150000000001</c:v>
                </c:pt>
                <c:pt idx="57">
                  <c:v>6.578328</c:v>
                </c:pt>
                <c:pt idx="58">
                  <c:v>9.7324520000000003</c:v>
                </c:pt>
                <c:pt idx="59">
                  <c:v>5.9521290000000002</c:v>
                </c:pt>
                <c:pt idx="60">
                  <c:v>4.2951189999999997</c:v>
                </c:pt>
                <c:pt idx="61">
                  <c:v>29.531610000000001</c:v>
                </c:pt>
                <c:pt idx="62">
                  <c:v>1.093083</c:v>
                </c:pt>
                <c:pt idx="63">
                  <c:v>0.96712299999999995</c:v>
                </c:pt>
                <c:pt idx="64">
                  <c:v>8.4581389999999992</c:v>
                </c:pt>
                <c:pt idx="65">
                  <c:v>-0.73575999999999997</c:v>
                </c:pt>
                <c:pt idx="66">
                  <c:v>2.9650189999999998</c:v>
                </c:pt>
                <c:pt idx="67">
                  <c:v>13.16137</c:v>
                </c:pt>
                <c:pt idx="68">
                  <c:v>1.251412</c:v>
                </c:pt>
                <c:pt idx="69">
                  <c:v>12.96617</c:v>
                </c:pt>
                <c:pt idx="70">
                  <c:v>-2.11314</c:v>
                </c:pt>
                <c:pt idx="71">
                  <c:v>-32.9101</c:v>
                </c:pt>
                <c:pt idx="72">
                  <c:v>-21.394300000000001</c:v>
                </c:pt>
                <c:pt idx="73">
                  <c:v>-2.8837899999999999</c:v>
                </c:pt>
                <c:pt idx="74">
                  <c:v>-10.0154</c:v>
                </c:pt>
                <c:pt idx="75">
                  <c:v>-15.1717</c:v>
                </c:pt>
                <c:pt idx="76">
                  <c:v>-14.457599999999999</c:v>
                </c:pt>
                <c:pt idx="77">
                  <c:v>-13.9137</c:v>
                </c:pt>
                <c:pt idx="78">
                  <c:v>1.4145049999999999</c:v>
                </c:pt>
                <c:pt idx="79">
                  <c:v>-0.36181000000000002</c:v>
                </c:pt>
                <c:pt idx="80">
                  <c:v>2.3110560000000002</c:v>
                </c:pt>
                <c:pt idx="81">
                  <c:v>4.0815539999999997</c:v>
                </c:pt>
                <c:pt idx="82">
                  <c:v>-5.19217</c:v>
                </c:pt>
                <c:pt idx="83">
                  <c:v>-8.6979600000000001</c:v>
                </c:pt>
                <c:pt idx="84">
                  <c:v>-1.29586</c:v>
                </c:pt>
                <c:pt idx="85">
                  <c:v>4.4886229999999996</c:v>
                </c:pt>
                <c:pt idx="86">
                  <c:v>-12.2804</c:v>
                </c:pt>
                <c:pt idx="87">
                  <c:v>-18.127500000000001</c:v>
                </c:pt>
                <c:pt idx="88">
                  <c:v>0.40287200000000001</c:v>
                </c:pt>
                <c:pt idx="89">
                  <c:v>-9.0572999999999997</c:v>
                </c:pt>
                <c:pt idx="90">
                  <c:v>-10.032299999999999</c:v>
                </c:pt>
                <c:pt idx="91">
                  <c:v>1.2989379999999999</c:v>
                </c:pt>
                <c:pt idx="92">
                  <c:v>4.2731279999999998</c:v>
                </c:pt>
                <c:pt idx="93">
                  <c:v>12.48714</c:v>
                </c:pt>
                <c:pt idx="94">
                  <c:v>12.82579</c:v>
                </c:pt>
                <c:pt idx="95">
                  <c:v>21.555890000000002</c:v>
                </c:pt>
                <c:pt idx="96">
                  <c:v>25.21838</c:v>
                </c:pt>
                <c:pt idx="97">
                  <c:v>8.5455319999999997</c:v>
                </c:pt>
                <c:pt idx="98">
                  <c:v>6.6178670000000004</c:v>
                </c:pt>
                <c:pt idx="99">
                  <c:v>13.78698</c:v>
                </c:pt>
                <c:pt idx="100">
                  <c:v>7.1808310000000004</c:v>
                </c:pt>
                <c:pt idx="101">
                  <c:v>-7.4176900000000003</c:v>
                </c:pt>
                <c:pt idx="102">
                  <c:v>6.9097169999999997</c:v>
                </c:pt>
                <c:pt idx="103">
                  <c:v>-2.6206299999999998</c:v>
                </c:pt>
                <c:pt idx="104">
                  <c:v>-16.662400000000002</c:v>
                </c:pt>
                <c:pt idx="105">
                  <c:v>-14.7852</c:v>
                </c:pt>
                <c:pt idx="106">
                  <c:v>-3.3007399999999998</c:v>
                </c:pt>
                <c:pt idx="107">
                  <c:v>-5.3591899999999999</c:v>
                </c:pt>
                <c:pt idx="108">
                  <c:v>-15.428100000000001</c:v>
                </c:pt>
                <c:pt idx="109">
                  <c:v>4.3162019999999997</c:v>
                </c:pt>
                <c:pt idx="110">
                  <c:v>0.97445999999999999</c:v>
                </c:pt>
                <c:pt idx="111">
                  <c:v>7.7308950000000003</c:v>
                </c:pt>
                <c:pt idx="112">
                  <c:v>-20.667999999999999</c:v>
                </c:pt>
                <c:pt idx="113">
                  <c:v>-16.834800000000001</c:v>
                </c:pt>
                <c:pt idx="114">
                  <c:v>-21.220800000000001</c:v>
                </c:pt>
                <c:pt idx="115">
                  <c:v>-11.6462</c:v>
                </c:pt>
                <c:pt idx="116">
                  <c:v>7.932607</c:v>
                </c:pt>
                <c:pt idx="117">
                  <c:v>-12.244400000000001</c:v>
                </c:pt>
                <c:pt idx="118">
                  <c:v>-4.87751</c:v>
                </c:pt>
                <c:pt idx="119">
                  <c:v>22.274719999999999</c:v>
                </c:pt>
                <c:pt idx="120">
                  <c:v>26.655529999999999</c:v>
                </c:pt>
                <c:pt idx="121">
                  <c:v>6.5107559999999998</c:v>
                </c:pt>
                <c:pt idx="122">
                  <c:v>18.375119999999999</c:v>
                </c:pt>
                <c:pt idx="123">
                  <c:v>18.769490000000001</c:v>
                </c:pt>
                <c:pt idx="124">
                  <c:v>26.511289999999999</c:v>
                </c:pt>
                <c:pt idx="125">
                  <c:v>18.557950000000002</c:v>
                </c:pt>
                <c:pt idx="126">
                  <c:v>-6.5982000000000003</c:v>
                </c:pt>
                <c:pt idx="127">
                  <c:v>4.2728339999999996</c:v>
                </c:pt>
                <c:pt idx="128">
                  <c:v>-12.566700000000001</c:v>
                </c:pt>
                <c:pt idx="129">
                  <c:v>-8.1052199999999992</c:v>
                </c:pt>
                <c:pt idx="130">
                  <c:v>-6.2922599999999997</c:v>
                </c:pt>
                <c:pt idx="131">
                  <c:v>11.999370000000001</c:v>
                </c:pt>
                <c:pt idx="132">
                  <c:v>3.6432220000000002</c:v>
                </c:pt>
                <c:pt idx="133">
                  <c:v>6.0621109999999998</c:v>
                </c:pt>
                <c:pt idx="134">
                  <c:v>17.694890000000001</c:v>
                </c:pt>
                <c:pt idx="135">
                  <c:v>-4.5499000000000001</c:v>
                </c:pt>
                <c:pt idx="136">
                  <c:v>-3.5314700000000001</c:v>
                </c:pt>
                <c:pt idx="137">
                  <c:v>-0.48387999999999998</c:v>
                </c:pt>
                <c:pt idx="138">
                  <c:v>-12.330299999999999</c:v>
                </c:pt>
                <c:pt idx="139">
                  <c:v>-17.9178</c:v>
                </c:pt>
                <c:pt idx="140">
                  <c:v>-14.960699999999999</c:v>
                </c:pt>
                <c:pt idx="141">
                  <c:v>-1.5561100000000001</c:v>
                </c:pt>
                <c:pt idx="142">
                  <c:v>-3.0711400000000002</c:v>
                </c:pt>
                <c:pt idx="143">
                  <c:v>3.061185</c:v>
                </c:pt>
                <c:pt idx="144">
                  <c:v>-28.325600000000001</c:v>
                </c:pt>
                <c:pt idx="145">
                  <c:v>-22.399899999999999</c:v>
                </c:pt>
                <c:pt idx="146">
                  <c:v>13.28205</c:v>
                </c:pt>
                <c:pt idx="147">
                  <c:v>2.569731</c:v>
                </c:pt>
                <c:pt idx="148">
                  <c:v>-6.5928899999999997</c:v>
                </c:pt>
                <c:pt idx="149">
                  <c:v>-8.1928300000000007</c:v>
                </c:pt>
                <c:pt idx="150">
                  <c:v>-10.013500000000001</c:v>
                </c:pt>
                <c:pt idx="151">
                  <c:v>0.68097099999999999</c:v>
                </c:pt>
                <c:pt idx="152">
                  <c:v>14.78966</c:v>
                </c:pt>
                <c:pt idx="153">
                  <c:v>-0.64664999999999995</c:v>
                </c:pt>
                <c:pt idx="154">
                  <c:v>-10.4131</c:v>
                </c:pt>
                <c:pt idx="155">
                  <c:v>0.93108599999999997</c:v>
                </c:pt>
                <c:pt idx="156">
                  <c:v>5.4306669999999997</c:v>
                </c:pt>
                <c:pt idx="157">
                  <c:v>1.604422</c:v>
                </c:pt>
                <c:pt idx="158">
                  <c:v>9.5285630000000001</c:v>
                </c:pt>
                <c:pt idx="159">
                  <c:v>-1.72661</c:v>
                </c:pt>
                <c:pt idx="160">
                  <c:v>12.54968</c:v>
                </c:pt>
                <c:pt idx="161">
                  <c:v>4.0472450000000002</c:v>
                </c:pt>
                <c:pt idx="162">
                  <c:v>0.76836599999999999</c:v>
                </c:pt>
                <c:pt idx="163">
                  <c:v>-10.632099999999999</c:v>
                </c:pt>
                <c:pt idx="164">
                  <c:v>34.625900000000001</c:v>
                </c:pt>
                <c:pt idx="165">
                  <c:v>8.992381</c:v>
                </c:pt>
                <c:pt idx="166">
                  <c:v>19.787240000000001</c:v>
                </c:pt>
                <c:pt idx="167">
                  <c:v>12.454639999999999</c:v>
                </c:pt>
                <c:pt idx="168">
                  <c:v>8.6060909999999993</c:v>
                </c:pt>
                <c:pt idx="169">
                  <c:v>10.101649999999999</c:v>
                </c:pt>
                <c:pt idx="170">
                  <c:v>-3.0118800000000001</c:v>
                </c:pt>
                <c:pt idx="171">
                  <c:v>-25.204599999999999</c:v>
                </c:pt>
                <c:pt idx="172">
                  <c:v>-12.2225</c:v>
                </c:pt>
                <c:pt idx="173">
                  <c:v>-17.180399999999999</c:v>
                </c:pt>
                <c:pt idx="174">
                  <c:v>-18.7499</c:v>
                </c:pt>
                <c:pt idx="175">
                  <c:v>-7.2566899999999999</c:v>
                </c:pt>
                <c:pt idx="176">
                  <c:v>-5.6921799999999996</c:v>
                </c:pt>
                <c:pt idx="177">
                  <c:v>-1.59128</c:v>
                </c:pt>
                <c:pt idx="178">
                  <c:v>9.4046280000000007</c:v>
                </c:pt>
                <c:pt idx="179">
                  <c:v>-10.9467</c:v>
                </c:pt>
                <c:pt idx="180">
                  <c:v>29.1934</c:v>
                </c:pt>
                <c:pt idx="181">
                  <c:v>8.8944340000000004</c:v>
                </c:pt>
                <c:pt idx="182">
                  <c:v>-5.6346999999999996</c:v>
                </c:pt>
                <c:pt idx="183">
                  <c:v>5.1036809999999999</c:v>
                </c:pt>
                <c:pt idx="184">
                  <c:v>-16.913699999999999</c:v>
                </c:pt>
                <c:pt idx="185">
                  <c:v>-12.1302</c:v>
                </c:pt>
                <c:pt idx="186">
                  <c:v>-2.1605400000000001</c:v>
                </c:pt>
                <c:pt idx="187">
                  <c:v>22.149380000000001</c:v>
                </c:pt>
                <c:pt idx="188">
                  <c:v>-6.1322900000000002</c:v>
                </c:pt>
                <c:pt idx="189">
                  <c:v>-11.2874</c:v>
                </c:pt>
                <c:pt idx="190">
                  <c:v>-14.363799999999999</c:v>
                </c:pt>
                <c:pt idx="191">
                  <c:v>-19.289200000000001</c:v>
                </c:pt>
                <c:pt idx="192">
                  <c:v>-16.629000000000001</c:v>
                </c:pt>
                <c:pt idx="193">
                  <c:v>-1.6415</c:v>
                </c:pt>
                <c:pt idx="194">
                  <c:v>4.9044699999999999</c:v>
                </c:pt>
                <c:pt idx="195">
                  <c:v>5.84436</c:v>
                </c:pt>
                <c:pt idx="196">
                  <c:v>15.834</c:v>
                </c:pt>
                <c:pt idx="197">
                  <c:v>10.28626</c:v>
                </c:pt>
                <c:pt idx="198">
                  <c:v>-5.2490699999999997</c:v>
                </c:pt>
                <c:pt idx="199">
                  <c:v>4.1129899999999999</c:v>
                </c:pt>
                <c:pt idx="200">
                  <c:v>-31.058499999999999</c:v>
                </c:pt>
                <c:pt idx="201">
                  <c:v>6.224164</c:v>
                </c:pt>
                <c:pt idx="202">
                  <c:v>9.3839360000000003</c:v>
                </c:pt>
                <c:pt idx="203">
                  <c:v>-0.74124999999999996</c:v>
                </c:pt>
                <c:pt idx="204">
                  <c:v>11.22045</c:v>
                </c:pt>
                <c:pt idx="205">
                  <c:v>20.109079999999999</c:v>
                </c:pt>
                <c:pt idx="206">
                  <c:v>13.69971</c:v>
                </c:pt>
                <c:pt idx="207">
                  <c:v>-8.6638699999999993</c:v>
                </c:pt>
                <c:pt idx="208">
                  <c:v>6.8446230000000003</c:v>
                </c:pt>
                <c:pt idx="209">
                  <c:v>40.168770000000002</c:v>
                </c:pt>
                <c:pt idx="210">
                  <c:v>18.645859999999999</c:v>
                </c:pt>
                <c:pt idx="211">
                  <c:v>23.32799</c:v>
                </c:pt>
                <c:pt idx="212">
                  <c:v>-11.668900000000001</c:v>
                </c:pt>
                <c:pt idx="213">
                  <c:v>-12.257</c:v>
                </c:pt>
                <c:pt idx="214">
                  <c:v>-8.7904800000000005</c:v>
                </c:pt>
                <c:pt idx="215">
                  <c:v>-0.36613000000000001</c:v>
                </c:pt>
                <c:pt idx="216">
                  <c:v>-15.568199999999999</c:v>
                </c:pt>
                <c:pt idx="217">
                  <c:v>-19.0044</c:v>
                </c:pt>
                <c:pt idx="218">
                  <c:v>3.0252620000000001</c:v>
                </c:pt>
                <c:pt idx="219">
                  <c:v>0.90925999999999996</c:v>
                </c:pt>
                <c:pt idx="220">
                  <c:v>-22.312000000000001</c:v>
                </c:pt>
                <c:pt idx="221">
                  <c:v>5.5633549999999996</c:v>
                </c:pt>
                <c:pt idx="222">
                  <c:v>7.6091689999999996</c:v>
                </c:pt>
                <c:pt idx="223">
                  <c:v>-7.5466699999999998</c:v>
                </c:pt>
                <c:pt idx="224">
                  <c:v>-12.999599999999999</c:v>
                </c:pt>
                <c:pt idx="225">
                  <c:v>0.38829000000000002</c:v>
                </c:pt>
                <c:pt idx="226">
                  <c:v>5.1727410000000003</c:v>
                </c:pt>
                <c:pt idx="227">
                  <c:v>24.082070000000002</c:v>
                </c:pt>
                <c:pt idx="228">
                  <c:v>3.260005</c:v>
                </c:pt>
                <c:pt idx="229">
                  <c:v>-11.398099999999999</c:v>
                </c:pt>
                <c:pt idx="230">
                  <c:v>9.8937550000000005</c:v>
                </c:pt>
                <c:pt idx="231">
                  <c:v>24.530360000000002</c:v>
                </c:pt>
                <c:pt idx="232">
                  <c:v>0.51574299999999995</c:v>
                </c:pt>
                <c:pt idx="233">
                  <c:v>15.809329999999999</c:v>
                </c:pt>
                <c:pt idx="234">
                  <c:v>32.330190000000002</c:v>
                </c:pt>
                <c:pt idx="235">
                  <c:v>4.2946140000000002</c:v>
                </c:pt>
                <c:pt idx="236">
                  <c:v>17.466139999999999</c:v>
                </c:pt>
                <c:pt idx="237">
                  <c:v>14.458080000000001</c:v>
                </c:pt>
                <c:pt idx="238">
                  <c:v>1.605831</c:v>
                </c:pt>
                <c:pt idx="239">
                  <c:v>0.29268499999999997</c:v>
                </c:pt>
                <c:pt idx="240">
                  <c:v>8.5718969999999999</c:v>
                </c:pt>
                <c:pt idx="241">
                  <c:v>14.65666</c:v>
                </c:pt>
                <c:pt idx="242">
                  <c:v>26.141069999999999</c:v>
                </c:pt>
                <c:pt idx="243">
                  <c:v>9.2904949999999999</c:v>
                </c:pt>
                <c:pt idx="244">
                  <c:v>-3.9012099999999998</c:v>
                </c:pt>
                <c:pt idx="245">
                  <c:v>-0.99814000000000003</c:v>
                </c:pt>
                <c:pt idx="246">
                  <c:v>0.35336699999999999</c:v>
                </c:pt>
                <c:pt idx="247">
                  <c:v>-16.870100000000001</c:v>
                </c:pt>
                <c:pt idx="248">
                  <c:v>-17.489000000000001</c:v>
                </c:pt>
                <c:pt idx="249">
                  <c:v>-13.5871</c:v>
                </c:pt>
                <c:pt idx="250">
                  <c:v>-21.654900000000001</c:v>
                </c:pt>
                <c:pt idx="251">
                  <c:v>-31.0215</c:v>
                </c:pt>
                <c:pt idx="252">
                  <c:v>2.293838</c:v>
                </c:pt>
                <c:pt idx="253">
                  <c:v>-12.835900000000001</c:v>
                </c:pt>
                <c:pt idx="254">
                  <c:v>-1.4450400000000001</c:v>
                </c:pt>
                <c:pt idx="255">
                  <c:v>-9.4926100000000009</c:v>
                </c:pt>
                <c:pt idx="256">
                  <c:v>-17.968800000000002</c:v>
                </c:pt>
                <c:pt idx="257">
                  <c:v>-1.37809</c:v>
                </c:pt>
                <c:pt idx="258">
                  <c:v>-1.1572199999999999</c:v>
                </c:pt>
                <c:pt idx="259">
                  <c:v>-0.16929</c:v>
                </c:pt>
                <c:pt idx="260">
                  <c:v>11.18839</c:v>
                </c:pt>
                <c:pt idx="261">
                  <c:v>-16.101400000000002</c:v>
                </c:pt>
              </c:numCache>
            </c:numRef>
          </c:val>
          <c:smooth val="0"/>
          <c:extLst>
            <c:ext xmlns:c16="http://schemas.microsoft.com/office/drawing/2014/chart" uri="{C3380CC4-5D6E-409C-BE32-E72D297353CC}">
              <c16:uniqueId val="{00000000-181F-5241-BF57-6B4FCE62A7ED}"/>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2065060871"/>
        <c:axId val="2065062919"/>
      </c:lineChart>
      <c:dateAx>
        <c:axId val="2065060871"/>
        <c:scaling>
          <c:orientation val="minMax"/>
        </c:scaling>
        <c:delete val="1"/>
        <c:axPos val="b"/>
        <c:numFmt formatCode="m/d/yy" sourceLinked="1"/>
        <c:majorTickMark val="out"/>
        <c:minorTickMark val="none"/>
        <c:tickLblPos val="nextTo"/>
        <c:crossAx val="2065062919"/>
        <c:crosses val="autoZero"/>
        <c:auto val="1"/>
        <c:lblOffset val="100"/>
        <c:baseTimeUnit val="days"/>
      </c:dateAx>
      <c:valAx>
        <c:axId val="2065062919"/>
        <c:scaling>
          <c:orientation val="minMax"/>
        </c:scaling>
        <c:delete val="0"/>
        <c:axPos val="l"/>
        <c:title>
          <c:tx>
            <c:rich>
              <a:bodyPr rot="-5400000" spcFirstLastPara="1" vertOverflow="ellipsis" vert="horz" wrap="square" anchor="ctr" anchorCtr="1"/>
              <a:lstStyle/>
              <a:p>
                <a:pPr>
                  <a:defRPr sz="1200" b="0" i="0" u="none" strike="noStrike" kern="1200" cap="all" baseline="0">
                    <a:solidFill>
                      <a:schemeClr val="dk1">
                        <a:lumMod val="65000"/>
                        <a:lumOff val="35000"/>
                      </a:schemeClr>
                    </a:solidFill>
                    <a:latin typeface="+mn-lt"/>
                    <a:ea typeface="+mn-ea"/>
                    <a:cs typeface="+mn-cs"/>
                  </a:defRPr>
                </a:pPr>
                <a:r>
                  <a:rPr lang="en-US" sz="1200"/>
                  <a:t>residual</a:t>
                </a:r>
              </a:p>
            </c:rich>
          </c:tx>
          <c:overlay val="0"/>
          <c:spPr>
            <a:noFill/>
            <a:ln>
              <a:noFill/>
            </a:ln>
            <a:effectLst/>
          </c:spPr>
          <c:txPr>
            <a:bodyPr rot="-5400000" spcFirstLastPara="1" vertOverflow="ellipsis" vert="horz" wrap="square" anchor="ctr" anchorCtr="1"/>
            <a:lstStyle/>
            <a:p>
              <a:pPr>
                <a:defRPr sz="12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65060871"/>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lineChart>
        <c:grouping val="standard"/>
        <c:varyColors val="0"/>
        <c:ser>
          <c:idx val="0"/>
          <c:order val="0"/>
          <c:tx>
            <c:strRef>
              <c:f>'1_Hotspot_Data'!$AS$1</c:f>
              <c:strCache>
                <c:ptCount val="1"/>
                <c:pt idx="0">
                  <c:v>seasonal</c:v>
                </c:pt>
              </c:strCache>
            </c:strRef>
          </c:tx>
          <c:spPr>
            <a:ln w="22225" cap="rnd" cmpd="sng" algn="ctr">
              <a:solidFill>
                <a:schemeClr val="accent6"/>
              </a:solidFill>
              <a:round/>
            </a:ln>
            <a:effectLst/>
          </c:spPr>
          <c:marker>
            <c:symbol val="none"/>
          </c:marker>
          <c:cat>
            <c:numRef>
              <c:f>'1_Hotspot_Data'!$AR$2:$AR$289</c:f>
              <c:numCache>
                <c:formatCode>m/d/yy</c:formatCode>
                <c:ptCount val="288"/>
                <c:pt idx="0">
                  <c:v>42008</c:v>
                </c:pt>
                <c:pt idx="1">
                  <c:v>42015</c:v>
                </c:pt>
                <c:pt idx="2">
                  <c:v>42022</c:v>
                </c:pt>
                <c:pt idx="3">
                  <c:v>42029</c:v>
                </c:pt>
                <c:pt idx="4">
                  <c:v>42036</c:v>
                </c:pt>
                <c:pt idx="5">
                  <c:v>42043</c:v>
                </c:pt>
                <c:pt idx="6">
                  <c:v>42050</c:v>
                </c:pt>
                <c:pt idx="7">
                  <c:v>42057</c:v>
                </c:pt>
                <c:pt idx="8">
                  <c:v>42064</c:v>
                </c:pt>
                <c:pt idx="9">
                  <c:v>42071</c:v>
                </c:pt>
                <c:pt idx="10">
                  <c:v>42078</c:v>
                </c:pt>
                <c:pt idx="11">
                  <c:v>42085</c:v>
                </c:pt>
                <c:pt idx="12">
                  <c:v>42092</c:v>
                </c:pt>
                <c:pt idx="13">
                  <c:v>42099</c:v>
                </c:pt>
                <c:pt idx="14">
                  <c:v>42106</c:v>
                </c:pt>
                <c:pt idx="15">
                  <c:v>42113</c:v>
                </c:pt>
                <c:pt idx="16">
                  <c:v>42120</c:v>
                </c:pt>
                <c:pt idx="17">
                  <c:v>42127</c:v>
                </c:pt>
                <c:pt idx="18">
                  <c:v>42134</c:v>
                </c:pt>
                <c:pt idx="19">
                  <c:v>42141</c:v>
                </c:pt>
                <c:pt idx="20">
                  <c:v>42148</c:v>
                </c:pt>
                <c:pt idx="21">
                  <c:v>42155</c:v>
                </c:pt>
                <c:pt idx="22">
                  <c:v>42162</c:v>
                </c:pt>
                <c:pt idx="23">
                  <c:v>42169</c:v>
                </c:pt>
                <c:pt idx="24">
                  <c:v>42176</c:v>
                </c:pt>
                <c:pt idx="25">
                  <c:v>42183</c:v>
                </c:pt>
                <c:pt idx="26">
                  <c:v>42190</c:v>
                </c:pt>
                <c:pt idx="27">
                  <c:v>42197</c:v>
                </c:pt>
                <c:pt idx="28">
                  <c:v>42204</c:v>
                </c:pt>
                <c:pt idx="29">
                  <c:v>42211</c:v>
                </c:pt>
                <c:pt idx="30">
                  <c:v>42218</c:v>
                </c:pt>
                <c:pt idx="31">
                  <c:v>42225</c:v>
                </c:pt>
                <c:pt idx="32">
                  <c:v>42232</c:v>
                </c:pt>
                <c:pt idx="33">
                  <c:v>42239</c:v>
                </c:pt>
                <c:pt idx="34">
                  <c:v>42246</c:v>
                </c:pt>
                <c:pt idx="35">
                  <c:v>42253</c:v>
                </c:pt>
                <c:pt idx="36">
                  <c:v>42260</c:v>
                </c:pt>
                <c:pt idx="37">
                  <c:v>42267</c:v>
                </c:pt>
                <c:pt idx="38">
                  <c:v>42274</c:v>
                </c:pt>
                <c:pt idx="39">
                  <c:v>42281</c:v>
                </c:pt>
                <c:pt idx="40">
                  <c:v>42288</c:v>
                </c:pt>
                <c:pt idx="41">
                  <c:v>42295</c:v>
                </c:pt>
                <c:pt idx="42">
                  <c:v>42302</c:v>
                </c:pt>
                <c:pt idx="43">
                  <c:v>42309</c:v>
                </c:pt>
                <c:pt idx="44">
                  <c:v>42316</c:v>
                </c:pt>
                <c:pt idx="45">
                  <c:v>42323</c:v>
                </c:pt>
                <c:pt idx="46">
                  <c:v>42330</c:v>
                </c:pt>
                <c:pt idx="47">
                  <c:v>42337</c:v>
                </c:pt>
                <c:pt idx="48">
                  <c:v>42344</c:v>
                </c:pt>
                <c:pt idx="49">
                  <c:v>42351</c:v>
                </c:pt>
                <c:pt idx="50">
                  <c:v>42358</c:v>
                </c:pt>
                <c:pt idx="51">
                  <c:v>42365</c:v>
                </c:pt>
                <c:pt idx="52">
                  <c:v>42372</c:v>
                </c:pt>
                <c:pt idx="53">
                  <c:v>42379</c:v>
                </c:pt>
                <c:pt idx="54">
                  <c:v>42386</c:v>
                </c:pt>
                <c:pt idx="55">
                  <c:v>42393</c:v>
                </c:pt>
                <c:pt idx="56">
                  <c:v>42400</c:v>
                </c:pt>
                <c:pt idx="57">
                  <c:v>42407</c:v>
                </c:pt>
                <c:pt idx="58">
                  <c:v>42414</c:v>
                </c:pt>
                <c:pt idx="59">
                  <c:v>42421</c:v>
                </c:pt>
                <c:pt idx="60">
                  <c:v>42428</c:v>
                </c:pt>
                <c:pt idx="61">
                  <c:v>42435</c:v>
                </c:pt>
                <c:pt idx="62">
                  <c:v>42442</c:v>
                </c:pt>
                <c:pt idx="63">
                  <c:v>42449</c:v>
                </c:pt>
                <c:pt idx="64">
                  <c:v>42456</c:v>
                </c:pt>
                <c:pt idx="65">
                  <c:v>42463</c:v>
                </c:pt>
                <c:pt idx="66">
                  <c:v>42470</c:v>
                </c:pt>
                <c:pt idx="67">
                  <c:v>42477</c:v>
                </c:pt>
                <c:pt idx="68">
                  <c:v>42484</c:v>
                </c:pt>
                <c:pt idx="69">
                  <c:v>42491</c:v>
                </c:pt>
                <c:pt idx="70">
                  <c:v>42498</c:v>
                </c:pt>
                <c:pt idx="71">
                  <c:v>42505</c:v>
                </c:pt>
                <c:pt idx="72">
                  <c:v>42512</c:v>
                </c:pt>
                <c:pt idx="73">
                  <c:v>42519</c:v>
                </c:pt>
                <c:pt idx="74">
                  <c:v>42526</c:v>
                </c:pt>
                <c:pt idx="75">
                  <c:v>42533</c:v>
                </c:pt>
                <c:pt idx="76">
                  <c:v>42540</c:v>
                </c:pt>
                <c:pt idx="77">
                  <c:v>42547</c:v>
                </c:pt>
                <c:pt idx="78">
                  <c:v>42554</c:v>
                </c:pt>
                <c:pt idx="79">
                  <c:v>42561</c:v>
                </c:pt>
                <c:pt idx="80">
                  <c:v>42568</c:v>
                </c:pt>
                <c:pt idx="81">
                  <c:v>42575</c:v>
                </c:pt>
                <c:pt idx="82">
                  <c:v>42582</c:v>
                </c:pt>
                <c:pt idx="83">
                  <c:v>42589</c:v>
                </c:pt>
                <c:pt idx="84">
                  <c:v>42596</c:v>
                </c:pt>
                <c:pt idx="85">
                  <c:v>42603</c:v>
                </c:pt>
                <c:pt idx="86">
                  <c:v>42610</c:v>
                </c:pt>
                <c:pt idx="87">
                  <c:v>42617</c:v>
                </c:pt>
                <c:pt idx="88">
                  <c:v>42624</c:v>
                </c:pt>
                <c:pt idx="89">
                  <c:v>42631</c:v>
                </c:pt>
                <c:pt idx="90">
                  <c:v>42638</c:v>
                </c:pt>
                <c:pt idx="91">
                  <c:v>42645</c:v>
                </c:pt>
                <c:pt idx="92">
                  <c:v>42652</c:v>
                </c:pt>
                <c:pt idx="93">
                  <c:v>42659</c:v>
                </c:pt>
                <c:pt idx="94">
                  <c:v>42666</c:v>
                </c:pt>
                <c:pt idx="95">
                  <c:v>42673</c:v>
                </c:pt>
                <c:pt idx="96">
                  <c:v>42680</c:v>
                </c:pt>
                <c:pt idx="97">
                  <c:v>42687</c:v>
                </c:pt>
                <c:pt idx="98">
                  <c:v>42694</c:v>
                </c:pt>
                <c:pt idx="99">
                  <c:v>42701</c:v>
                </c:pt>
                <c:pt idx="100">
                  <c:v>42708</c:v>
                </c:pt>
                <c:pt idx="101">
                  <c:v>42715</c:v>
                </c:pt>
                <c:pt idx="102">
                  <c:v>42722</c:v>
                </c:pt>
                <c:pt idx="103">
                  <c:v>42729</c:v>
                </c:pt>
                <c:pt idx="104">
                  <c:v>42736</c:v>
                </c:pt>
                <c:pt idx="105">
                  <c:v>42743</c:v>
                </c:pt>
                <c:pt idx="106">
                  <c:v>42750</c:v>
                </c:pt>
                <c:pt idx="107">
                  <c:v>42757</c:v>
                </c:pt>
                <c:pt idx="108">
                  <c:v>42764</c:v>
                </c:pt>
                <c:pt idx="109">
                  <c:v>42771</c:v>
                </c:pt>
                <c:pt idx="110">
                  <c:v>42778</c:v>
                </c:pt>
                <c:pt idx="111">
                  <c:v>42785</c:v>
                </c:pt>
                <c:pt idx="112">
                  <c:v>42792</c:v>
                </c:pt>
                <c:pt idx="113">
                  <c:v>42799</c:v>
                </c:pt>
                <c:pt idx="114">
                  <c:v>42806</c:v>
                </c:pt>
                <c:pt idx="115">
                  <c:v>42813</c:v>
                </c:pt>
                <c:pt idx="116">
                  <c:v>42820</c:v>
                </c:pt>
                <c:pt idx="117">
                  <c:v>42827</c:v>
                </c:pt>
                <c:pt idx="118">
                  <c:v>42834</c:v>
                </c:pt>
                <c:pt idx="119">
                  <c:v>42841</c:v>
                </c:pt>
                <c:pt idx="120">
                  <c:v>42848</c:v>
                </c:pt>
                <c:pt idx="121">
                  <c:v>42855</c:v>
                </c:pt>
                <c:pt idx="122">
                  <c:v>42862</c:v>
                </c:pt>
                <c:pt idx="123">
                  <c:v>42869</c:v>
                </c:pt>
                <c:pt idx="124">
                  <c:v>42876</c:v>
                </c:pt>
                <c:pt idx="125">
                  <c:v>42883</c:v>
                </c:pt>
                <c:pt idx="126">
                  <c:v>42890</c:v>
                </c:pt>
                <c:pt idx="127">
                  <c:v>42897</c:v>
                </c:pt>
                <c:pt idx="128">
                  <c:v>42904</c:v>
                </c:pt>
                <c:pt idx="129">
                  <c:v>42911</c:v>
                </c:pt>
                <c:pt idx="130">
                  <c:v>42918</c:v>
                </c:pt>
                <c:pt idx="131">
                  <c:v>42925</c:v>
                </c:pt>
                <c:pt idx="132">
                  <c:v>42932</c:v>
                </c:pt>
                <c:pt idx="133">
                  <c:v>42939</c:v>
                </c:pt>
                <c:pt idx="134">
                  <c:v>42946</c:v>
                </c:pt>
                <c:pt idx="135">
                  <c:v>42953</c:v>
                </c:pt>
                <c:pt idx="136">
                  <c:v>42960</c:v>
                </c:pt>
                <c:pt idx="137">
                  <c:v>42967</c:v>
                </c:pt>
                <c:pt idx="138">
                  <c:v>42974</c:v>
                </c:pt>
                <c:pt idx="139">
                  <c:v>42981</c:v>
                </c:pt>
                <c:pt idx="140">
                  <c:v>42988</c:v>
                </c:pt>
                <c:pt idx="141">
                  <c:v>42995</c:v>
                </c:pt>
                <c:pt idx="142">
                  <c:v>43002</c:v>
                </c:pt>
                <c:pt idx="143">
                  <c:v>43009</c:v>
                </c:pt>
                <c:pt idx="144">
                  <c:v>43016</c:v>
                </c:pt>
                <c:pt idx="145">
                  <c:v>43023</c:v>
                </c:pt>
                <c:pt idx="146">
                  <c:v>43030</c:v>
                </c:pt>
                <c:pt idx="147">
                  <c:v>43037</c:v>
                </c:pt>
                <c:pt idx="148">
                  <c:v>43044</c:v>
                </c:pt>
                <c:pt idx="149">
                  <c:v>43051</c:v>
                </c:pt>
                <c:pt idx="150">
                  <c:v>43058</c:v>
                </c:pt>
                <c:pt idx="151">
                  <c:v>43065</c:v>
                </c:pt>
                <c:pt idx="152">
                  <c:v>43072</c:v>
                </c:pt>
                <c:pt idx="153">
                  <c:v>43079</c:v>
                </c:pt>
                <c:pt idx="154">
                  <c:v>43086</c:v>
                </c:pt>
                <c:pt idx="155">
                  <c:v>43093</c:v>
                </c:pt>
                <c:pt idx="156">
                  <c:v>43100</c:v>
                </c:pt>
                <c:pt idx="157">
                  <c:v>43107</c:v>
                </c:pt>
                <c:pt idx="158">
                  <c:v>43114</c:v>
                </c:pt>
                <c:pt idx="159">
                  <c:v>43121</c:v>
                </c:pt>
                <c:pt idx="160">
                  <c:v>43128</c:v>
                </c:pt>
                <c:pt idx="161">
                  <c:v>43135</c:v>
                </c:pt>
                <c:pt idx="162">
                  <c:v>43142</c:v>
                </c:pt>
                <c:pt idx="163">
                  <c:v>43149</c:v>
                </c:pt>
                <c:pt idx="164">
                  <c:v>43156</c:v>
                </c:pt>
                <c:pt idx="165">
                  <c:v>43163</c:v>
                </c:pt>
                <c:pt idx="166">
                  <c:v>43170</c:v>
                </c:pt>
                <c:pt idx="167">
                  <c:v>43177</c:v>
                </c:pt>
                <c:pt idx="168">
                  <c:v>43184</c:v>
                </c:pt>
                <c:pt idx="169">
                  <c:v>43191</c:v>
                </c:pt>
                <c:pt idx="170">
                  <c:v>43198</c:v>
                </c:pt>
                <c:pt idx="171">
                  <c:v>43205</c:v>
                </c:pt>
                <c:pt idx="172">
                  <c:v>43212</c:v>
                </c:pt>
                <c:pt idx="173">
                  <c:v>43219</c:v>
                </c:pt>
                <c:pt idx="174">
                  <c:v>43226</c:v>
                </c:pt>
                <c:pt idx="175">
                  <c:v>43233</c:v>
                </c:pt>
                <c:pt idx="176">
                  <c:v>43240</c:v>
                </c:pt>
                <c:pt idx="177">
                  <c:v>43247</c:v>
                </c:pt>
                <c:pt idx="178">
                  <c:v>43254</c:v>
                </c:pt>
                <c:pt idx="179">
                  <c:v>43261</c:v>
                </c:pt>
                <c:pt idx="180">
                  <c:v>43268</c:v>
                </c:pt>
                <c:pt idx="181">
                  <c:v>43275</c:v>
                </c:pt>
                <c:pt idx="182">
                  <c:v>43282</c:v>
                </c:pt>
                <c:pt idx="183">
                  <c:v>43289</c:v>
                </c:pt>
                <c:pt idx="184">
                  <c:v>43296</c:v>
                </c:pt>
                <c:pt idx="185">
                  <c:v>43303</c:v>
                </c:pt>
                <c:pt idx="186">
                  <c:v>43310</c:v>
                </c:pt>
                <c:pt idx="187">
                  <c:v>43317</c:v>
                </c:pt>
                <c:pt idx="188">
                  <c:v>43324</c:v>
                </c:pt>
                <c:pt idx="189">
                  <c:v>43331</c:v>
                </c:pt>
                <c:pt idx="190">
                  <c:v>43338</c:v>
                </c:pt>
                <c:pt idx="191">
                  <c:v>43345</c:v>
                </c:pt>
                <c:pt idx="192">
                  <c:v>43352</c:v>
                </c:pt>
                <c:pt idx="193">
                  <c:v>43359</c:v>
                </c:pt>
                <c:pt idx="194">
                  <c:v>43366</c:v>
                </c:pt>
                <c:pt idx="195">
                  <c:v>43373</c:v>
                </c:pt>
                <c:pt idx="196">
                  <c:v>43380</c:v>
                </c:pt>
                <c:pt idx="197">
                  <c:v>43387</c:v>
                </c:pt>
                <c:pt idx="198">
                  <c:v>43394</c:v>
                </c:pt>
                <c:pt idx="199">
                  <c:v>43401</c:v>
                </c:pt>
                <c:pt idx="200">
                  <c:v>43408</c:v>
                </c:pt>
                <c:pt idx="201">
                  <c:v>43415</c:v>
                </c:pt>
                <c:pt idx="202">
                  <c:v>43422</c:v>
                </c:pt>
                <c:pt idx="203">
                  <c:v>43429</c:v>
                </c:pt>
                <c:pt idx="204">
                  <c:v>43436</c:v>
                </c:pt>
                <c:pt idx="205">
                  <c:v>43443</c:v>
                </c:pt>
                <c:pt idx="206">
                  <c:v>43450</c:v>
                </c:pt>
                <c:pt idx="207">
                  <c:v>43457</c:v>
                </c:pt>
                <c:pt idx="208">
                  <c:v>43464</c:v>
                </c:pt>
                <c:pt idx="209">
                  <c:v>43471</c:v>
                </c:pt>
                <c:pt idx="210">
                  <c:v>43478</c:v>
                </c:pt>
                <c:pt idx="211">
                  <c:v>43485</c:v>
                </c:pt>
                <c:pt idx="212">
                  <c:v>43492</c:v>
                </c:pt>
                <c:pt idx="213">
                  <c:v>43499</c:v>
                </c:pt>
                <c:pt idx="214">
                  <c:v>43506</c:v>
                </c:pt>
                <c:pt idx="215">
                  <c:v>43513</c:v>
                </c:pt>
                <c:pt idx="216">
                  <c:v>43520</c:v>
                </c:pt>
                <c:pt idx="217">
                  <c:v>43527</c:v>
                </c:pt>
                <c:pt idx="218">
                  <c:v>43534</c:v>
                </c:pt>
                <c:pt idx="219">
                  <c:v>43541</c:v>
                </c:pt>
                <c:pt idx="220">
                  <c:v>43548</c:v>
                </c:pt>
                <c:pt idx="221">
                  <c:v>43555</c:v>
                </c:pt>
                <c:pt idx="222">
                  <c:v>43562</c:v>
                </c:pt>
                <c:pt idx="223">
                  <c:v>43569</c:v>
                </c:pt>
                <c:pt idx="224">
                  <c:v>43576</c:v>
                </c:pt>
                <c:pt idx="225">
                  <c:v>43583</c:v>
                </c:pt>
                <c:pt idx="226">
                  <c:v>43590</c:v>
                </c:pt>
                <c:pt idx="227">
                  <c:v>43597</c:v>
                </c:pt>
                <c:pt idx="228">
                  <c:v>43604</c:v>
                </c:pt>
                <c:pt idx="229">
                  <c:v>43611</c:v>
                </c:pt>
                <c:pt idx="230">
                  <c:v>43618</c:v>
                </c:pt>
                <c:pt idx="231">
                  <c:v>43625</c:v>
                </c:pt>
                <c:pt idx="232">
                  <c:v>43632</c:v>
                </c:pt>
                <c:pt idx="233">
                  <c:v>43639</c:v>
                </c:pt>
                <c:pt idx="234">
                  <c:v>43646</c:v>
                </c:pt>
                <c:pt idx="235">
                  <c:v>43653</c:v>
                </c:pt>
                <c:pt idx="236">
                  <c:v>43660</c:v>
                </c:pt>
                <c:pt idx="237">
                  <c:v>43667</c:v>
                </c:pt>
                <c:pt idx="238">
                  <c:v>43674</c:v>
                </c:pt>
                <c:pt idx="239">
                  <c:v>43681</c:v>
                </c:pt>
                <c:pt idx="240">
                  <c:v>43688</c:v>
                </c:pt>
                <c:pt idx="241">
                  <c:v>43695</c:v>
                </c:pt>
                <c:pt idx="242">
                  <c:v>43702</c:v>
                </c:pt>
                <c:pt idx="243">
                  <c:v>43709</c:v>
                </c:pt>
                <c:pt idx="244">
                  <c:v>43716</c:v>
                </c:pt>
                <c:pt idx="245">
                  <c:v>43723</c:v>
                </c:pt>
                <c:pt idx="246">
                  <c:v>43730</c:v>
                </c:pt>
                <c:pt idx="247">
                  <c:v>43737</c:v>
                </c:pt>
                <c:pt idx="248">
                  <c:v>43744</c:v>
                </c:pt>
                <c:pt idx="249">
                  <c:v>43751</c:v>
                </c:pt>
                <c:pt idx="250">
                  <c:v>43758</c:v>
                </c:pt>
                <c:pt idx="251">
                  <c:v>43765</c:v>
                </c:pt>
                <c:pt idx="252">
                  <c:v>43772</c:v>
                </c:pt>
                <c:pt idx="253">
                  <c:v>43779</c:v>
                </c:pt>
                <c:pt idx="254">
                  <c:v>43786</c:v>
                </c:pt>
                <c:pt idx="255">
                  <c:v>43793</c:v>
                </c:pt>
                <c:pt idx="256">
                  <c:v>43800</c:v>
                </c:pt>
                <c:pt idx="257">
                  <c:v>43807</c:v>
                </c:pt>
                <c:pt idx="258">
                  <c:v>43814</c:v>
                </c:pt>
                <c:pt idx="259">
                  <c:v>43821</c:v>
                </c:pt>
                <c:pt idx="260">
                  <c:v>43828</c:v>
                </c:pt>
                <c:pt idx="261">
                  <c:v>43835</c:v>
                </c:pt>
                <c:pt idx="262">
                  <c:v>43842</c:v>
                </c:pt>
                <c:pt idx="263">
                  <c:v>43849</c:v>
                </c:pt>
                <c:pt idx="264">
                  <c:v>43856</c:v>
                </c:pt>
                <c:pt idx="265">
                  <c:v>43863</c:v>
                </c:pt>
                <c:pt idx="266">
                  <c:v>43870</c:v>
                </c:pt>
                <c:pt idx="267">
                  <c:v>43877</c:v>
                </c:pt>
                <c:pt idx="268">
                  <c:v>43884</c:v>
                </c:pt>
                <c:pt idx="269">
                  <c:v>43891</c:v>
                </c:pt>
                <c:pt idx="270">
                  <c:v>43898</c:v>
                </c:pt>
                <c:pt idx="271">
                  <c:v>43905</c:v>
                </c:pt>
                <c:pt idx="272">
                  <c:v>43912</c:v>
                </c:pt>
                <c:pt idx="273">
                  <c:v>43919</c:v>
                </c:pt>
                <c:pt idx="274">
                  <c:v>43926</c:v>
                </c:pt>
                <c:pt idx="275">
                  <c:v>43933</c:v>
                </c:pt>
                <c:pt idx="276">
                  <c:v>43940</c:v>
                </c:pt>
                <c:pt idx="277">
                  <c:v>43947</c:v>
                </c:pt>
                <c:pt idx="278">
                  <c:v>43954</c:v>
                </c:pt>
                <c:pt idx="279">
                  <c:v>43961</c:v>
                </c:pt>
                <c:pt idx="280">
                  <c:v>43968</c:v>
                </c:pt>
                <c:pt idx="281">
                  <c:v>43975</c:v>
                </c:pt>
                <c:pt idx="282">
                  <c:v>43982</c:v>
                </c:pt>
                <c:pt idx="283">
                  <c:v>43989</c:v>
                </c:pt>
                <c:pt idx="284">
                  <c:v>43996</c:v>
                </c:pt>
                <c:pt idx="285">
                  <c:v>44003</c:v>
                </c:pt>
                <c:pt idx="286">
                  <c:v>44010</c:v>
                </c:pt>
                <c:pt idx="287">
                  <c:v>44017</c:v>
                </c:pt>
              </c:numCache>
            </c:numRef>
          </c:cat>
          <c:val>
            <c:numRef>
              <c:f>'1_Hotspot_Data'!$AS$2:$AS$289</c:f>
              <c:numCache>
                <c:formatCode>General</c:formatCode>
                <c:ptCount val="288"/>
                <c:pt idx="0">
                  <c:v>78.74485</c:v>
                </c:pt>
                <c:pt idx="1">
                  <c:v>78.574929999999995</c:v>
                </c:pt>
                <c:pt idx="2">
                  <c:v>74.250259999999997</c:v>
                </c:pt>
                <c:pt idx="3">
                  <c:v>69.330659999999995</c:v>
                </c:pt>
                <c:pt idx="4">
                  <c:v>51.011429999999997</c:v>
                </c:pt>
                <c:pt idx="5">
                  <c:v>55.041589999999999</c:v>
                </c:pt>
                <c:pt idx="6">
                  <c:v>47.887779999999999</c:v>
                </c:pt>
                <c:pt idx="7">
                  <c:v>34.943199999999997</c:v>
                </c:pt>
                <c:pt idx="8">
                  <c:v>28.986689999999999</c:v>
                </c:pt>
                <c:pt idx="9">
                  <c:v>7.847855</c:v>
                </c:pt>
                <c:pt idx="10">
                  <c:v>-7.41934</c:v>
                </c:pt>
                <c:pt idx="11">
                  <c:v>0.73763199999999995</c:v>
                </c:pt>
                <c:pt idx="12">
                  <c:v>3.6743739999999998</c:v>
                </c:pt>
                <c:pt idx="13">
                  <c:v>0.74741000000000002</c:v>
                </c:pt>
                <c:pt idx="14">
                  <c:v>-12.417400000000001</c:v>
                </c:pt>
                <c:pt idx="15">
                  <c:v>-13.7333</c:v>
                </c:pt>
                <c:pt idx="16">
                  <c:v>-8.8081999999999994</c:v>
                </c:pt>
                <c:pt idx="17">
                  <c:v>-7.4349400000000001</c:v>
                </c:pt>
                <c:pt idx="18">
                  <c:v>-16.014099999999999</c:v>
                </c:pt>
                <c:pt idx="19">
                  <c:v>-13.517200000000001</c:v>
                </c:pt>
                <c:pt idx="20">
                  <c:v>-22.702000000000002</c:v>
                </c:pt>
                <c:pt idx="21">
                  <c:v>-15.3133</c:v>
                </c:pt>
                <c:pt idx="22">
                  <c:v>-27.524000000000001</c:v>
                </c:pt>
                <c:pt idx="23">
                  <c:v>-37.544699999999999</c:v>
                </c:pt>
                <c:pt idx="24">
                  <c:v>-23.827100000000002</c:v>
                </c:pt>
                <c:pt idx="25">
                  <c:v>-42.266100000000002</c:v>
                </c:pt>
                <c:pt idx="26">
                  <c:v>-55.607900000000001</c:v>
                </c:pt>
                <c:pt idx="27">
                  <c:v>-62.5244</c:v>
                </c:pt>
                <c:pt idx="28">
                  <c:v>-56.61</c:v>
                </c:pt>
                <c:pt idx="29">
                  <c:v>-68.8553</c:v>
                </c:pt>
                <c:pt idx="30">
                  <c:v>-70.740799999999993</c:v>
                </c:pt>
                <c:pt idx="31">
                  <c:v>-66.7928</c:v>
                </c:pt>
                <c:pt idx="32">
                  <c:v>-69.753</c:v>
                </c:pt>
                <c:pt idx="33">
                  <c:v>-66.905100000000004</c:v>
                </c:pt>
                <c:pt idx="34">
                  <c:v>-62.101799999999997</c:v>
                </c:pt>
                <c:pt idx="35">
                  <c:v>-49.571599999999997</c:v>
                </c:pt>
                <c:pt idx="36">
                  <c:v>-45.973999999999997</c:v>
                </c:pt>
                <c:pt idx="37">
                  <c:v>-55.400199999999998</c:v>
                </c:pt>
                <c:pt idx="38">
                  <c:v>-54.619500000000002</c:v>
                </c:pt>
                <c:pt idx="39">
                  <c:v>-44.766399999999997</c:v>
                </c:pt>
                <c:pt idx="40">
                  <c:v>-25.822900000000001</c:v>
                </c:pt>
                <c:pt idx="41">
                  <c:v>-1.40537</c:v>
                </c:pt>
                <c:pt idx="42">
                  <c:v>24.629529999999999</c:v>
                </c:pt>
                <c:pt idx="43">
                  <c:v>41.193910000000002</c:v>
                </c:pt>
                <c:pt idx="44">
                  <c:v>51.362099999999998</c:v>
                </c:pt>
                <c:pt idx="45">
                  <c:v>73.816090000000003</c:v>
                </c:pt>
                <c:pt idx="46">
                  <c:v>60.865290000000002</c:v>
                </c:pt>
                <c:pt idx="47">
                  <c:v>67.202439999999996</c:v>
                </c:pt>
                <c:pt idx="48">
                  <c:v>64.271720000000002</c:v>
                </c:pt>
                <c:pt idx="49">
                  <c:v>69.115219999999994</c:v>
                </c:pt>
                <c:pt idx="50">
                  <c:v>56.95778</c:v>
                </c:pt>
                <c:pt idx="51">
                  <c:v>64.779960000000003</c:v>
                </c:pt>
                <c:pt idx="52">
                  <c:v>78.74485</c:v>
                </c:pt>
                <c:pt idx="53">
                  <c:v>78.574929999999995</c:v>
                </c:pt>
                <c:pt idx="54">
                  <c:v>74.250259999999997</c:v>
                </c:pt>
                <c:pt idx="55">
                  <c:v>69.330659999999995</c:v>
                </c:pt>
                <c:pt idx="56">
                  <c:v>51.011429999999997</c:v>
                </c:pt>
                <c:pt idx="57">
                  <c:v>55.041589999999999</c:v>
                </c:pt>
                <c:pt idx="58">
                  <c:v>47.887779999999999</c:v>
                </c:pt>
                <c:pt idx="59">
                  <c:v>34.943199999999997</c:v>
                </c:pt>
                <c:pt idx="60">
                  <c:v>28.986689999999999</c:v>
                </c:pt>
                <c:pt idx="61">
                  <c:v>7.847855</c:v>
                </c:pt>
                <c:pt idx="62">
                  <c:v>-7.41934</c:v>
                </c:pt>
                <c:pt idx="63">
                  <c:v>0.73763199999999995</c:v>
                </c:pt>
                <c:pt idx="64">
                  <c:v>3.6743739999999998</c:v>
                </c:pt>
                <c:pt idx="65">
                  <c:v>0.74741000000000002</c:v>
                </c:pt>
                <c:pt idx="66">
                  <c:v>-12.417400000000001</c:v>
                </c:pt>
                <c:pt idx="67">
                  <c:v>-13.7333</c:v>
                </c:pt>
                <c:pt idx="68">
                  <c:v>-8.8081999999999994</c:v>
                </c:pt>
                <c:pt idx="69">
                  <c:v>-7.4349400000000001</c:v>
                </c:pt>
                <c:pt idx="70">
                  <c:v>-16.014099999999999</c:v>
                </c:pt>
                <c:pt idx="71">
                  <c:v>-13.517200000000001</c:v>
                </c:pt>
                <c:pt idx="72">
                  <c:v>-22.702000000000002</c:v>
                </c:pt>
                <c:pt idx="73">
                  <c:v>-15.3133</c:v>
                </c:pt>
                <c:pt idx="74">
                  <c:v>-27.524000000000001</c:v>
                </c:pt>
                <c:pt idx="75">
                  <c:v>-37.544699999999999</c:v>
                </c:pt>
                <c:pt idx="76">
                  <c:v>-23.827100000000002</c:v>
                </c:pt>
                <c:pt idx="77">
                  <c:v>-42.266100000000002</c:v>
                </c:pt>
                <c:pt idx="78">
                  <c:v>-55.607900000000001</c:v>
                </c:pt>
                <c:pt idx="79">
                  <c:v>-62.5244</c:v>
                </c:pt>
                <c:pt idx="80">
                  <c:v>-56.61</c:v>
                </c:pt>
                <c:pt idx="81">
                  <c:v>-68.8553</c:v>
                </c:pt>
                <c:pt idx="82">
                  <c:v>-70.740799999999993</c:v>
                </c:pt>
                <c:pt idx="83">
                  <c:v>-66.7928</c:v>
                </c:pt>
                <c:pt idx="84">
                  <c:v>-69.753</c:v>
                </c:pt>
                <c:pt idx="85">
                  <c:v>-66.905100000000004</c:v>
                </c:pt>
                <c:pt idx="86">
                  <c:v>-62.101799999999997</c:v>
                </c:pt>
                <c:pt idx="87">
                  <c:v>-49.571599999999997</c:v>
                </c:pt>
                <c:pt idx="88">
                  <c:v>-45.973999999999997</c:v>
                </c:pt>
                <c:pt idx="89">
                  <c:v>-55.400199999999998</c:v>
                </c:pt>
                <c:pt idx="90">
                  <c:v>-54.619500000000002</c:v>
                </c:pt>
                <c:pt idx="91">
                  <c:v>-44.766399999999997</c:v>
                </c:pt>
                <c:pt idx="92">
                  <c:v>-25.822900000000001</c:v>
                </c:pt>
                <c:pt idx="93">
                  <c:v>-1.40537</c:v>
                </c:pt>
                <c:pt idx="94">
                  <c:v>24.629529999999999</c:v>
                </c:pt>
                <c:pt idx="95">
                  <c:v>41.193910000000002</c:v>
                </c:pt>
                <c:pt idx="96">
                  <c:v>51.362099999999998</c:v>
                </c:pt>
                <c:pt idx="97">
                  <c:v>73.816090000000003</c:v>
                </c:pt>
                <c:pt idx="98">
                  <c:v>60.865290000000002</c:v>
                </c:pt>
                <c:pt idx="99">
                  <c:v>67.202439999999996</c:v>
                </c:pt>
                <c:pt idx="100">
                  <c:v>64.271720000000002</c:v>
                </c:pt>
                <c:pt idx="101">
                  <c:v>69.115219999999994</c:v>
                </c:pt>
                <c:pt idx="102">
                  <c:v>56.95778</c:v>
                </c:pt>
                <c:pt idx="103">
                  <c:v>64.779960000000003</c:v>
                </c:pt>
                <c:pt idx="104">
                  <c:v>78.74485</c:v>
                </c:pt>
                <c:pt idx="105">
                  <c:v>78.574929999999995</c:v>
                </c:pt>
                <c:pt idx="106">
                  <c:v>74.250259999999997</c:v>
                </c:pt>
                <c:pt idx="107">
                  <c:v>69.330659999999995</c:v>
                </c:pt>
                <c:pt idx="108">
                  <c:v>51.011429999999997</c:v>
                </c:pt>
                <c:pt idx="109">
                  <c:v>55.041589999999999</c:v>
                </c:pt>
                <c:pt idx="110">
                  <c:v>47.887779999999999</c:v>
                </c:pt>
                <c:pt idx="111">
                  <c:v>34.943199999999997</c:v>
                </c:pt>
                <c:pt idx="112">
                  <c:v>28.986689999999999</c:v>
                </c:pt>
                <c:pt idx="113">
                  <c:v>7.847855</c:v>
                </c:pt>
                <c:pt idx="114">
                  <c:v>-7.41934</c:v>
                </c:pt>
                <c:pt idx="115">
                  <c:v>0.73763199999999995</c:v>
                </c:pt>
                <c:pt idx="116">
                  <c:v>3.6743739999999998</c:v>
                </c:pt>
                <c:pt idx="117">
                  <c:v>0.74741000000000002</c:v>
                </c:pt>
                <c:pt idx="118">
                  <c:v>-12.417400000000001</c:v>
                </c:pt>
                <c:pt idx="119">
                  <c:v>-13.7333</c:v>
                </c:pt>
                <c:pt idx="120">
                  <c:v>-8.8081999999999994</c:v>
                </c:pt>
                <c:pt idx="121">
                  <c:v>-7.4349400000000001</c:v>
                </c:pt>
                <c:pt idx="122">
                  <c:v>-16.014099999999999</c:v>
                </c:pt>
                <c:pt idx="123">
                  <c:v>-13.517200000000001</c:v>
                </c:pt>
                <c:pt idx="124">
                  <c:v>-22.702000000000002</c:v>
                </c:pt>
                <c:pt idx="125">
                  <c:v>-15.3133</c:v>
                </c:pt>
                <c:pt idx="126">
                  <c:v>-27.524000000000001</c:v>
                </c:pt>
                <c:pt idx="127">
                  <c:v>-37.544699999999999</c:v>
                </c:pt>
                <c:pt idx="128">
                  <c:v>-23.827100000000002</c:v>
                </c:pt>
                <c:pt idx="129">
                  <c:v>-42.266100000000002</c:v>
                </c:pt>
                <c:pt idx="130">
                  <c:v>-55.607900000000001</c:v>
                </c:pt>
                <c:pt idx="131">
                  <c:v>-62.5244</c:v>
                </c:pt>
                <c:pt idx="132">
                  <c:v>-56.61</c:v>
                </c:pt>
                <c:pt idx="133">
                  <c:v>-68.8553</c:v>
                </c:pt>
                <c:pt idx="134">
                  <c:v>-70.740799999999993</c:v>
                </c:pt>
                <c:pt idx="135">
                  <c:v>-66.7928</c:v>
                </c:pt>
                <c:pt idx="136">
                  <c:v>-69.753</c:v>
                </c:pt>
                <c:pt idx="137">
                  <c:v>-66.905100000000004</c:v>
                </c:pt>
                <c:pt idx="138">
                  <c:v>-62.101799999999997</c:v>
                </c:pt>
                <c:pt idx="139">
                  <c:v>-49.571599999999997</c:v>
                </c:pt>
                <c:pt idx="140">
                  <c:v>-45.973999999999997</c:v>
                </c:pt>
                <c:pt idx="141">
                  <c:v>-55.400199999999998</c:v>
                </c:pt>
                <c:pt idx="142">
                  <c:v>-54.619500000000002</c:v>
                </c:pt>
                <c:pt idx="143">
                  <c:v>-44.766399999999997</c:v>
                </c:pt>
                <c:pt idx="144">
                  <c:v>-25.822900000000001</c:v>
                </c:pt>
                <c:pt idx="145">
                  <c:v>-1.40537</c:v>
                </c:pt>
                <c:pt idx="146">
                  <c:v>24.629529999999999</c:v>
                </c:pt>
                <c:pt idx="147">
                  <c:v>41.193910000000002</c:v>
                </c:pt>
                <c:pt idx="148">
                  <c:v>51.362099999999998</c:v>
                </c:pt>
                <c:pt idx="149">
                  <c:v>73.816090000000003</c:v>
                </c:pt>
                <c:pt idx="150">
                  <c:v>60.865290000000002</c:v>
                </c:pt>
                <c:pt idx="151">
                  <c:v>67.202439999999996</c:v>
                </c:pt>
                <c:pt idx="152">
                  <c:v>64.271720000000002</c:v>
                </c:pt>
                <c:pt idx="153">
                  <c:v>69.115219999999994</c:v>
                </c:pt>
                <c:pt idx="154">
                  <c:v>56.95778</c:v>
                </c:pt>
                <c:pt idx="155">
                  <c:v>64.779960000000003</c:v>
                </c:pt>
                <c:pt idx="156">
                  <c:v>78.74485</c:v>
                </c:pt>
                <c:pt idx="157">
                  <c:v>78.574929999999995</c:v>
                </c:pt>
                <c:pt idx="158">
                  <c:v>74.250259999999997</c:v>
                </c:pt>
                <c:pt idx="159">
                  <c:v>69.330659999999995</c:v>
                </c:pt>
                <c:pt idx="160">
                  <c:v>51.011429999999997</c:v>
                </c:pt>
                <c:pt idx="161">
                  <c:v>55.041589999999999</c:v>
                </c:pt>
                <c:pt idx="162">
                  <c:v>47.887779999999999</c:v>
                </c:pt>
                <c:pt idx="163">
                  <c:v>34.943199999999997</c:v>
                </c:pt>
                <c:pt idx="164">
                  <c:v>28.986689999999999</c:v>
                </c:pt>
                <c:pt idx="165">
                  <c:v>7.847855</c:v>
                </c:pt>
                <c:pt idx="166">
                  <c:v>-7.41934</c:v>
                </c:pt>
                <c:pt idx="167">
                  <c:v>0.73763199999999995</c:v>
                </c:pt>
                <c:pt idx="168">
                  <c:v>3.6743739999999998</c:v>
                </c:pt>
                <c:pt idx="169">
                  <c:v>0.74741000000000002</c:v>
                </c:pt>
                <c:pt idx="170">
                  <c:v>-12.417400000000001</c:v>
                </c:pt>
                <c:pt idx="171">
                  <c:v>-13.7333</c:v>
                </c:pt>
                <c:pt idx="172">
                  <c:v>-8.8081999999999994</c:v>
                </c:pt>
                <c:pt idx="173">
                  <c:v>-7.4349400000000001</c:v>
                </c:pt>
                <c:pt idx="174">
                  <c:v>-16.014099999999999</c:v>
                </c:pt>
                <c:pt idx="175">
                  <c:v>-13.517200000000001</c:v>
                </c:pt>
                <c:pt idx="176">
                  <c:v>-22.702000000000002</c:v>
                </c:pt>
                <c:pt idx="177">
                  <c:v>-15.3133</c:v>
                </c:pt>
                <c:pt idx="178">
                  <c:v>-27.524000000000001</c:v>
                </c:pt>
                <c:pt idx="179">
                  <c:v>-37.544699999999999</c:v>
                </c:pt>
                <c:pt idx="180">
                  <c:v>-23.827100000000002</c:v>
                </c:pt>
                <c:pt idx="181">
                  <c:v>-42.266100000000002</c:v>
                </c:pt>
                <c:pt idx="182">
                  <c:v>-55.607900000000001</c:v>
                </c:pt>
                <c:pt idx="183">
                  <c:v>-62.5244</c:v>
                </c:pt>
                <c:pt idx="184">
                  <c:v>-56.61</c:v>
                </c:pt>
                <c:pt idx="185">
                  <c:v>-68.8553</c:v>
                </c:pt>
                <c:pt idx="186">
                  <c:v>-70.740799999999993</c:v>
                </c:pt>
                <c:pt idx="187">
                  <c:v>-66.7928</c:v>
                </c:pt>
                <c:pt idx="188">
                  <c:v>-69.753</c:v>
                </c:pt>
                <c:pt idx="189">
                  <c:v>-66.905100000000004</c:v>
                </c:pt>
                <c:pt idx="190">
                  <c:v>-62.101799999999997</c:v>
                </c:pt>
                <c:pt idx="191">
                  <c:v>-49.571599999999997</c:v>
                </c:pt>
                <c:pt idx="192">
                  <c:v>-45.973999999999997</c:v>
                </c:pt>
                <c:pt idx="193">
                  <c:v>-55.400199999999998</c:v>
                </c:pt>
                <c:pt idx="194">
                  <c:v>-54.619500000000002</c:v>
                </c:pt>
                <c:pt idx="195">
                  <c:v>-44.766399999999997</c:v>
                </c:pt>
                <c:pt idx="196">
                  <c:v>-25.822900000000001</c:v>
                </c:pt>
                <c:pt idx="197">
                  <c:v>-1.40537</c:v>
                </c:pt>
                <c:pt idx="198">
                  <c:v>24.629529999999999</c:v>
                </c:pt>
                <c:pt idx="199">
                  <c:v>41.193910000000002</c:v>
                </c:pt>
                <c:pt idx="200">
                  <c:v>51.362099999999998</c:v>
                </c:pt>
                <c:pt idx="201">
                  <c:v>73.816090000000003</c:v>
                </c:pt>
                <c:pt idx="202">
                  <c:v>60.865290000000002</c:v>
                </c:pt>
                <c:pt idx="203">
                  <c:v>67.202439999999996</c:v>
                </c:pt>
                <c:pt idx="204">
                  <c:v>64.271720000000002</c:v>
                </c:pt>
                <c:pt idx="205">
                  <c:v>69.115219999999994</c:v>
                </c:pt>
                <c:pt idx="206">
                  <c:v>56.95778</c:v>
                </c:pt>
                <c:pt idx="207">
                  <c:v>64.779960000000003</c:v>
                </c:pt>
                <c:pt idx="208">
                  <c:v>78.74485</c:v>
                </c:pt>
                <c:pt idx="209">
                  <c:v>78.574929999999995</c:v>
                </c:pt>
                <c:pt idx="210">
                  <c:v>74.250259999999997</c:v>
                </c:pt>
                <c:pt idx="211">
                  <c:v>69.330659999999995</c:v>
                </c:pt>
                <c:pt idx="212">
                  <c:v>51.011429999999997</c:v>
                </c:pt>
                <c:pt idx="213">
                  <c:v>55.041589999999999</c:v>
                </c:pt>
                <c:pt idx="214">
                  <c:v>47.887779999999999</c:v>
                </c:pt>
                <c:pt idx="215">
                  <c:v>34.943199999999997</c:v>
                </c:pt>
                <c:pt idx="216">
                  <c:v>28.986689999999999</c:v>
                </c:pt>
                <c:pt idx="217">
                  <c:v>7.847855</c:v>
                </c:pt>
                <c:pt idx="218">
                  <c:v>-7.41934</c:v>
                </c:pt>
                <c:pt idx="219">
                  <c:v>0.73763199999999995</c:v>
                </c:pt>
                <c:pt idx="220">
                  <c:v>3.6743739999999998</c:v>
                </c:pt>
                <c:pt idx="221">
                  <c:v>0.74741000000000002</c:v>
                </c:pt>
                <c:pt idx="222">
                  <c:v>-12.417400000000001</c:v>
                </c:pt>
                <c:pt idx="223">
                  <c:v>-13.7333</c:v>
                </c:pt>
                <c:pt idx="224">
                  <c:v>-8.8081999999999994</c:v>
                </c:pt>
                <c:pt idx="225">
                  <c:v>-7.4349400000000001</c:v>
                </c:pt>
                <c:pt idx="226">
                  <c:v>-16.014099999999999</c:v>
                </c:pt>
                <c:pt idx="227">
                  <c:v>-13.517200000000001</c:v>
                </c:pt>
                <c:pt idx="228">
                  <c:v>-22.702000000000002</c:v>
                </c:pt>
                <c:pt idx="229">
                  <c:v>-15.3133</c:v>
                </c:pt>
                <c:pt idx="230">
                  <c:v>-27.524000000000001</c:v>
                </c:pt>
                <c:pt idx="231">
                  <c:v>-37.544699999999999</c:v>
                </c:pt>
                <c:pt idx="232">
                  <c:v>-23.827100000000002</c:v>
                </c:pt>
                <c:pt idx="233">
                  <c:v>-42.266100000000002</c:v>
                </c:pt>
                <c:pt idx="234">
                  <c:v>-55.607900000000001</c:v>
                </c:pt>
                <c:pt idx="235">
                  <c:v>-62.5244</c:v>
                </c:pt>
                <c:pt idx="236">
                  <c:v>-56.61</c:v>
                </c:pt>
                <c:pt idx="237">
                  <c:v>-68.8553</c:v>
                </c:pt>
                <c:pt idx="238">
                  <c:v>-70.740799999999993</c:v>
                </c:pt>
                <c:pt idx="239">
                  <c:v>-66.7928</c:v>
                </c:pt>
                <c:pt idx="240">
                  <c:v>-69.753</c:v>
                </c:pt>
                <c:pt idx="241">
                  <c:v>-66.905100000000004</c:v>
                </c:pt>
                <c:pt idx="242">
                  <c:v>-62.101799999999997</c:v>
                </c:pt>
                <c:pt idx="243">
                  <c:v>-49.571599999999997</c:v>
                </c:pt>
                <c:pt idx="244">
                  <c:v>-45.973999999999997</c:v>
                </c:pt>
                <c:pt idx="245">
                  <c:v>-55.400199999999998</c:v>
                </c:pt>
                <c:pt idx="246">
                  <c:v>-54.619500000000002</c:v>
                </c:pt>
                <c:pt idx="247">
                  <c:v>-44.766399999999997</c:v>
                </c:pt>
                <c:pt idx="248">
                  <c:v>-25.822900000000001</c:v>
                </c:pt>
                <c:pt idx="249">
                  <c:v>-1.40537</c:v>
                </c:pt>
                <c:pt idx="250">
                  <c:v>24.629529999999999</c:v>
                </c:pt>
                <c:pt idx="251">
                  <c:v>41.193910000000002</c:v>
                </c:pt>
                <c:pt idx="252">
                  <c:v>51.362099999999998</c:v>
                </c:pt>
                <c:pt idx="253">
                  <c:v>73.816090000000003</c:v>
                </c:pt>
                <c:pt idx="254">
                  <c:v>60.865290000000002</c:v>
                </c:pt>
                <c:pt idx="255">
                  <c:v>67.202439999999996</c:v>
                </c:pt>
                <c:pt idx="256">
                  <c:v>64.271720000000002</c:v>
                </c:pt>
                <c:pt idx="257">
                  <c:v>69.115219999999994</c:v>
                </c:pt>
                <c:pt idx="258">
                  <c:v>56.95778</c:v>
                </c:pt>
                <c:pt idx="259">
                  <c:v>64.779960000000003</c:v>
                </c:pt>
                <c:pt idx="260">
                  <c:v>78.74485</c:v>
                </c:pt>
                <c:pt idx="261">
                  <c:v>78.574929999999995</c:v>
                </c:pt>
                <c:pt idx="262">
                  <c:v>74.250259999999997</c:v>
                </c:pt>
                <c:pt idx="263">
                  <c:v>69.330659999999995</c:v>
                </c:pt>
                <c:pt idx="264">
                  <c:v>51.011429999999997</c:v>
                </c:pt>
                <c:pt idx="265">
                  <c:v>55.041589999999999</c:v>
                </c:pt>
                <c:pt idx="266">
                  <c:v>47.887779999999999</c:v>
                </c:pt>
                <c:pt idx="267">
                  <c:v>34.943199999999997</c:v>
                </c:pt>
                <c:pt idx="268">
                  <c:v>28.986689999999999</c:v>
                </c:pt>
                <c:pt idx="269">
                  <c:v>7.847855</c:v>
                </c:pt>
                <c:pt idx="270">
                  <c:v>-7.41934</c:v>
                </c:pt>
                <c:pt idx="271">
                  <c:v>0.73763199999999995</c:v>
                </c:pt>
                <c:pt idx="272">
                  <c:v>3.6743739999999998</c:v>
                </c:pt>
                <c:pt idx="273">
                  <c:v>0.74741000000000002</c:v>
                </c:pt>
                <c:pt idx="274">
                  <c:v>-12.417400000000001</c:v>
                </c:pt>
                <c:pt idx="275">
                  <c:v>-13.7333</c:v>
                </c:pt>
                <c:pt idx="276">
                  <c:v>-8.8081999999999994</c:v>
                </c:pt>
                <c:pt idx="277">
                  <c:v>-7.4349400000000001</c:v>
                </c:pt>
                <c:pt idx="278">
                  <c:v>-16.014099999999999</c:v>
                </c:pt>
                <c:pt idx="279">
                  <c:v>-13.517200000000001</c:v>
                </c:pt>
                <c:pt idx="280">
                  <c:v>-22.702000000000002</c:v>
                </c:pt>
                <c:pt idx="281">
                  <c:v>-15.3133</c:v>
                </c:pt>
                <c:pt idx="282">
                  <c:v>-27.524000000000001</c:v>
                </c:pt>
                <c:pt idx="283">
                  <c:v>-37.544699999999999</c:v>
                </c:pt>
                <c:pt idx="284">
                  <c:v>-23.827100000000002</c:v>
                </c:pt>
                <c:pt idx="285">
                  <c:v>-42.266100000000002</c:v>
                </c:pt>
                <c:pt idx="286">
                  <c:v>-55.607900000000001</c:v>
                </c:pt>
                <c:pt idx="287">
                  <c:v>-62.5244</c:v>
                </c:pt>
              </c:numCache>
            </c:numRef>
          </c:val>
          <c:smooth val="0"/>
          <c:extLst>
            <c:ext xmlns:c16="http://schemas.microsoft.com/office/drawing/2014/chart" uri="{C3380CC4-5D6E-409C-BE32-E72D297353CC}">
              <c16:uniqueId val="{00000000-97EF-6E41-86C6-3C0AA7CBA186}"/>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37472776"/>
        <c:axId val="40854024"/>
      </c:lineChart>
      <c:dateAx>
        <c:axId val="37472776"/>
        <c:scaling>
          <c:orientation val="minMax"/>
        </c:scaling>
        <c:delete val="1"/>
        <c:axPos val="b"/>
        <c:numFmt formatCode="m/d/yy" sourceLinked="1"/>
        <c:majorTickMark val="out"/>
        <c:minorTickMark val="none"/>
        <c:tickLblPos val="nextTo"/>
        <c:crossAx val="40854024"/>
        <c:crosses val="autoZero"/>
        <c:auto val="1"/>
        <c:lblOffset val="100"/>
        <c:baseTimeUnit val="days"/>
      </c:dateAx>
      <c:valAx>
        <c:axId val="40854024"/>
        <c:scaling>
          <c:orientation val="minMax"/>
        </c:scaling>
        <c:delete val="0"/>
        <c:axPos val="l"/>
        <c:title>
          <c:tx>
            <c:rich>
              <a:bodyPr rot="-5400000" spcFirstLastPara="1" vertOverflow="ellipsis" vert="horz" wrap="square" anchor="ctr" anchorCtr="1"/>
              <a:lstStyle/>
              <a:p>
                <a:pPr>
                  <a:defRPr sz="1200" b="0" i="0" u="none" strike="noStrike" kern="1200" cap="all" baseline="0">
                    <a:solidFill>
                      <a:schemeClr val="dk1">
                        <a:lumMod val="65000"/>
                        <a:lumOff val="35000"/>
                      </a:schemeClr>
                    </a:solidFill>
                    <a:latin typeface="+mn-lt"/>
                    <a:ea typeface="+mn-ea"/>
                    <a:cs typeface="+mn-cs"/>
                  </a:defRPr>
                </a:pPr>
                <a:r>
                  <a:rPr lang="en-US" sz="1200"/>
                  <a:t>seasonal</a:t>
                </a:r>
              </a:p>
            </c:rich>
          </c:tx>
          <c:overlay val="0"/>
          <c:spPr>
            <a:noFill/>
            <a:ln>
              <a:noFill/>
            </a:ln>
            <a:effectLst/>
          </c:spPr>
          <c:txPr>
            <a:bodyPr rot="-5400000" spcFirstLastPara="1" vertOverflow="ellipsis" vert="horz" wrap="square" anchor="ctr" anchorCtr="1"/>
            <a:lstStyle/>
            <a:p>
              <a:pPr>
                <a:defRPr sz="12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3747277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lineChart>
        <c:grouping val="standard"/>
        <c:varyColors val="0"/>
        <c:ser>
          <c:idx val="0"/>
          <c:order val="0"/>
          <c:tx>
            <c:strRef>
              <c:f>'1_Hotspot_Data'!$AV$1</c:f>
              <c:strCache>
                <c:ptCount val="1"/>
                <c:pt idx="0">
                  <c:v>trend</c:v>
                </c:pt>
              </c:strCache>
            </c:strRef>
          </c:tx>
          <c:spPr>
            <a:ln w="22225" cap="rnd" cmpd="sng" algn="ctr">
              <a:solidFill>
                <a:schemeClr val="accent6"/>
              </a:solidFill>
              <a:round/>
            </a:ln>
            <a:effectLst/>
          </c:spPr>
          <c:marker>
            <c:symbol val="none"/>
          </c:marker>
          <c:cat>
            <c:numRef>
              <c:f>'1_Hotspot_Data'!$AU$2:$AU$289</c:f>
              <c:numCache>
                <c:formatCode>m/d/yy</c:formatCode>
                <c:ptCount val="288"/>
                <c:pt idx="0">
                  <c:v>42008</c:v>
                </c:pt>
                <c:pt idx="1">
                  <c:v>42015</c:v>
                </c:pt>
                <c:pt idx="2">
                  <c:v>42022</c:v>
                </c:pt>
                <c:pt idx="3">
                  <c:v>42029</c:v>
                </c:pt>
                <c:pt idx="4">
                  <c:v>42036</c:v>
                </c:pt>
                <c:pt idx="5">
                  <c:v>42043</c:v>
                </c:pt>
                <c:pt idx="6">
                  <c:v>42050</c:v>
                </c:pt>
                <c:pt idx="7">
                  <c:v>42057</c:v>
                </c:pt>
                <c:pt idx="8">
                  <c:v>42064</c:v>
                </c:pt>
                <c:pt idx="9">
                  <c:v>42071</c:v>
                </c:pt>
                <c:pt idx="10">
                  <c:v>42078</c:v>
                </c:pt>
                <c:pt idx="11">
                  <c:v>42085</c:v>
                </c:pt>
                <c:pt idx="12">
                  <c:v>42092</c:v>
                </c:pt>
                <c:pt idx="13">
                  <c:v>42099</c:v>
                </c:pt>
                <c:pt idx="14">
                  <c:v>42106</c:v>
                </c:pt>
                <c:pt idx="15">
                  <c:v>42113</c:v>
                </c:pt>
                <c:pt idx="16">
                  <c:v>42120</c:v>
                </c:pt>
                <c:pt idx="17">
                  <c:v>42127</c:v>
                </c:pt>
                <c:pt idx="18">
                  <c:v>42134</c:v>
                </c:pt>
                <c:pt idx="19">
                  <c:v>42141</c:v>
                </c:pt>
                <c:pt idx="20">
                  <c:v>42148</c:v>
                </c:pt>
                <c:pt idx="21">
                  <c:v>42155</c:v>
                </c:pt>
                <c:pt idx="22">
                  <c:v>42162</c:v>
                </c:pt>
                <c:pt idx="23">
                  <c:v>42169</c:v>
                </c:pt>
                <c:pt idx="24">
                  <c:v>42176</c:v>
                </c:pt>
                <c:pt idx="25">
                  <c:v>42183</c:v>
                </c:pt>
                <c:pt idx="26">
                  <c:v>42190</c:v>
                </c:pt>
                <c:pt idx="27">
                  <c:v>42197</c:v>
                </c:pt>
                <c:pt idx="28">
                  <c:v>42204</c:v>
                </c:pt>
                <c:pt idx="29">
                  <c:v>42211</c:v>
                </c:pt>
                <c:pt idx="30">
                  <c:v>42218</c:v>
                </c:pt>
                <c:pt idx="31">
                  <c:v>42225</c:v>
                </c:pt>
                <c:pt idx="32">
                  <c:v>42232</c:v>
                </c:pt>
                <c:pt idx="33">
                  <c:v>42239</c:v>
                </c:pt>
                <c:pt idx="34">
                  <c:v>42246</c:v>
                </c:pt>
                <c:pt idx="35">
                  <c:v>42253</c:v>
                </c:pt>
                <c:pt idx="36">
                  <c:v>42260</c:v>
                </c:pt>
                <c:pt idx="37">
                  <c:v>42267</c:v>
                </c:pt>
                <c:pt idx="38">
                  <c:v>42274</c:v>
                </c:pt>
                <c:pt idx="39">
                  <c:v>42281</c:v>
                </c:pt>
                <c:pt idx="40">
                  <c:v>42288</c:v>
                </c:pt>
                <c:pt idx="41">
                  <c:v>42295</c:v>
                </c:pt>
                <c:pt idx="42">
                  <c:v>42302</c:v>
                </c:pt>
                <c:pt idx="43">
                  <c:v>42309</c:v>
                </c:pt>
                <c:pt idx="44">
                  <c:v>42316</c:v>
                </c:pt>
                <c:pt idx="45">
                  <c:v>42323</c:v>
                </c:pt>
                <c:pt idx="46">
                  <c:v>42330</c:v>
                </c:pt>
                <c:pt idx="47">
                  <c:v>42337</c:v>
                </c:pt>
                <c:pt idx="48">
                  <c:v>42344</c:v>
                </c:pt>
                <c:pt idx="49">
                  <c:v>42351</c:v>
                </c:pt>
                <c:pt idx="50">
                  <c:v>42358</c:v>
                </c:pt>
                <c:pt idx="51">
                  <c:v>42365</c:v>
                </c:pt>
                <c:pt idx="52">
                  <c:v>42372</c:v>
                </c:pt>
                <c:pt idx="53">
                  <c:v>42379</c:v>
                </c:pt>
                <c:pt idx="54">
                  <c:v>42386</c:v>
                </c:pt>
                <c:pt idx="55">
                  <c:v>42393</c:v>
                </c:pt>
                <c:pt idx="56">
                  <c:v>42400</c:v>
                </c:pt>
                <c:pt idx="57">
                  <c:v>42407</c:v>
                </c:pt>
                <c:pt idx="58">
                  <c:v>42414</c:v>
                </c:pt>
                <c:pt idx="59">
                  <c:v>42421</c:v>
                </c:pt>
                <c:pt idx="60">
                  <c:v>42428</c:v>
                </c:pt>
                <c:pt idx="61">
                  <c:v>42435</c:v>
                </c:pt>
                <c:pt idx="62">
                  <c:v>42442</c:v>
                </c:pt>
                <c:pt idx="63">
                  <c:v>42449</c:v>
                </c:pt>
                <c:pt idx="64">
                  <c:v>42456</c:v>
                </c:pt>
                <c:pt idx="65">
                  <c:v>42463</c:v>
                </c:pt>
                <c:pt idx="66">
                  <c:v>42470</c:v>
                </c:pt>
                <c:pt idx="67">
                  <c:v>42477</c:v>
                </c:pt>
                <c:pt idx="68">
                  <c:v>42484</c:v>
                </c:pt>
                <c:pt idx="69">
                  <c:v>42491</c:v>
                </c:pt>
                <c:pt idx="70">
                  <c:v>42498</c:v>
                </c:pt>
                <c:pt idx="71">
                  <c:v>42505</c:v>
                </c:pt>
                <c:pt idx="72">
                  <c:v>42512</c:v>
                </c:pt>
                <c:pt idx="73">
                  <c:v>42519</c:v>
                </c:pt>
                <c:pt idx="74">
                  <c:v>42526</c:v>
                </c:pt>
                <c:pt idx="75">
                  <c:v>42533</c:v>
                </c:pt>
                <c:pt idx="76">
                  <c:v>42540</c:v>
                </c:pt>
                <c:pt idx="77">
                  <c:v>42547</c:v>
                </c:pt>
                <c:pt idx="78">
                  <c:v>42554</c:v>
                </c:pt>
                <c:pt idx="79">
                  <c:v>42561</c:v>
                </c:pt>
                <c:pt idx="80">
                  <c:v>42568</c:v>
                </c:pt>
                <c:pt idx="81">
                  <c:v>42575</c:v>
                </c:pt>
                <c:pt idx="82">
                  <c:v>42582</c:v>
                </c:pt>
                <c:pt idx="83">
                  <c:v>42589</c:v>
                </c:pt>
                <c:pt idx="84">
                  <c:v>42596</c:v>
                </c:pt>
                <c:pt idx="85">
                  <c:v>42603</c:v>
                </c:pt>
                <c:pt idx="86">
                  <c:v>42610</c:v>
                </c:pt>
                <c:pt idx="87">
                  <c:v>42617</c:v>
                </c:pt>
                <c:pt idx="88">
                  <c:v>42624</c:v>
                </c:pt>
                <c:pt idx="89">
                  <c:v>42631</c:v>
                </c:pt>
                <c:pt idx="90">
                  <c:v>42638</c:v>
                </c:pt>
                <c:pt idx="91">
                  <c:v>42645</c:v>
                </c:pt>
                <c:pt idx="92">
                  <c:v>42652</c:v>
                </c:pt>
                <c:pt idx="93">
                  <c:v>42659</c:v>
                </c:pt>
                <c:pt idx="94">
                  <c:v>42666</c:v>
                </c:pt>
                <c:pt idx="95">
                  <c:v>42673</c:v>
                </c:pt>
                <c:pt idx="96">
                  <c:v>42680</c:v>
                </c:pt>
                <c:pt idx="97">
                  <c:v>42687</c:v>
                </c:pt>
                <c:pt idx="98">
                  <c:v>42694</c:v>
                </c:pt>
                <c:pt idx="99">
                  <c:v>42701</c:v>
                </c:pt>
                <c:pt idx="100">
                  <c:v>42708</c:v>
                </c:pt>
                <c:pt idx="101">
                  <c:v>42715</c:v>
                </c:pt>
                <c:pt idx="102">
                  <c:v>42722</c:v>
                </c:pt>
                <c:pt idx="103">
                  <c:v>42729</c:v>
                </c:pt>
                <c:pt idx="104">
                  <c:v>42736</c:v>
                </c:pt>
                <c:pt idx="105">
                  <c:v>42743</c:v>
                </c:pt>
                <c:pt idx="106">
                  <c:v>42750</c:v>
                </c:pt>
                <c:pt idx="107">
                  <c:v>42757</c:v>
                </c:pt>
                <c:pt idx="108">
                  <c:v>42764</c:v>
                </c:pt>
                <c:pt idx="109">
                  <c:v>42771</c:v>
                </c:pt>
                <c:pt idx="110">
                  <c:v>42778</c:v>
                </c:pt>
                <c:pt idx="111">
                  <c:v>42785</c:v>
                </c:pt>
                <c:pt idx="112">
                  <c:v>42792</c:v>
                </c:pt>
                <c:pt idx="113">
                  <c:v>42799</c:v>
                </c:pt>
                <c:pt idx="114">
                  <c:v>42806</c:v>
                </c:pt>
                <c:pt idx="115">
                  <c:v>42813</c:v>
                </c:pt>
                <c:pt idx="116">
                  <c:v>42820</c:v>
                </c:pt>
                <c:pt idx="117">
                  <c:v>42827</c:v>
                </c:pt>
                <c:pt idx="118">
                  <c:v>42834</c:v>
                </c:pt>
                <c:pt idx="119">
                  <c:v>42841</c:v>
                </c:pt>
                <c:pt idx="120">
                  <c:v>42848</c:v>
                </c:pt>
                <c:pt idx="121">
                  <c:v>42855</c:v>
                </c:pt>
                <c:pt idx="122">
                  <c:v>42862</c:v>
                </c:pt>
                <c:pt idx="123">
                  <c:v>42869</c:v>
                </c:pt>
                <c:pt idx="124">
                  <c:v>42876</c:v>
                </c:pt>
                <c:pt idx="125">
                  <c:v>42883</c:v>
                </c:pt>
                <c:pt idx="126">
                  <c:v>42890</c:v>
                </c:pt>
                <c:pt idx="127">
                  <c:v>42897</c:v>
                </c:pt>
                <c:pt idx="128">
                  <c:v>42904</c:v>
                </c:pt>
                <c:pt idx="129">
                  <c:v>42911</c:v>
                </c:pt>
                <c:pt idx="130">
                  <c:v>42918</c:v>
                </c:pt>
                <c:pt idx="131">
                  <c:v>42925</c:v>
                </c:pt>
                <c:pt idx="132">
                  <c:v>42932</c:v>
                </c:pt>
                <c:pt idx="133">
                  <c:v>42939</c:v>
                </c:pt>
                <c:pt idx="134">
                  <c:v>42946</c:v>
                </c:pt>
                <c:pt idx="135">
                  <c:v>42953</c:v>
                </c:pt>
                <c:pt idx="136">
                  <c:v>42960</c:v>
                </c:pt>
                <c:pt idx="137">
                  <c:v>42967</c:v>
                </c:pt>
                <c:pt idx="138">
                  <c:v>42974</c:v>
                </c:pt>
                <c:pt idx="139">
                  <c:v>42981</c:v>
                </c:pt>
                <c:pt idx="140">
                  <c:v>42988</c:v>
                </c:pt>
                <c:pt idx="141">
                  <c:v>42995</c:v>
                </c:pt>
                <c:pt idx="142">
                  <c:v>43002</c:v>
                </c:pt>
                <c:pt idx="143">
                  <c:v>43009</c:v>
                </c:pt>
                <c:pt idx="144">
                  <c:v>43016</c:v>
                </c:pt>
                <c:pt idx="145">
                  <c:v>43023</c:v>
                </c:pt>
                <c:pt idx="146">
                  <c:v>43030</c:v>
                </c:pt>
                <c:pt idx="147">
                  <c:v>43037</c:v>
                </c:pt>
                <c:pt idx="148">
                  <c:v>43044</c:v>
                </c:pt>
                <c:pt idx="149">
                  <c:v>43051</c:v>
                </c:pt>
                <c:pt idx="150">
                  <c:v>43058</c:v>
                </c:pt>
                <c:pt idx="151">
                  <c:v>43065</c:v>
                </c:pt>
                <c:pt idx="152">
                  <c:v>43072</c:v>
                </c:pt>
                <c:pt idx="153">
                  <c:v>43079</c:v>
                </c:pt>
                <c:pt idx="154">
                  <c:v>43086</c:v>
                </c:pt>
                <c:pt idx="155">
                  <c:v>43093</c:v>
                </c:pt>
                <c:pt idx="156">
                  <c:v>43100</c:v>
                </c:pt>
                <c:pt idx="157">
                  <c:v>43107</c:v>
                </c:pt>
                <c:pt idx="158">
                  <c:v>43114</c:v>
                </c:pt>
                <c:pt idx="159">
                  <c:v>43121</c:v>
                </c:pt>
                <c:pt idx="160">
                  <c:v>43128</c:v>
                </c:pt>
                <c:pt idx="161">
                  <c:v>43135</c:v>
                </c:pt>
                <c:pt idx="162">
                  <c:v>43142</c:v>
                </c:pt>
                <c:pt idx="163">
                  <c:v>43149</c:v>
                </c:pt>
                <c:pt idx="164">
                  <c:v>43156</c:v>
                </c:pt>
                <c:pt idx="165">
                  <c:v>43163</c:v>
                </c:pt>
                <c:pt idx="166">
                  <c:v>43170</c:v>
                </c:pt>
                <c:pt idx="167">
                  <c:v>43177</c:v>
                </c:pt>
                <c:pt idx="168">
                  <c:v>43184</c:v>
                </c:pt>
                <c:pt idx="169">
                  <c:v>43191</c:v>
                </c:pt>
                <c:pt idx="170">
                  <c:v>43198</c:v>
                </c:pt>
                <c:pt idx="171">
                  <c:v>43205</c:v>
                </c:pt>
                <c:pt idx="172">
                  <c:v>43212</c:v>
                </c:pt>
                <c:pt idx="173">
                  <c:v>43219</c:v>
                </c:pt>
                <c:pt idx="174">
                  <c:v>43226</c:v>
                </c:pt>
                <c:pt idx="175">
                  <c:v>43233</c:v>
                </c:pt>
                <c:pt idx="176">
                  <c:v>43240</c:v>
                </c:pt>
                <c:pt idx="177">
                  <c:v>43247</c:v>
                </c:pt>
                <c:pt idx="178">
                  <c:v>43254</c:v>
                </c:pt>
                <c:pt idx="179">
                  <c:v>43261</c:v>
                </c:pt>
                <c:pt idx="180">
                  <c:v>43268</c:v>
                </c:pt>
                <c:pt idx="181">
                  <c:v>43275</c:v>
                </c:pt>
                <c:pt idx="182">
                  <c:v>43282</c:v>
                </c:pt>
                <c:pt idx="183">
                  <c:v>43289</c:v>
                </c:pt>
                <c:pt idx="184">
                  <c:v>43296</c:v>
                </c:pt>
                <c:pt idx="185">
                  <c:v>43303</c:v>
                </c:pt>
                <c:pt idx="186">
                  <c:v>43310</c:v>
                </c:pt>
                <c:pt idx="187">
                  <c:v>43317</c:v>
                </c:pt>
                <c:pt idx="188">
                  <c:v>43324</c:v>
                </c:pt>
                <c:pt idx="189">
                  <c:v>43331</c:v>
                </c:pt>
                <c:pt idx="190">
                  <c:v>43338</c:v>
                </c:pt>
                <c:pt idx="191">
                  <c:v>43345</c:v>
                </c:pt>
                <c:pt idx="192">
                  <c:v>43352</c:v>
                </c:pt>
                <c:pt idx="193">
                  <c:v>43359</c:v>
                </c:pt>
                <c:pt idx="194">
                  <c:v>43366</c:v>
                </c:pt>
                <c:pt idx="195">
                  <c:v>43373</c:v>
                </c:pt>
                <c:pt idx="196">
                  <c:v>43380</c:v>
                </c:pt>
                <c:pt idx="197">
                  <c:v>43387</c:v>
                </c:pt>
                <c:pt idx="198">
                  <c:v>43394</c:v>
                </c:pt>
                <c:pt idx="199">
                  <c:v>43401</c:v>
                </c:pt>
                <c:pt idx="200">
                  <c:v>43408</c:v>
                </c:pt>
                <c:pt idx="201">
                  <c:v>43415</c:v>
                </c:pt>
                <c:pt idx="202">
                  <c:v>43422</c:v>
                </c:pt>
                <c:pt idx="203">
                  <c:v>43429</c:v>
                </c:pt>
                <c:pt idx="204">
                  <c:v>43436</c:v>
                </c:pt>
                <c:pt idx="205">
                  <c:v>43443</c:v>
                </c:pt>
                <c:pt idx="206">
                  <c:v>43450</c:v>
                </c:pt>
                <c:pt idx="207">
                  <c:v>43457</c:v>
                </c:pt>
                <c:pt idx="208">
                  <c:v>43464</c:v>
                </c:pt>
                <c:pt idx="209">
                  <c:v>43471</c:v>
                </c:pt>
                <c:pt idx="210">
                  <c:v>43478</c:v>
                </c:pt>
                <c:pt idx="211">
                  <c:v>43485</c:v>
                </c:pt>
                <c:pt idx="212">
                  <c:v>43492</c:v>
                </c:pt>
                <c:pt idx="213">
                  <c:v>43499</c:v>
                </c:pt>
                <c:pt idx="214">
                  <c:v>43506</c:v>
                </c:pt>
                <c:pt idx="215">
                  <c:v>43513</c:v>
                </c:pt>
                <c:pt idx="216">
                  <c:v>43520</c:v>
                </c:pt>
                <c:pt idx="217">
                  <c:v>43527</c:v>
                </c:pt>
                <c:pt idx="218">
                  <c:v>43534</c:v>
                </c:pt>
                <c:pt idx="219">
                  <c:v>43541</c:v>
                </c:pt>
                <c:pt idx="220">
                  <c:v>43548</c:v>
                </c:pt>
                <c:pt idx="221">
                  <c:v>43555</c:v>
                </c:pt>
                <c:pt idx="222">
                  <c:v>43562</c:v>
                </c:pt>
                <c:pt idx="223">
                  <c:v>43569</c:v>
                </c:pt>
                <c:pt idx="224">
                  <c:v>43576</c:v>
                </c:pt>
                <c:pt idx="225">
                  <c:v>43583</c:v>
                </c:pt>
                <c:pt idx="226">
                  <c:v>43590</c:v>
                </c:pt>
                <c:pt idx="227">
                  <c:v>43597</c:v>
                </c:pt>
                <c:pt idx="228">
                  <c:v>43604</c:v>
                </c:pt>
                <c:pt idx="229">
                  <c:v>43611</c:v>
                </c:pt>
                <c:pt idx="230">
                  <c:v>43618</c:v>
                </c:pt>
                <c:pt idx="231">
                  <c:v>43625</c:v>
                </c:pt>
                <c:pt idx="232">
                  <c:v>43632</c:v>
                </c:pt>
                <c:pt idx="233">
                  <c:v>43639</c:v>
                </c:pt>
                <c:pt idx="234">
                  <c:v>43646</c:v>
                </c:pt>
                <c:pt idx="235">
                  <c:v>43653</c:v>
                </c:pt>
                <c:pt idx="236">
                  <c:v>43660</c:v>
                </c:pt>
                <c:pt idx="237">
                  <c:v>43667</c:v>
                </c:pt>
                <c:pt idx="238">
                  <c:v>43674</c:v>
                </c:pt>
                <c:pt idx="239">
                  <c:v>43681</c:v>
                </c:pt>
                <c:pt idx="240">
                  <c:v>43688</c:v>
                </c:pt>
                <c:pt idx="241">
                  <c:v>43695</c:v>
                </c:pt>
                <c:pt idx="242">
                  <c:v>43702</c:v>
                </c:pt>
                <c:pt idx="243">
                  <c:v>43709</c:v>
                </c:pt>
                <c:pt idx="244">
                  <c:v>43716</c:v>
                </c:pt>
                <c:pt idx="245">
                  <c:v>43723</c:v>
                </c:pt>
                <c:pt idx="246">
                  <c:v>43730</c:v>
                </c:pt>
                <c:pt idx="247">
                  <c:v>43737</c:v>
                </c:pt>
                <c:pt idx="248">
                  <c:v>43744</c:v>
                </c:pt>
                <c:pt idx="249">
                  <c:v>43751</c:v>
                </c:pt>
                <c:pt idx="250">
                  <c:v>43758</c:v>
                </c:pt>
                <c:pt idx="251">
                  <c:v>43765</c:v>
                </c:pt>
                <c:pt idx="252">
                  <c:v>43772</c:v>
                </c:pt>
                <c:pt idx="253">
                  <c:v>43779</c:v>
                </c:pt>
                <c:pt idx="254">
                  <c:v>43786</c:v>
                </c:pt>
                <c:pt idx="255">
                  <c:v>43793</c:v>
                </c:pt>
                <c:pt idx="256">
                  <c:v>43800</c:v>
                </c:pt>
                <c:pt idx="257">
                  <c:v>43807</c:v>
                </c:pt>
                <c:pt idx="258">
                  <c:v>43814</c:v>
                </c:pt>
                <c:pt idx="259">
                  <c:v>43821</c:v>
                </c:pt>
                <c:pt idx="260">
                  <c:v>43828</c:v>
                </c:pt>
                <c:pt idx="261">
                  <c:v>43835</c:v>
                </c:pt>
                <c:pt idx="262">
                  <c:v>43842</c:v>
                </c:pt>
                <c:pt idx="263">
                  <c:v>43849</c:v>
                </c:pt>
                <c:pt idx="264">
                  <c:v>43856</c:v>
                </c:pt>
                <c:pt idx="265">
                  <c:v>43863</c:v>
                </c:pt>
                <c:pt idx="266">
                  <c:v>43870</c:v>
                </c:pt>
                <c:pt idx="267">
                  <c:v>43877</c:v>
                </c:pt>
                <c:pt idx="268">
                  <c:v>43884</c:v>
                </c:pt>
                <c:pt idx="269">
                  <c:v>43891</c:v>
                </c:pt>
                <c:pt idx="270">
                  <c:v>43898</c:v>
                </c:pt>
                <c:pt idx="271">
                  <c:v>43905</c:v>
                </c:pt>
                <c:pt idx="272">
                  <c:v>43912</c:v>
                </c:pt>
                <c:pt idx="273">
                  <c:v>43919</c:v>
                </c:pt>
                <c:pt idx="274">
                  <c:v>43926</c:v>
                </c:pt>
                <c:pt idx="275">
                  <c:v>43933</c:v>
                </c:pt>
                <c:pt idx="276">
                  <c:v>43940</c:v>
                </c:pt>
                <c:pt idx="277">
                  <c:v>43947</c:v>
                </c:pt>
                <c:pt idx="278">
                  <c:v>43954</c:v>
                </c:pt>
                <c:pt idx="279">
                  <c:v>43961</c:v>
                </c:pt>
                <c:pt idx="280">
                  <c:v>43968</c:v>
                </c:pt>
                <c:pt idx="281">
                  <c:v>43975</c:v>
                </c:pt>
                <c:pt idx="282">
                  <c:v>43982</c:v>
                </c:pt>
                <c:pt idx="283">
                  <c:v>43989</c:v>
                </c:pt>
                <c:pt idx="284">
                  <c:v>43996</c:v>
                </c:pt>
                <c:pt idx="285">
                  <c:v>44003</c:v>
                </c:pt>
                <c:pt idx="286">
                  <c:v>44010</c:v>
                </c:pt>
                <c:pt idx="287">
                  <c:v>44017</c:v>
                </c:pt>
              </c:numCache>
            </c:numRef>
          </c:cat>
          <c:val>
            <c:numRef>
              <c:f>'1_Hotspot_Data'!$AV$2:$AV$289</c:f>
              <c:numCache>
                <c:formatCode>General</c:formatCode>
                <c:ptCount val="288"/>
                <c:pt idx="26">
                  <c:v>165.55070000000001</c:v>
                </c:pt>
                <c:pt idx="27">
                  <c:v>166.4444</c:v>
                </c:pt>
                <c:pt idx="28">
                  <c:v>166.90610000000001</c:v>
                </c:pt>
                <c:pt idx="29">
                  <c:v>167.2979</c:v>
                </c:pt>
                <c:pt idx="30">
                  <c:v>167.92310000000001</c:v>
                </c:pt>
                <c:pt idx="31">
                  <c:v>168.51070000000001</c:v>
                </c:pt>
                <c:pt idx="32">
                  <c:v>168.8903</c:v>
                </c:pt>
                <c:pt idx="33">
                  <c:v>168.69290000000001</c:v>
                </c:pt>
                <c:pt idx="34">
                  <c:v>168.20590000000001</c:v>
                </c:pt>
                <c:pt idx="35">
                  <c:v>168.1174</c:v>
                </c:pt>
                <c:pt idx="36">
                  <c:v>167.66139999999999</c:v>
                </c:pt>
                <c:pt idx="37">
                  <c:v>166.58</c:v>
                </c:pt>
                <c:pt idx="38">
                  <c:v>166.0359</c:v>
                </c:pt>
                <c:pt idx="39">
                  <c:v>166.42910000000001</c:v>
                </c:pt>
                <c:pt idx="40">
                  <c:v>167.00810000000001</c:v>
                </c:pt>
                <c:pt idx="41">
                  <c:v>167.4907</c:v>
                </c:pt>
                <c:pt idx="42">
                  <c:v>167.97370000000001</c:v>
                </c:pt>
                <c:pt idx="43">
                  <c:v>168.2413</c:v>
                </c:pt>
                <c:pt idx="44">
                  <c:v>168.4145</c:v>
                </c:pt>
                <c:pt idx="45">
                  <c:v>168.45269999999999</c:v>
                </c:pt>
                <c:pt idx="46">
                  <c:v>168.3502</c:v>
                </c:pt>
                <c:pt idx="47">
                  <c:v>168.446</c:v>
                </c:pt>
                <c:pt idx="48">
                  <c:v>168.55629999999999</c:v>
                </c:pt>
                <c:pt idx="49">
                  <c:v>168.6146</c:v>
                </c:pt>
                <c:pt idx="50">
                  <c:v>168.72319999999999</c:v>
                </c:pt>
                <c:pt idx="51">
                  <c:v>168.81319999999999</c:v>
                </c:pt>
                <c:pt idx="52">
                  <c:v>169.00059999999999</c:v>
                </c:pt>
                <c:pt idx="53">
                  <c:v>169.29519999999999</c:v>
                </c:pt>
                <c:pt idx="54">
                  <c:v>169.43379999999999</c:v>
                </c:pt>
                <c:pt idx="55">
                  <c:v>169.52430000000001</c:v>
                </c:pt>
                <c:pt idx="56">
                  <c:v>169.58170000000001</c:v>
                </c:pt>
                <c:pt idx="57">
                  <c:v>169.46379999999999</c:v>
                </c:pt>
                <c:pt idx="58">
                  <c:v>169.22819999999999</c:v>
                </c:pt>
                <c:pt idx="59">
                  <c:v>169.09479999999999</c:v>
                </c:pt>
                <c:pt idx="60">
                  <c:v>168.75540000000001</c:v>
                </c:pt>
                <c:pt idx="61">
                  <c:v>167.6782</c:v>
                </c:pt>
                <c:pt idx="62">
                  <c:v>166.49789999999999</c:v>
                </c:pt>
                <c:pt idx="63">
                  <c:v>165.72239999999999</c:v>
                </c:pt>
                <c:pt idx="64">
                  <c:v>165.11709999999999</c:v>
                </c:pt>
                <c:pt idx="65">
                  <c:v>164.6713</c:v>
                </c:pt>
                <c:pt idx="66">
                  <c:v>164.17670000000001</c:v>
                </c:pt>
                <c:pt idx="67">
                  <c:v>163.71270000000001</c:v>
                </c:pt>
                <c:pt idx="68">
                  <c:v>163.56219999999999</c:v>
                </c:pt>
                <c:pt idx="69">
                  <c:v>163.59450000000001</c:v>
                </c:pt>
                <c:pt idx="70">
                  <c:v>163.6525</c:v>
                </c:pt>
                <c:pt idx="71">
                  <c:v>163.55520000000001</c:v>
                </c:pt>
                <c:pt idx="72">
                  <c:v>163.43379999999999</c:v>
                </c:pt>
                <c:pt idx="73">
                  <c:v>163.47640000000001</c:v>
                </c:pt>
                <c:pt idx="74">
                  <c:v>163.63059999999999</c:v>
                </c:pt>
                <c:pt idx="75">
                  <c:v>163.6422</c:v>
                </c:pt>
                <c:pt idx="76">
                  <c:v>163.5909</c:v>
                </c:pt>
                <c:pt idx="77">
                  <c:v>163.3794</c:v>
                </c:pt>
                <c:pt idx="78">
                  <c:v>162.91409999999999</c:v>
                </c:pt>
                <c:pt idx="79">
                  <c:v>162.53</c:v>
                </c:pt>
                <c:pt idx="80">
                  <c:v>162.44909999999999</c:v>
                </c:pt>
                <c:pt idx="81">
                  <c:v>162.51310000000001</c:v>
                </c:pt>
                <c:pt idx="82">
                  <c:v>162.0797</c:v>
                </c:pt>
                <c:pt idx="83">
                  <c:v>161.54830000000001</c:v>
                </c:pt>
                <c:pt idx="84">
                  <c:v>161.25020000000001</c:v>
                </c:pt>
                <c:pt idx="85">
                  <c:v>160.9914</c:v>
                </c:pt>
                <c:pt idx="86">
                  <c:v>160.57769999999999</c:v>
                </c:pt>
                <c:pt idx="87">
                  <c:v>159.71190000000001</c:v>
                </c:pt>
                <c:pt idx="88">
                  <c:v>158.89009999999999</c:v>
                </c:pt>
                <c:pt idx="89">
                  <c:v>158.40809999999999</c:v>
                </c:pt>
                <c:pt idx="90">
                  <c:v>158.14840000000001</c:v>
                </c:pt>
                <c:pt idx="91">
                  <c:v>157.91059999999999</c:v>
                </c:pt>
                <c:pt idx="92">
                  <c:v>157.6087</c:v>
                </c:pt>
                <c:pt idx="93">
                  <c:v>157.50450000000001</c:v>
                </c:pt>
                <c:pt idx="94">
                  <c:v>157.71549999999999</c:v>
                </c:pt>
                <c:pt idx="95">
                  <c:v>157.77170000000001</c:v>
                </c:pt>
                <c:pt idx="96">
                  <c:v>157.77180000000001</c:v>
                </c:pt>
                <c:pt idx="97">
                  <c:v>158.3201</c:v>
                </c:pt>
                <c:pt idx="98">
                  <c:v>159.1242</c:v>
                </c:pt>
                <c:pt idx="99">
                  <c:v>159.62950000000001</c:v>
                </c:pt>
                <c:pt idx="100">
                  <c:v>159.6987</c:v>
                </c:pt>
                <c:pt idx="101">
                  <c:v>159.74440000000001</c:v>
                </c:pt>
                <c:pt idx="102">
                  <c:v>159.77269999999999</c:v>
                </c:pt>
                <c:pt idx="103">
                  <c:v>159.66679999999999</c:v>
                </c:pt>
                <c:pt idx="104">
                  <c:v>159.47290000000001</c:v>
                </c:pt>
                <c:pt idx="105">
                  <c:v>159.35300000000001</c:v>
                </c:pt>
                <c:pt idx="106">
                  <c:v>159.32749999999999</c:v>
                </c:pt>
                <c:pt idx="107">
                  <c:v>159.20330000000001</c:v>
                </c:pt>
                <c:pt idx="108">
                  <c:v>159.29089999999999</c:v>
                </c:pt>
                <c:pt idx="109">
                  <c:v>159.41050000000001</c:v>
                </c:pt>
                <c:pt idx="110">
                  <c:v>159.2953</c:v>
                </c:pt>
                <c:pt idx="111">
                  <c:v>159.0925</c:v>
                </c:pt>
                <c:pt idx="112">
                  <c:v>158.9152</c:v>
                </c:pt>
                <c:pt idx="113">
                  <c:v>158.8073</c:v>
                </c:pt>
                <c:pt idx="114">
                  <c:v>158.57839999999999</c:v>
                </c:pt>
                <c:pt idx="115">
                  <c:v>158.4408</c:v>
                </c:pt>
                <c:pt idx="116">
                  <c:v>158.52950000000001</c:v>
                </c:pt>
                <c:pt idx="117">
                  <c:v>158.5685</c:v>
                </c:pt>
                <c:pt idx="118">
                  <c:v>158.233</c:v>
                </c:pt>
                <c:pt idx="119">
                  <c:v>157.54349999999999</c:v>
                </c:pt>
                <c:pt idx="120">
                  <c:v>157.15539999999999</c:v>
                </c:pt>
                <c:pt idx="121">
                  <c:v>156.9008</c:v>
                </c:pt>
                <c:pt idx="122">
                  <c:v>156.321</c:v>
                </c:pt>
                <c:pt idx="123">
                  <c:v>155.7431</c:v>
                </c:pt>
                <c:pt idx="124">
                  <c:v>155.2842</c:v>
                </c:pt>
                <c:pt idx="125">
                  <c:v>154.8349</c:v>
                </c:pt>
                <c:pt idx="126">
                  <c:v>154.6054</c:v>
                </c:pt>
                <c:pt idx="127">
                  <c:v>154.5633</c:v>
                </c:pt>
                <c:pt idx="128">
                  <c:v>154.28100000000001</c:v>
                </c:pt>
                <c:pt idx="129">
                  <c:v>153.9743</c:v>
                </c:pt>
                <c:pt idx="130">
                  <c:v>154.05459999999999</c:v>
                </c:pt>
                <c:pt idx="131">
                  <c:v>154.2603</c:v>
                </c:pt>
                <c:pt idx="132">
                  <c:v>154.3732</c:v>
                </c:pt>
                <c:pt idx="133">
                  <c:v>154.35679999999999</c:v>
                </c:pt>
                <c:pt idx="134">
                  <c:v>154.47739999999999</c:v>
                </c:pt>
                <c:pt idx="135">
                  <c:v>154.55369999999999</c:v>
                </c:pt>
                <c:pt idx="136">
                  <c:v>154.3597</c:v>
                </c:pt>
                <c:pt idx="137">
                  <c:v>153.99350000000001</c:v>
                </c:pt>
                <c:pt idx="138">
                  <c:v>154.1601</c:v>
                </c:pt>
                <c:pt idx="139">
                  <c:v>154.75030000000001</c:v>
                </c:pt>
                <c:pt idx="140">
                  <c:v>155.203</c:v>
                </c:pt>
                <c:pt idx="141">
                  <c:v>155.63890000000001</c:v>
                </c:pt>
                <c:pt idx="142">
                  <c:v>155.68450000000001</c:v>
                </c:pt>
                <c:pt idx="143">
                  <c:v>155.71</c:v>
                </c:pt>
                <c:pt idx="144">
                  <c:v>155.75120000000001</c:v>
                </c:pt>
                <c:pt idx="145">
                  <c:v>155.13849999999999</c:v>
                </c:pt>
                <c:pt idx="146">
                  <c:v>154.149</c:v>
                </c:pt>
                <c:pt idx="147">
                  <c:v>153.39089999999999</c:v>
                </c:pt>
                <c:pt idx="148">
                  <c:v>152.65090000000001</c:v>
                </c:pt>
                <c:pt idx="149">
                  <c:v>151.8938</c:v>
                </c:pt>
                <c:pt idx="150">
                  <c:v>151.19380000000001</c:v>
                </c:pt>
                <c:pt idx="151">
                  <c:v>150.56180000000001</c:v>
                </c:pt>
                <c:pt idx="152">
                  <c:v>150.39920000000001</c:v>
                </c:pt>
                <c:pt idx="153">
                  <c:v>150.28579999999999</c:v>
                </c:pt>
                <c:pt idx="154">
                  <c:v>150.42699999999999</c:v>
                </c:pt>
                <c:pt idx="155">
                  <c:v>150.88720000000001</c:v>
                </c:pt>
                <c:pt idx="156">
                  <c:v>150.95259999999999</c:v>
                </c:pt>
                <c:pt idx="157">
                  <c:v>150.7861</c:v>
                </c:pt>
                <c:pt idx="158">
                  <c:v>150.41839999999999</c:v>
                </c:pt>
                <c:pt idx="159">
                  <c:v>149.94659999999999</c:v>
                </c:pt>
                <c:pt idx="160">
                  <c:v>149.4819</c:v>
                </c:pt>
                <c:pt idx="161">
                  <c:v>149.44130000000001</c:v>
                </c:pt>
                <c:pt idx="162">
                  <c:v>149.55969999999999</c:v>
                </c:pt>
                <c:pt idx="163">
                  <c:v>149.31829999999999</c:v>
                </c:pt>
                <c:pt idx="164">
                  <c:v>149.07859999999999</c:v>
                </c:pt>
                <c:pt idx="165">
                  <c:v>148.9093</c:v>
                </c:pt>
                <c:pt idx="166">
                  <c:v>148.72030000000001</c:v>
                </c:pt>
                <c:pt idx="167">
                  <c:v>148.5265</c:v>
                </c:pt>
                <c:pt idx="168">
                  <c:v>148.41229999999999</c:v>
                </c:pt>
                <c:pt idx="169">
                  <c:v>148.3158</c:v>
                </c:pt>
                <c:pt idx="170">
                  <c:v>148.5616</c:v>
                </c:pt>
                <c:pt idx="171">
                  <c:v>149.1009</c:v>
                </c:pt>
                <c:pt idx="172">
                  <c:v>149.0538</c:v>
                </c:pt>
                <c:pt idx="173">
                  <c:v>148.7236</c:v>
                </c:pt>
                <c:pt idx="174">
                  <c:v>148.35239999999999</c:v>
                </c:pt>
                <c:pt idx="175">
                  <c:v>148.12440000000001</c:v>
                </c:pt>
                <c:pt idx="176">
                  <c:v>148.33690000000001</c:v>
                </c:pt>
                <c:pt idx="177">
                  <c:v>148.4093</c:v>
                </c:pt>
                <c:pt idx="178">
                  <c:v>148.2629</c:v>
                </c:pt>
                <c:pt idx="179">
                  <c:v>148.32990000000001</c:v>
                </c:pt>
                <c:pt idx="180">
                  <c:v>148.66130000000001</c:v>
                </c:pt>
                <c:pt idx="181">
                  <c:v>148.68790000000001</c:v>
                </c:pt>
                <c:pt idx="182">
                  <c:v>148.4872</c:v>
                </c:pt>
                <c:pt idx="183">
                  <c:v>148.7517</c:v>
                </c:pt>
                <c:pt idx="184">
                  <c:v>149.09520000000001</c:v>
                </c:pt>
                <c:pt idx="185">
                  <c:v>149.31809999999999</c:v>
                </c:pt>
                <c:pt idx="186">
                  <c:v>149.22989999999999</c:v>
                </c:pt>
                <c:pt idx="187">
                  <c:v>148.74160000000001</c:v>
                </c:pt>
                <c:pt idx="188">
                  <c:v>148.3828</c:v>
                </c:pt>
                <c:pt idx="189">
                  <c:v>148.27500000000001</c:v>
                </c:pt>
                <c:pt idx="190">
                  <c:v>147.78229999999999</c:v>
                </c:pt>
                <c:pt idx="191">
                  <c:v>146.92939999999999</c:v>
                </c:pt>
                <c:pt idx="192">
                  <c:v>146.40299999999999</c:v>
                </c:pt>
                <c:pt idx="193">
                  <c:v>146.0351</c:v>
                </c:pt>
                <c:pt idx="194">
                  <c:v>145.5264</c:v>
                </c:pt>
                <c:pt idx="195">
                  <c:v>145.07570000000001</c:v>
                </c:pt>
                <c:pt idx="196">
                  <c:v>145.00659999999999</c:v>
                </c:pt>
                <c:pt idx="197">
                  <c:v>145.124</c:v>
                </c:pt>
                <c:pt idx="198">
                  <c:v>145.1086</c:v>
                </c:pt>
                <c:pt idx="199">
                  <c:v>145.078</c:v>
                </c:pt>
                <c:pt idx="200">
                  <c:v>145.27670000000001</c:v>
                </c:pt>
                <c:pt idx="201">
                  <c:v>145.6044</c:v>
                </c:pt>
                <c:pt idx="202">
                  <c:v>145.7758</c:v>
                </c:pt>
                <c:pt idx="203">
                  <c:v>145.53299999999999</c:v>
                </c:pt>
                <c:pt idx="204">
                  <c:v>145.19280000000001</c:v>
                </c:pt>
                <c:pt idx="205">
                  <c:v>145.26900000000001</c:v>
                </c:pt>
                <c:pt idx="206">
                  <c:v>145.0411</c:v>
                </c:pt>
                <c:pt idx="207">
                  <c:v>144.51920000000001</c:v>
                </c:pt>
                <c:pt idx="208">
                  <c:v>144.6283</c:v>
                </c:pt>
                <c:pt idx="209">
                  <c:v>144.64670000000001</c:v>
                </c:pt>
                <c:pt idx="210">
                  <c:v>144.59790000000001</c:v>
                </c:pt>
                <c:pt idx="211">
                  <c:v>144.77780000000001</c:v>
                </c:pt>
                <c:pt idx="212">
                  <c:v>144.6404</c:v>
                </c:pt>
                <c:pt idx="213">
                  <c:v>144.02780000000001</c:v>
                </c:pt>
                <c:pt idx="214">
                  <c:v>143.5137</c:v>
                </c:pt>
                <c:pt idx="215">
                  <c:v>143.44980000000001</c:v>
                </c:pt>
                <c:pt idx="216">
                  <c:v>143.63079999999999</c:v>
                </c:pt>
                <c:pt idx="217">
                  <c:v>143.845</c:v>
                </c:pt>
                <c:pt idx="218">
                  <c:v>143.80119999999999</c:v>
                </c:pt>
                <c:pt idx="219">
                  <c:v>143.48929999999999</c:v>
                </c:pt>
                <c:pt idx="220">
                  <c:v>143.0095</c:v>
                </c:pt>
                <c:pt idx="221">
                  <c:v>142.30289999999999</c:v>
                </c:pt>
                <c:pt idx="222">
                  <c:v>141.30709999999999</c:v>
                </c:pt>
                <c:pt idx="223">
                  <c:v>140.2807</c:v>
                </c:pt>
                <c:pt idx="224">
                  <c:v>139.40110000000001</c:v>
                </c:pt>
                <c:pt idx="225">
                  <c:v>138.39869999999999</c:v>
                </c:pt>
                <c:pt idx="226">
                  <c:v>137.85329999999999</c:v>
                </c:pt>
                <c:pt idx="227">
                  <c:v>137.43459999999999</c:v>
                </c:pt>
                <c:pt idx="228">
                  <c:v>136.56610000000001</c:v>
                </c:pt>
                <c:pt idx="229">
                  <c:v>135.78399999999999</c:v>
                </c:pt>
                <c:pt idx="230">
                  <c:v>134.8218</c:v>
                </c:pt>
                <c:pt idx="231">
                  <c:v>133.72839999999999</c:v>
                </c:pt>
                <c:pt idx="232">
                  <c:v>132.7604</c:v>
                </c:pt>
                <c:pt idx="233">
                  <c:v>132.07579999999999</c:v>
                </c:pt>
                <c:pt idx="234">
                  <c:v>131.56829999999999</c:v>
                </c:pt>
                <c:pt idx="235">
                  <c:v>130.42580000000001</c:v>
                </c:pt>
                <c:pt idx="236">
                  <c:v>128.7791</c:v>
                </c:pt>
                <c:pt idx="237">
                  <c:v>127.37909999999999</c:v>
                </c:pt>
                <c:pt idx="238">
                  <c:v>126.52249999999999</c:v>
                </c:pt>
                <c:pt idx="239">
                  <c:v>125.828</c:v>
                </c:pt>
                <c:pt idx="240">
                  <c:v>124.97839999999999</c:v>
                </c:pt>
                <c:pt idx="241">
                  <c:v>124.3878</c:v>
                </c:pt>
                <c:pt idx="242">
                  <c:v>124.045</c:v>
                </c:pt>
                <c:pt idx="243">
                  <c:v>123.8631</c:v>
                </c:pt>
                <c:pt idx="244">
                  <c:v>123.6074</c:v>
                </c:pt>
                <c:pt idx="245">
                  <c:v>123.02209999999999</c:v>
                </c:pt>
                <c:pt idx="246">
                  <c:v>122.54389999999999</c:v>
                </c:pt>
                <c:pt idx="247">
                  <c:v>121.8352</c:v>
                </c:pt>
                <c:pt idx="248">
                  <c:v>120.72709999999999</c:v>
                </c:pt>
                <c:pt idx="249">
                  <c:v>119.8492</c:v>
                </c:pt>
                <c:pt idx="250">
                  <c:v>119.1854</c:v>
                </c:pt>
                <c:pt idx="251">
                  <c:v>118.2915</c:v>
                </c:pt>
                <c:pt idx="252">
                  <c:v>117.1186</c:v>
                </c:pt>
                <c:pt idx="253">
                  <c:v>115.9314</c:v>
                </c:pt>
                <c:pt idx="254">
                  <c:v>115.0123</c:v>
                </c:pt>
                <c:pt idx="255">
                  <c:v>114.53660000000001</c:v>
                </c:pt>
                <c:pt idx="256">
                  <c:v>114.0675</c:v>
                </c:pt>
                <c:pt idx="257">
                  <c:v>113.3503</c:v>
                </c:pt>
                <c:pt idx="258">
                  <c:v>112.6369</c:v>
                </c:pt>
                <c:pt idx="259">
                  <c:v>112.0847</c:v>
                </c:pt>
                <c:pt idx="260">
                  <c:v>111.4438</c:v>
                </c:pt>
                <c:pt idx="261">
                  <c:v>110.9388</c:v>
                </c:pt>
              </c:numCache>
            </c:numRef>
          </c:val>
          <c:smooth val="0"/>
          <c:extLst>
            <c:ext xmlns:c16="http://schemas.microsoft.com/office/drawing/2014/chart" uri="{C3380CC4-5D6E-409C-BE32-E72D297353CC}">
              <c16:uniqueId val="{00000000-4DCC-044F-A427-6BED14D1916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2139472903"/>
        <c:axId val="2139474951"/>
      </c:lineChart>
      <c:dateAx>
        <c:axId val="2139472903"/>
        <c:scaling>
          <c:orientation val="minMax"/>
        </c:scaling>
        <c:delete val="0"/>
        <c:axPos val="b"/>
        <c:numFmt formatCode="m/d/yy"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139474951"/>
        <c:crosses val="autoZero"/>
        <c:auto val="1"/>
        <c:lblOffset val="100"/>
        <c:baseTimeUnit val="days"/>
      </c:dateAx>
      <c:valAx>
        <c:axId val="2139474951"/>
        <c:scaling>
          <c:orientation val="minMax"/>
        </c:scaling>
        <c:delete val="0"/>
        <c:axPos val="l"/>
        <c:title>
          <c:tx>
            <c:rich>
              <a:bodyPr rot="-5400000" spcFirstLastPara="1" vertOverflow="ellipsis" vert="horz" wrap="square" anchor="ctr" anchorCtr="1"/>
              <a:lstStyle/>
              <a:p>
                <a:pPr>
                  <a:defRPr sz="1200" b="0" i="0" u="none" strike="noStrike" kern="1200" cap="all" baseline="0">
                    <a:solidFill>
                      <a:schemeClr val="dk1">
                        <a:lumMod val="65000"/>
                        <a:lumOff val="35000"/>
                      </a:schemeClr>
                    </a:solidFill>
                    <a:latin typeface="+mn-lt"/>
                    <a:ea typeface="+mn-ea"/>
                    <a:cs typeface="+mn-cs"/>
                  </a:defRPr>
                </a:pPr>
                <a:r>
                  <a:rPr lang="en-US" sz="1200"/>
                  <a:t>trend</a:t>
                </a:r>
              </a:p>
            </c:rich>
          </c:tx>
          <c:overlay val="0"/>
          <c:spPr>
            <a:noFill/>
            <a:ln>
              <a:noFill/>
            </a:ln>
            <a:effectLst/>
          </c:spPr>
          <c:txPr>
            <a:bodyPr rot="-5400000" spcFirstLastPara="1" vertOverflow="ellipsis" vert="horz" wrap="square" anchor="ctr" anchorCtr="1"/>
            <a:lstStyle/>
            <a:p>
              <a:pPr>
                <a:defRPr sz="12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139472903"/>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2000" b="0" i="0" u="none" strike="noStrike" kern="1200" cap="none" spc="20" baseline="0">
                <a:solidFill>
                  <a:schemeClr val="dk1">
                    <a:lumMod val="50000"/>
                    <a:lumOff val="50000"/>
                  </a:schemeClr>
                </a:solidFill>
                <a:latin typeface="+mn-lt"/>
                <a:ea typeface="+mn-ea"/>
                <a:cs typeface="+mn-cs"/>
              </a:defRPr>
            </a:pPr>
            <a:r>
              <a:rPr lang="en-US" sz="2000"/>
              <a:t>AQI</a:t>
            </a:r>
          </a:p>
        </c:rich>
      </c:tx>
      <c:overlay val="0"/>
      <c:spPr>
        <a:noFill/>
        <a:ln>
          <a:noFill/>
        </a:ln>
        <a:effectLst/>
      </c:spPr>
      <c:txPr>
        <a:bodyPr rot="0" spcFirstLastPara="1" vertOverflow="ellipsis" vert="horz" wrap="square" anchor="ctr" anchorCtr="1"/>
        <a:lstStyle/>
        <a:p>
          <a:pPr>
            <a:defRPr sz="20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'1_Hotspot_Data'!$AX$1</c:f>
              <c:strCache>
                <c:ptCount val="1"/>
                <c:pt idx="0">
                  <c:v>decomposition</c:v>
                </c:pt>
              </c:strCache>
            </c:strRef>
          </c:tx>
          <c:spPr>
            <a:ln w="22225" cap="rnd" cmpd="sng" algn="ctr">
              <a:solidFill>
                <a:schemeClr val="accent6"/>
              </a:solidFill>
              <a:round/>
            </a:ln>
            <a:effectLst/>
          </c:spPr>
          <c:marker>
            <c:symbol val="none"/>
          </c:marker>
          <c:cat>
            <c:numRef>
              <c:f>'1_Hotspot_Data'!$AU$2:$AU$289</c:f>
              <c:numCache>
                <c:formatCode>m/d/yy</c:formatCode>
                <c:ptCount val="288"/>
                <c:pt idx="0">
                  <c:v>42008</c:v>
                </c:pt>
                <c:pt idx="1">
                  <c:v>42015</c:v>
                </c:pt>
                <c:pt idx="2">
                  <c:v>42022</c:v>
                </c:pt>
                <c:pt idx="3">
                  <c:v>42029</c:v>
                </c:pt>
                <c:pt idx="4">
                  <c:v>42036</c:v>
                </c:pt>
                <c:pt idx="5">
                  <c:v>42043</c:v>
                </c:pt>
                <c:pt idx="6">
                  <c:v>42050</c:v>
                </c:pt>
                <c:pt idx="7">
                  <c:v>42057</c:v>
                </c:pt>
                <c:pt idx="8">
                  <c:v>42064</c:v>
                </c:pt>
                <c:pt idx="9">
                  <c:v>42071</c:v>
                </c:pt>
                <c:pt idx="10">
                  <c:v>42078</c:v>
                </c:pt>
                <c:pt idx="11">
                  <c:v>42085</c:v>
                </c:pt>
                <c:pt idx="12">
                  <c:v>42092</c:v>
                </c:pt>
                <c:pt idx="13">
                  <c:v>42099</c:v>
                </c:pt>
                <c:pt idx="14">
                  <c:v>42106</c:v>
                </c:pt>
                <c:pt idx="15">
                  <c:v>42113</c:v>
                </c:pt>
                <c:pt idx="16">
                  <c:v>42120</c:v>
                </c:pt>
                <c:pt idx="17">
                  <c:v>42127</c:v>
                </c:pt>
                <c:pt idx="18">
                  <c:v>42134</c:v>
                </c:pt>
                <c:pt idx="19">
                  <c:v>42141</c:v>
                </c:pt>
                <c:pt idx="20">
                  <c:v>42148</c:v>
                </c:pt>
                <c:pt idx="21">
                  <c:v>42155</c:v>
                </c:pt>
                <c:pt idx="22">
                  <c:v>42162</c:v>
                </c:pt>
                <c:pt idx="23">
                  <c:v>42169</c:v>
                </c:pt>
                <c:pt idx="24">
                  <c:v>42176</c:v>
                </c:pt>
                <c:pt idx="25">
                  <c:v>42183</c:v>
                </c:pt>
                <c:pt idx="26">
                  <c:v>42190</c:v>
                </c:pt>
                <c:pt idx="27">
                  <c:v>42197</c:v>
                </c:pt>
                <c:pt idx="28">
                  <c:v>42204</c:v>
                </c:pt>
                <c:pt idx="29">
                  <c:v>42211</c:v>
                </c:pt>
                <c:pt idx="30">
                  <c:v>42218</c:v>
                </c:pt>
                <c:pt idx="31">
                  <c:v>42225</c:v>
                </c:pt>
                <c:pt idx="32">
                  <c:v>42232</c:v>
                </c:pt>
                <c:pt idx="33">
                  <c:v>42239</c:v>
                </c:pt>
                <c:pt idx="34">
                  <c:v>42246</c:v>
                </c:pt>
                <c:pt idx="35">
                  <c:v>42253</c:v>
                </c:pt>
                <c:pt idx="36">
                  <c:v>42260</c:v>
                </c:pt>
                <c:pt idx="37">
                  <c:v>42267</c:v>
                </c:pt>
                <c:pt idx="38">
                  <c:v>42274</c:v>
                </c:pt>
                <c:pt idx="39">
                  <c:v>42281</c:v>
                </c:pt>
                <c:pt idx="40">
                  <c:v>42288</c:v>
                </c:pt>
                <c:pt idx="41">
                  <c:v>42295</c:v>
                </c:pt>
                <c:pt idx="42">
                  <c:v>42302</c:v>
                </c:pt>
                <c:pt idx="43">
                  <c:v>42309</c:v>
                </c:pt>
                <c:pt idx="44">
                  <c:v>42316</c:v>
                </c:pt>
                <c:pt idx="45">
                  <c:v>42323</c:v>
                </c:pt>
                <c:pt idx="46">
                  <c:v>42330</c:v>
                </c:pt>
                <c:pt idx="47">
                  <c:v>42337</c:v>
                </c:pt>
                <c:pt idx="48">
                  <c:v>42344</c:v>
                </c:pt>
                <c:pt idx="49">
                  <c:v>42351</c:v>
                </c:pt>
                <c:pt idx="50">
                  <c:v>42358</c:v>
                </c:pt>
                <c:pt idx="51">
                  <c:v>42365</c:v>
                </c:pt>
                <c:pt idx="52">
                  <c:v>42372</c:v>
                </c:pt>
                <c:pt idx="53">
                  <c:v>42379</c:v>
                </c:pt>
                <c:pt idx="54">
                  <c:v>42386</c:v>
                </c:pt>
                <c:pt idx="55">
                  <c:v>42393</c:v>
                </c:pt>
                <c:pt idx="56">
                  <c:v>42400</c:v>
                </c:pt>
                <c:pt idx="57">
                  <c:v>42407</c:v>
                </c:pt>
                <c:pt idx="58">
                  <c:v>42414</c:v>
                </c:pt>
                <c:pt idx="59">
                  <c:v>42421</c:v>
                </c:pt>
                <c:pt idx="60">
                  <c:v>42428</c:v>
                </c:pt>
                <c:pt idx="61">
                  <c:v>42435</c:v>
                </c:pt>
                <c:pt idx="62">
                  <c:v>42442</c:v>
                </c:pt>
                <c:pt idx="63">
                  <c:v>42449</c:v>
                </c:pt>
                <c:pt idx="64">
                  <c:v>42456</c:v>
                </c:pt>
                <c:pt idx="65">
                  <c:v>42463</c:v>
                </c:pt>
                <c:pt idx="66">
                  <c:v>42470</c:v>
                </c:pt>
                <c:pt idx="67">
                  <c:v>42477</c:v>
                </c:pt>
                <c:pt idx="68">
                  <c:v>42484</c:v>
                </c:pt>
                <c:pt idx="69">
                  <c:v>42491</c:v>
                </c:pt>
                <c:pt idx="70">
                  <c:v>42498</c:v>
                </c:pt>
                <c:pt idx="71">
                  <c:v>42505</c:v>
                </c:pt>
                <c:pt idx="72">
                  <c:v>42512</c:v>
                </c:pt>
                <c:pt idx="73">
                  <c:v>42519</c:v>
                </c:pt>
                <c:pt idx="74">
                  <c:v>42526</c:v>
                </c:pt>
                <c:pt idx="75">
                  <c:v>42533</c:v>
                </c:pt>
                <c:pt idx="76">
                  <c:v>42540</c:v>
                </c:pt>
                <c:pt idx="77">
                  <c:v>42547</c:v>
                </c:pt>
                <c:pt idx="78">
                  <c:v>42554</c:v>
                </c:pt>
                <c:pt idx="79">
                  <c:v>42561</c:v>
                </c:pt>
                <c:pt idx="80">
                  <c:v>42568</c:v>
                </c:pt>
                <c:pt idx="81">
                  <c:v>42575</c:v>
                </c:pt>
                <c:pt idx="82">
                  <c:v>42582</c:v>
                </c:pt>
                <c:pt idx="83">
                  <c:v>42589</c:v>
                </c:pt>
                <c:pt idx="84">
                  <c:v>42596</c:v>
                </c:pt>
                <c:pt idx="85">
                  <c:v>42603</c:v>
                </c:pt>
                <c:pt idx="86">
                  <c:v>42610</c:v>
                </c:pt>
                <c:pt idx="87">
                  <c:v>42617</c:v>
                </c:pt>
                <c:pt idx="88">
                  <c:v>42624</c:v>
                </c:pt>
                <c:pt idx="89">
                  <c:v>42631</c:v>
                </c:pt>
                <c:pt idx="90">
                  <c:v>42638</c:v>
                </c:pt>
                <c:pt idx="91">
                  <c:v>42645</c:v>
                </c:pt>
                <c:pt idx="92">
                  <c:v>42652</c:v>
                </c:pt>
                <c:pt idx="93">
                  <c:v>42659</c:v>
                </c:pt>
                <c:pt idx="94">
                  <c:v>42666</c:v>
                </c:pt>
                <c:pt idx="95">
                  <c:v>42673</c:v>
                </c:pt>
                <c:pt idx="96">
                  <c:v>42680</c:v>
                </c:pt>
                <c:pt idx="97">
                  <c:v>42687</c:v>
                </c:pt>
                <c:pt idx="98">
                  <c:v>42694</c:v>
                </c:pt>
                <c:pt idx="99">
                  <c:v>42701</c:v>
                </c:pt>
                <c:pt idx="100">
                  <c:v>42708</c:v>
                </c:pt>
                <c:pt idx="101">
                  <c:v>42715</c:v>
                </c:pt>
                <c:pt idx="102">
                  <c:v>42722</c:v>
                </c:pt>
                <c:pt idx="103">
                  <c:v>42729</c:v>
                </c:pt>
                <c:pt idx="104">
                  <c:v>42736</c:v>
                </c:pt>
                <c:pt idx="105">
                  <c:v>42743</c:v>
                </c:pt>
                <c:pt idx="106">
                  <c:v>42750</c:v>
                </c:pt>
                <c:pt idx="107">
                  <c:v>42757</c:v>
                </c:pt>
                <c:pt idx="108">
                  <c:v>42764</c:v>
                </c:pt>
                <c:pt idx="109">
                  <c:v>42771</c:v>
                </c:pt>
                <c:pt idx="110">
                  <c:v>42778</c:v>
                </c:pt>
                <c:pt idx="111">
                  <c:v>42785</c:v>
                </c:pt>
                <c:pt idx="112">
                  <c:v>42792</c:v>
                </c:pt>
                <c:pt idx="113">
                  <c:v>42799</c:v>
                </c:pt>
                <c:pt idx="114">
                  <c:v>42806</c:v>
                </c:pt>
                <c:pt idx="115">
                  <c:v>42813</c:v>
                </c:pt>
                <c:pt idx="116">
                  <c:v>42820</c:v>
                </c:pt>
                <c:pt idx="117">
                  <c:v>42827</c:v>
                </c:pt>
                <c:pt idx="118">
                  <c:v>42834</c:v>
                </c:pt>
                <c:pt idx="119">
                  <c:v>42841</c:v>
                </c:pt>
                <c:pt idx="120">
                  <c:v>42848</c:v>
                </c:pt>
                <c:pt idx="121">
                  <c:v>42855</c:v>
                </c:pt>
                <c:pt idx="122">
                  <c:v>42862</c:v>
                </c:pt>
                <c:pt idx="123">
                  <c:v>42869</c:v>
                </c:pt>
                <c:pt idx="124">
                  <c:v>42876</c:v>
                </c:pt>
                <c:pt idx="125">
                  <c:v>42883</c:v>
                </c:pt>
                <c:pt idx="126">
                  <c:v>42890</c:v>
                </c:pt>
                <c:pt idx="127">
                  <c:v>42897</c:v>
                </c:pt>
                <c:pt idx="128">
                  <c:v>42904</c:v>
                </c:pt>
                <c:pt idx="129">
                  <c:v>42911</c:v>
                </c:pt>
                <c:pt idx="130">
                  <c:v>42918</c:v>
                </c:pt>
                <c:pt idx="131">
                  <c:v>42925</c:v>
                </c:pt>
                <c:pt idx="132">
                  <c:v>42932</c:v>
                </c:pt>
                <c:pt idx="133">
                  <c:v>42939</c:v>
                </c:pt>
                <c:pt idx="134">
                  <c:v>42946</c:v>
                </c:pt>
                <c:pt idx="135">
                  <c:v>42953</c:v>
                </c:pt>
                <c:pt idx="136">
                  <c:v>42960</c:v>
                </c:pt>
                <c:pt idx="137">
                  <c:v>42967</c:v>
                </c:pt>
                <c:pt idx="138">
                  <c:v>42974</c:v>
                </c:pt>
                <c:pt idx="139">
                  <c:v>42981</c:v>
                </c:pt>
                <c:pt idx="140">
                  <c:v>42988</c:v>
                </c:pt>
                <c:pt idx="141">
                  <c:v>42995</c:v>
                </c:pt>
                <c:pt idx="142">
                  <c:v>43002</c:v>
                </c:pt>
                <c:pt idx="143">
                  <c:v>43009</c:v>
                </c:pt>
                <c:pt idx="144">
                  <c:v>43016</c:v>
                </c:pt>
                <c:pt idx="145">
                  <c:v>43023</c:v>
                </c:pt>
                <c:pt idx="146">
                  <c:v>43030</c:v>
                </c:pt>
                <c:pt idx="147">
                  <c:v>43037</c:v>
                </c:pt>
                <c:pt idx="148">
                  <c:v>43044</c:v>
                </c:pt>
                <c:pt idx="149">
                  <c:v>43051</c:v>
                </c:pt>
                <c:pt idx="150">
                  <c:v>43058</c:v>
                </c:pt>
                <c:pt idx="151">
                  <c:v>43065</c:v>
                </c:pt>
                <c:pt idx="152">
                  <c:v>43072</c:v>
                </c:pt>
                <c:pt idx="153">
                  <c:v>43079</c:v>
                </c:pt>
                <c:pt idx="154">
                  <c:v>43086</c:v>
                </c:pt>
                <c:pt idx="155">
                  <c:v>43093</c:v>
                </c:pt>
                <c:pt idx="156">
                  <c:v>43100</c:v>
                </c:pt>
                <c:pt idx="157">
                  <c:v>43107</c:v>
                </c:pt>
                <c:pt idx="158">
                  <c:v>43114</c:v>
                </c:pt>
                <c:pt idx="159">
                  <c:v>43121</c:v>
                </c:pt>
                <c:pt idx="160">
                  <c:v>43128</c:v>
                </c:pt>
                <c:pt idx="161">
                  <c:v>43135</c:v>
                </c:pt>
                <c:pt idx="162">
                  <c:v>43142</c:v>
                </c:pt>
                <c:pt idx="163">
                  <c:v>43149</c:v>
                </c:pt>
                <c:pt idx="164">
                  <c:v>43156</c:v>
                </c:pt>
                <c:pt idx="165">
                  <c:v>43163</c:v>
                </c:pt>
                <c:pt idx="166">
                  <c:v>43170</c:v>
                </c:pt>
                <c:pt idx="167">
                  <c:v>43177</c:v>
                </c:pt>
                <c:pt idx="168">
                  <c:v>43184</c:v>
                </c:pt>
                <c:pt idx="169">
                  <c:v>43191</c:v>
                </c:pt>
                <c:pt idx="170">
                  <c:v>43198</c:v>
                </c:pt>
                <c:pt idx="171">
                  <c:v>43205</c:v>
                </c:pt>
                <c:pt idx="172">
                  <c:v>43212</c:v>
                </c:pt>
                <c:pt idx="173">
                  <c:v>43219</c:v>
                </c:pt>
                <c:pt idx="174">
                  <c:v>43226</c:v>
                </c:pt>
                <c:pt idx="175">
                  <c:v>43233</c:v>
                </c:pt>
                <c:pt idx="176">
                  <c:v>43240</c:v>
                </c:pt>
                <c:pt idx="177">
                  <c:v>43247</c:v>
                </c:pt>
                <c:pt idx="178">
                  <c:v>43254</c:v>
                </c:pt>
                <c:pt idx="179">
                  <c:v>43261</c:v>
                </c:pt>
                <c:pt idx="180">
                  <c:v>43268</c:v>
                </c:pt>
                <c:pt idx="181">
                  <c:v>43275</c:v>
                </c:pt>
                <c:pt idx="182">
                  <c:v>43282</c:v>
                </c:pt>
                <c:pt idx="183">
                  <c:v>43289</c:v>
                </c:pt>
                <c:pt idx="184">
                  <c:v>43296</c:v>
                </c:pt>
                <c:pt idx="185">
                  <c:v>43303</c:v>
                </c:pt>
                <c:pt idx="186">
                  <c:v>43310</c:v>
                </c:pt>
                <c:pt idx="187">
                  <c:v>43317</c:v>
                </c:pt>
                <c:pt idx="188">
                  <c:v>43324</c:v>
                </c:pt>
                <c:pt idx="189">
                  <c:v>43331</c:v>
                </c:pt>
                <c:pt idx="190">
                  <c:v>43338</c:v>
                </c:pt>
                <c:pt idx="191">
                  <c:v>43345</c:v>
                </c:pt>
                <c:pt idx="192">
                  <c:v>43352</c:v>
                </c:pt>
                <c:pt idx="193">
                  <c:v>43359</c:v>
                </c:pt>
                <c:pt idx="194">
                  <c:v>43366</c:v>
                </c:pt>
                <c:pt idx="195">
                  <c:v>43373</c:v>
                </c:pt>
                <c:pt idx="196">
                  <c:v>43380</c:v>
                </c:pt>
                <c:pt idx="197">
                  <c:v>43387</c:v>
                </c:pt>
                <c:pt idx="198">
                  <c:v>43394</c:v>
                </c:pt>
                <c:pt idx="199">
                  <c:v>43401</c:v>
                </c:pt>
                <c:pt idx="200">
                  <c:v>43408</c:v>
                </c:pt>
                <c:pt idx="201">
                  <c:v>43415</c:v>
                </c:pt>
                <c:pt idx="202">
                  <c:v>43422</c:v>
                </c:pt>
                <c:pt idx="203">
                  <c:v>43429</c:v>
                </c:pt>
                <c:pt idx="204">
                  <c:v>43436</c:v>
                </c:pt>
                <c:pt idx="205">
                  <c:v>43443</c:v>
                </c:pt>
                <c:pt idx="206">
                  <c:v>43450</c:v>
                </c:pt>
                <c:pt idx="207">
                  <c:v>43457</c:v>
                </c:pt>
                <c:pt idx="208">
                  <c:v>43464</c:v>
                </c:pt>
                <c:pt idx="209">
                  <c:v>43471</c:v>
                </c:pt>
                <c:pt idx="210">
                  <c:v>43478</c:v>
                </c:pt>
                <c:pt idx="211">
                  <c:v>43485</c:v>
                </c:pt>
                <c:pt idx="212">
                  <c:v>43492</c:v>
                </c:pt>
                <c:pt idx="213">
                  <c:v>43499</c:v>
                </c:pt>
                <c:pt idx="214">
                  <c:v>43506</c:v>
                </c:pt>
                <c:pt idx="215">
                  <c:v>43513</c:v>
                </c:pt>
                <c:pt idx="216">
                  <c:v>43520</c:v>
                </c:pt>
                <c:pt idx="217">
                  <c:v>43527</c:v>
                </c:pt>
                <c:pt idx="218">
                  <c:v>43534</c:v>
                </c:pt>
                <c:pt idx="219">
                  <c:v>43541</c:v>
                </c:pt>
                <c:pt idx="220">
                  <c:v>43548</c:v>
                </c:pt>
                <c:pt idx="221">
                  <c:v>43555</c:v>
                </c:pt>
                <c:pt idx="222">
                  <c:v>43562</c:v>
                </c:pt>
                <c:pt idx="223">
                  <c:v>43569</c:v>
                </c:pt>
                <c:pt idx="224">
                  <c:v>43576</c:v>
                </c:pt>
                <c:pt idx="225">
                  <c:v>43583</c:v>
                </c:pt>
                <c:pt idx="226">
                  <c:v>43590</c:v>
                </c:pt>
                <c:pt idx="227">
                  <c:v>43597</c:v>
                </c:pt>
                <c:pt idx="228">
                  <c:v>43604</c:v>
                </c:pt>
                <c:pt idx="229">
                  <c:v>43611</c:v>
                </c:pt>
                <c:pt idx="230">
                  <c:v>43618</c:v>
                </c:pt>
                <c:pt idx="231">
                  <c:v>43625</c:v>
                </c:pt>
                <c:pt idx="232">
                  <c:v>43632</c:v>
                </c:pt>
                <c:pt idx="233">
                  <c:v>43639</c:v>
                </c:pt>
                <c:pt idx="234">
                  <c:v>43646</c:v>
                </c:pt>
                <c:pt idx="235">
                  <c:v>43653</c:v>
                </c:pt>
                <c:pt idx="236">
                  <c:v>43660</c:v>
                </c:pt>
                <c:pt idx="237">
                  <c:v>43667</c:v>
                </c:pt>
                <c:pt idx="238">
                  <c:v>43674</c:v>
                </c:pt>
                <c:pt idx="239">
                  <c:v>43681</c:v>
                </c:pt>
                <c:pt idx="240">
                  <c:v>43688</c:v>
                </c:pt>
                <c:pt idx="241">
                  <c:v>43695</c:v>
                </c:pt>
                <c:pt idx="242">
                  <c:v>43702</c:v>
                </c:pt>
                <c:pt idx="243">
                  <c:v>43709</c:v>
                </c:pt>
                <c:pt idx="244">
                  <c:v>43716</c:v>
                </c:pt>
                <c:pt idx="245">
                  <c:v>43723</c:v>
                </c:pt>
                <c:pt idx="246">
                  <c:v>43730</c:v>
                </c:pt>
                <c:pt idx="247">
                  <c:v>43737</c:v>
                </c:pt>
                <c:pt idx="248">
                  <c:v>43744</c:v>
                </c:pt>
                <c:pt idx="249">
                  <c:v>43751</c:v>
                </c:pt>
                <c:pt idx="250">
                  <c:v>43758</c:v>
                </c:pt>
                <c:pt idx="251">
                  <c:v>43765</c:v>
                </c:pt>
                <c:pt idx="252">
                  <c:v>43772</c:v>
                </c:pt>
                <c:pt idx="253">
                  <c:v>43779</c:v>
                </c:pt>
                <c:pt idx="254">
                  <c:v>43786</c:v>
                </c:pt>
                <c:pt idx="255">
                  <c:v>43793</c:v>
                </c:pt>
                <c:pt idx="256">
                  <c:v>43800</c:v>
                </c:pt>
                <c:pt idx="257">
                  <c:v>43807</c:v>
                </c:pt>
                <c:pt idx="258">
                  <c:v>43814</c:v>
                </c:pt>
                <c:pt idx="259">
                  <c:v>43821</c:v>
                </c:pt>
                <c:pt idx="260">
                  <c:v>43828</c:v>
                </c:pt>
                <c:pt idx="261">
                  <c:v>43835</c:v>
                </c:pt>
                <c:pt idx="262">
                  <c:v>43842</c:v>
                </c:pt>
                <c:pt idx="263">
                  <c:v>43849</c:v>
                </c:pt>
                <c:pt idx="264">
                  <c:v>43856</c:v>
                </c:pt>
                <c:pt idx="265">
                  <c:v>43863</c:v>
                </c:pt>
                <c:pt idx="266">
                  <c:v>43870</c:v>
                </c:pt>
                <c:pt idx="267">
                  <c:v>43877</c:v>
                </c:pt>
                <c:pt idx="268">
                  <c:v>43884</c:v>
                </c:pt>
                <c:pt idx="269">
                  <c:v>43891</c:v>
                </c:pt>
                <c:pt idx="270">
                  <c:v>43898</c:v>
                </c:pt>
                <c:pt idx="271">
                  <c:v>43905</c:v>
                </c:pt>
                <c:pt idx="272">
                  <c:v>43912</c:v>
                </c:pt>
                <c:pt idx="273">
                  <c:v>43919</c:v>
                </c:pt>
                <c:pt idx="274">
                  <c:v>43926</c:v>
                </c:pt>
                <c:pt idx="275">
                  <c:v>43933</c:v>
                </c:pt>
                <c:pt idx="276">
                  <c:v>43940</c:v>
                </c:pt>
                <c:pt idx="277">
                  <c:v>43947</c:v>
                </c:pt>
                <c:pt idx="278">
                  <c:v>43954</c:v>
                </c:pt>
                <c:pt idx="279">
                  <c:v>43961</c:v>
                </c:pt>
                <c:pt idx="280">
                  <c:v>43968</c:v>
                </c:pt>
                <c:pt idx="281">
                  <c:v>43975</c:v>
                </c:pt>
                <c:pt idx="282">
                  <c:v>43982</c:v>
                </c:pt>
                <c:pt idx="283">
                  <c:v>43989</c:v>
                </c:pt>
                <c:pt idx="284">
                  <c:v>43996</c:v>
                </c:pt>
                <c:pt idx="285">
                  <c:v>44003</c:v>
                </c:pt>
                <c:pt idx="286">
                  <c:v>44010</c:v>
                </c:pt>
                <c:pt idx="287">
                  <c:v>44017</c:v>
                </c:pt>
              </c:numCache>
            </c:numRef>
          </c:cat>
          <c:val>
            <c:numRef>
              <c:f>'1_Hotspot_Data'!$AX$2:$AX$289</c:f>
              <c:numCache>
                <c:formatCode>General</c:formatCode>
                <c:ptCount val="288"/>
                <c:pt idx="0">
                  <c:v>78.74485</c:v>
                </c:pt>
                <c:pt idx="1">
                  <c:v>78.574929999999995</c:v>
                </c:pt>
                <c:pt idx="2">
                  <c:v>74.250259999999997</c:v>
                </c:pt>
                <c:pt idx="3">
                  <c:v>69.330659999999995</c:v>
                </c:pt>
                <c:pt idx="4">
                  <c:v>51.011429999999997</c:v>
                </c:pt>
                <c:pt idx="5">
                  <c:v>55.041589999999999</c:v>
                </c:pt>
                <c:pt idx="6">
                  <c:v>47.887779999999999</c:v>
                </c:pt>
                <c:pt idx="7">
                  <c:v>34.943199999999997</c:v>
                </c:pt>
                <c:pt idx="8">
                  <c:v>28.986689999999999</c:v>
                </c:pt>
                <c:pt idx="9">
                  <c:v>7.847855</c:v>
                </c:pt>
                <c:pt idx="10">
                  <c:v>-7.41934</c:v>
                </c:pt>
                <c:pt idx="11">
                  <c:v>0.73763199999999995</c:v>
                </c:pt>
                <c:pt idx="12">
                  <c:v>3.6743739999999998</c:v>
                </c:pt>
                <c:pt idx="13">
                  <c:v>0.74741000000000002</c:v>
                </c:pt>
                <c:pt idx="14">
                  <c:v>-12.417400000000001</c:v>
                </c:pt>
                <c:pt idx="15">
                  <c:v>-13.7333</c:v>
                </c:pt>
                <c:pt idx="16">
                  <c:v>-8.8081999999999994</c:v>
                </c:pt>
                <c:pt idx="17">
                  <c:v>-7.4349400000000001</c:v>
                </c:pt>
                <c:pt idx="18">
                  <c:v>-16.014099999999999</c:v>
                </c:pt>
                <c:pt idx="19">
                  <c:v>-13.517200000000001</c:v>
                </c:pt>
                <c:pt idx="20">
                  <c:v>-22.702000000000002</c:v>
                </c:pt>
                <c:pt idx="21">
                  <c:v>-15.3133</c:v>
                </c:pt>
                <c:pt idx="22">
                  <c:v>-27.524000000000001</c:v>
                </c:pt>
                <c:pt idx="23">
                  <c:v>-37.544699999999999</c:v>
                </c:pt>
                <c:pt idx="24">
                  <c:v>-23.827100000000002</c:v>
                </c:pt>
                <c:pt idx="25">
                  <c:v>-42.266100000000002</c:v>
                </c:pt>
                <c:pt idx="26">
                  <c:v>91.481099999999998</c:v>
                </c:pt>
                <c:pt idx="27">
                  <c:v>86.240099999999998</c:v>
                </c:pt>
                <c:pt idx="28">
                  <c:v>107.14534999999999</c:v>
                </c:pt>
                <c:pt idx="29">
                  <c:v>89.327070000000006</c:v>
                </c:pt>
                <c:pt idx="30">
                  <c:v>88.590289999999996</c:v>
                </c:pt>
                <c:pt idx="31">
                  <c:v>95.8797</c:v>
                </c:pt>
                <c:pt idx="32">
                  <c:v>104.881024</c:v>
                </c:pt>
                <c:pt idx="33">
                  <c:v>97.769760000000005</c:v>
                </c:pt>
                <c:pt idx="34">
                  <c:v>122.29340999999999</c:v>
                </c:pt>
                <c:pt idx="35">
                  <c:v>167.94587999999999</c:v>
                </c:pt>
                <c:pt idx="36">
                  <c:v>160.13146</c:v>
                </c:pt>
                <c:pt idx="37">
                  <c:v>127.78885</c:v>
                </c:pt>
                <c:pt idx="38">
                  <c:v>122.61799999999999</c:v>
                </c:pt>
                <c:pt idx="39">
                  <c:v>131.68434999999999</c:v>
                </c:pt>
                <c:pt idx="40">
                  <c:v>170.24861000000001</c:v>
                </c:pt>
                <c:pt idx="41">
                  <c:v>182.65494000000001</c:v>
                </c:pt>
                <c:pt idx="42">
                  <c:v>196.755323</c:v>
                </c:pt>
                <c:pt idx="43">
                  <c:v>215.57412199999999</c:v>
                </c:pt>
                <c:pt idx="44">
                  <c:v>233.27172999999999</c:v>
                </c:pt>
                <c:pt idx="45">
                  <c:v>251.88382100000001</c:v>
                </c:pt>
                <c:pt idx="46">
                  <c:v>228.02824000000001</c:v>
                </c:pt>
                <c:pt idx="47">
                  <c:v>234.77035000000001</c:v>
                </c:pt>
                <c:pt idx="48">
                  <c:v>220.96191999999999</c:v>
                </c:pt>
                <c:pt idx="49">
                  <c:v>230.41918000000001</c:v>
                </c:pt>
                <c:pt idx="50">
                  <c:v>219.99785</c:v>
                </c:pt>
                <c:pt idx="51">
                  <c:v>247.47185999999999</c:v>
                </c:pt>
                <c:pt idx="52">
                  <c:v>244.30015</c:v>
                </c:pt>
                <c:pt idx="53">
                  <c:v>240.33954</c:v>
                </c:pt>
                <c:pt idx="54">
                  <c:v>221.49516</c:v>
                </c:pt>
                <c:pt idx="55">
                  <c:v>225.29756</c:v>
                </c:pt>
                <c:pt idx="56">
                  <c:v>237.82527999999999</c:v>
                </c:pt>
                <c:pt idx="57">
                  <c:v>231.083718</c:v>
                </c:pt>
                <c:pt idx="58">
                  <c:v>226.848432</c:v>
                </c:pt>
                <c:pt idx="59">
                  <c:v>209.990129</c:v>
                </c:pt>
                <c:pt idx="60">
                  <c:v>202.03720899999999</c:v>
                </c:pt>
                <c:pt idx="61">
                  <c:v>205.05766499999999</c:v>
                </c:pt>
                <c:pt idx="62">
                  <c:v>160.17164299999999</c:v>
                </c:pt>
                <c:pt idx="63">
                  <c:v>167.427155</c:v>
                </c:pt>
                <c:pt idx="64">
                  <c:v>177.24961300000001</c:v>
                </c:pt>
                <c:pt idx="65">
                  <c:v>164.68295000000001</c:v>
                </c:pt>
                <c:pt idx="66">
                  <c:v>154.72431900000001</c:v>
                </c:pt>
                <c:pt idx="67">
                  <c:v>163.14077</c:v>
                </c:pt>
                <c:pt idx="68">
                  <c:v>156.00541200000001</c:v>
                </c:pt>
                <c:pt idx="69">
                  <c:v>169.12573</c:v>
                </c:pt>
                <c:pt idx="70">
                  <c:v>145.52526</c:v>
                </c:pt>
                <c:pt idx="71">
                  <c:v>117.1279</c:v>
                </c:pt>
                <c:pt idx="72">
                  <c:v>119.33750000000001</c:v>
                </c:pt>
                <c:pt idx="73">
                  <c:v>145.27931000000001</c:v>
                </c:pt>
                <c:pt idx="74">
                  <c:v>126.0912</c:v>
                </c:pt>
                <c:pt idx="75">
                  <c:v>110.9258</c:v>
                </c:pt>
                <c:pt idx="76">
                  <c:v>125.3062</c:v>
                </c:pt>
                <c:pt idx="77">
                  <c:v>107.1996</c:v>
                </c:pt>
                <c:pt idx="78">
                  <c:v>108.720705</c:v>
                </c:pt>
                <c:pt idx="79">
                  <c:v>99.643789999999996</c:v>
                </c:pt>
                <c:pt idx="80">
                  <c:v>108.150156</c:v>
                </c:pt>
                <c:pt idx="81">
                  <c:v>97.739354000000006</c:v>
                </c:pt>
                <c:pt idx="82">
                  <c:v>86.146730000000005</c:v>
                </c:pt>
                <c:pt idx="83">
                  <c:v>86.057540000000003</c:v>
                </c:pt>
                <c:pt idx="84">
                  <c:v>90.201340000000002</c:v>
                </c:pt>
                <c:pt idx="85">
                  <c:v>98.574922999999998</c:v>
                </c:pt>
                <c:pt idx="86">
                  <c:v>86.195499999999996</c:v>
                </c:pt>
                <c:pt idx="87">
                  <c:v>92.012799999999999</c:v>
                </c:pt>
                <c:pt idx="88">
                  <c:v>113.318972</c:v>
                </c:pt>
                <c:pt idx="89">
                  <c:v>93.950599999999994</c:v>
                </c:pt>
                <c:pt idx="90">
                  <c:v>93.496600000000001</c:v>
                </c:pt>
                <c:pt idx="91">
                  <c:v>114.443138</c:v>
                </c:pt>
                <c:pt idx="92">
                  <c:v>136.05892800000001</c:v>
                </c:pt>
                <c:pt idx="93">
                  <c:v>168.58627000000001</c:v>
                </c:pt>
                <c:pt idx="94">
                  <c:v>195.17081999999999</c:v>
                </c:pt>
                <c:pt idx="95">
                  <c:v>220.5215</c:v>
                </c:pt>
                <c:pt idx="96">
                  <c:v>234.35228000000001</c:v>
                </c:pt>
                <c:pt idx="97">
                  <c:v>240.68172200000001</c:v>
                </c:pt>
                <c:pt idx="98">
                  <c:v>226.60735700000001</c:v>
                </c:pt>
                <c:pt idx="99">
                  <c:v>240.61892</c:v>
                </c:pt>
                <c:pt idx="100">
                  <c:v>231.151251</c:v>
                </c:pt>
                <c:pt idx="101">
                  <c:v>221.44193000000001</c:v>
                </c:pt>
                <c:pt idx="102">
                  <c:v>223.640197</c:v>
                </c:pt>
                <c:pt idx="103">
                  <c:v>221.82613000000001</c:v>
                </c:pt>
                <c:pt idx="104">
                  <c:v>221.55535</c:v>
                </c:pt>
                <c:pt idx="105">
                  <c:v>223.14273</c:v>
                </c:pt>
                <c:pt idx="106">
                  <c:v>230.27701999999999</c:v>
                </c:pt>
                <c:pt idx="107">
                  <c:v>223.17477</c:v>
                </c:pt>
                <c:pt idx="108">
                  <c:v>194.87423000000001</c:v>
                </c:pt>
                <c:pt idx="109">
                  <c:v>218.768292</c:v>
                </c:pt>
                <c:pt idx="110">
                  <c:v>208.15754000000001</c:v>
                </c:pt>
                <c:pt idx="111">
                  <c:v>201.766595</c:v>
                </c:pt>
                <c:pt idx="112">
                  <c:v>167.23389</c:v>
                </c:pt>
                <c:pt idx="113">
                  <c:v>149.82035500000001</c:v>
                </c:pt>
                <c:pt idx="114">
                  <c:v>129.93826000000001</c:v>
                </c:pt>
                <c:pt idx="115">
                  <c:v>147.53223199999999</c:v>
                </c:pt>
                <c:pt idx="116">
                  <c:v>170.136481</c:v>
                </c:pt>
                <c:pt idx="117">
                  <c:v>147.07150999999999</c:v>
                </c:pt>
                <c:pt idx="118">
                  <c:v>140.93808999999999</c:v>
                </c:pt>
                <c:pt idx="119">
                  <c:v>166.08492000000001</c:v>
                </c:pt>
                <c:pt idx="120">
                  <c:v>175.00273000000001</c:v>
                </c:pt>
                <c:pt idx="121">
                  <c:v>155.97661600000001</c:v>
                </c:pt>
                <c:pt idx="122">
                  <c:v>158.68201999999999</c:v>
                </c:pt>
                <c:pt idx="123">
                  <c:v>160.99538999999999</c:v>
                </c:pt>
                <c:pt idx="124">
                  <c:v>159.09349</c:v>
                </c:pt>
                <c:pt idx="125">
                  <c:v>158.07955000000001</c:v>
                </c:pt>
                <c:pt idx="126">
                  <c:v>120.4832</c:v>
                </c:pt>
                <c:pt idx="127">
                  <c:v>121.291434</c:v>
                </c:pt>
                <c:pt idx="128">
                  <c:v>117.88720000000001</c:v>
                </c:pt>
                <c:pt idx="129">
                  <c:v>103.60298</c:v>
                </c:pt>
                <c:pt idx="130">
                  <c:v>92.154439999999994</c:v>
                </c:pt>
                <c:pt idx="131">
                  <c:v>103.73527</c:v>
                </c:pt>
                <c:pt idx="132">
                  <c:v>101.40642200000001</c:v>
                </c:pt>
                <c:pt idx="133">
                  <c:v>91.563610999999995</c:v>
                </c:pt>
                <c:pt idx="134">
                  <c:v>101.43149</c:v>
                </c:pt>
                <c:pt idx="135">
                  <c:v>83.210999999999999</c:v>
                </c:pt>
                <c:pt idx="136">
                  <c:v>81.075230000000005</c:v>
                </c:pt>
                <c:pt idx="137">
                  <c:v>86.604519999999994</c:v>
                </c:pt>
                <c:pt idx="138">
                  <c:v>79.727999999999994</c:v>
                </c:pt>
                <c:pt idx="139">
                  <c:v>87.260900000000007</c:v>
                </c:pt>
                <c:pt idx="140">
                  <c:v>94.268299999999996</c:v>
                </c:pt>
                <c:pt idx="141">
                  <c:v>98.682590000000005</c:v>
                </c:pt>
                <c:pt idx="142">
                  <c:v>97.993859999999998</c:v>
                </c:pt>
                <c:pt idx="143">
                  <c:v>114.004785</c:v>
                </c:pt>
                <c:pt idx="144">
                  <c:v>101.6027</c:v>
                </c:pt>
                <c:pt idx="145">
                  <c:v>131.33322999999999</c:v>
                </c:pt>
                <c:pt idx="146">
                  <c:v>192.06057999999999</c:v>
                </c:pt>
                <c:pt idx="147">
                  <c:v>197.15454099999999</c:v>
                </c:pt>
                <c:pt idx="148">
                  <c:v>197.42010999999999</c:v>
                </c:pt>
                <c:pt idx="149">
                  <c:v>217.51705999999999</c:v>
                </c:pt>
                <c:pt idx="150">
                  <c:v>202.04559</c:v>
                </c:pt>
                <c:pt idx="151">
                  <c:v>218.445211</c:v>
                </c:pt>
                <c:pt idx="152">
                  <c:v>229.46057999999999</c:v>
                </c:pt>
                <c:pt idx="153">
                  <c:v>218.75436999999999</c:v>
                </c:pt>
                <c:pt idx="154">
                  <c:v>196.97167999999999</c:v>
                </c:pt>
                <c:pt idx="155">
                  <c:v>216.59824599999999</c:v>
                </c:pt>
                <c:pt idx="156">
                  <c:v>235.128117</c:v>
                </c:pt>
                <c:pt idx="157">
                  <c:v>230.965452</c:v>
                </c:pt>
                <c:pt idx="158">
                  <c:v>234.19722300000001</c:v>
                </c:pt>
                <c:pt idx="159">
                  <c:v>217.55064999999999</c:v>
                </c:pt>
                <c:pt idx="160">
                  <c:v>213.04301000000001</c:v>
                </c:pt>
                <c:pt idx="161">
                  <c:v>208.530135</c:v>
                </c:pt>
                <c:pt idx="162">
                  <c:v>198.215846</c:v>
                </c:pt>
                <c:pt idx="163">
                  <c:v>173.6294</c:v>
                </c:pt>
                <c:pt idx="164">
                  <c:v>212.69119000000001</c:v>
                </c:pt>
                <c:pt idx="165">
                  <c:v>165.74953600000001</c:v>
                </c:pt>
                <c:pt idx="166">
                  <c:v>161.0882</c:v>
                </c:pt>
                <c:pt idx="167">
                  <c:v>161.718772</c:v>
                </c:pt>
                <c:pt idx="168">
                  <c:v>160.69276500000001</c:v>
                </c:pt>
                <c:pt idx="169">
                  <c:v>159.16486</c:v>
                </c:pt>
                <c:pt idx="170">
                  <c:v>133.13231999999999</c:v>
                </c:pt>
                <c:pt idx="171">
                  <c:v>110.163</c:v>
                </c:pt>
                <c:pt idx="172">
                  <c:v>128.0231</c:v>
                </c:pt>
                <c:pt idx="173">
                  <c:v>124.10826</c:v>
                </c:pt>
                <c:pt idx="174">
                  <c:v>113.58839999999999</c:v>
                </c:pt>
                <c:pt idx="175">
                  <c:v>127.35051</c:v>
                </c:pt>
                <c:pt idx="176">
                  <c:v>119.94271999999999</c:v>
                </c:pt>
                <c:pt idx="177">
                  <c:v>131.50471999999999</c:v>
                </c:pt>
                <c:pt idx="178">
                  <c:v>130.143528</c:v>
                </c:pt>
                <c:pt idx="179">
                  <c:v>99.838499999999996</c:v>
                </c:pt>
                <c:pt idx="180">
                  <c:v>154.02760000000001</c:v>
                </c:pt>
                <c:pt idx="181">
                  <c:v>115.31623399999999</c:v>
                </c:pt>
                <c:pt idx="182">
                  <c:v>87.244600000000005</c:v>
                </c:pt>
                <c:pt idx="183">
                  <c:v>91.330980999999994</c:v>
                </c:pt>
                <c:pt idx="184">
                  <c:v>75.5715</c:v>
                </c:pt>
                <c:pt idx="185">
                  <c:v>68.332599999999999</c:v>
                </c:pt>
                <c:pt idx="186">
                  <c:v>76.328559999999996</c:v>
                </c:pt>
                <c:pt idx="187">
                  <c:v>104.09818</c:v>
                </c:pt>
                <c:pt idx="188">
                  <c:v>72.497510000000005</c:v>
                </c:pt>
                <c:pt idx="189">
                  <c:v>70.082499999999996</c:v>
                </c:pt>
                <c:pt idx="190">
                  <c:v>71.316699999999997</c:v>
                </c:pt>
                <c:pt idx="191">
                  <c:v>78.068600000000004</c:v>
                </c:pt>
                <c:pt idx="192">
                  <c:v>83.8</c:v>
                </c:pt>
                <c:pt idx="193">
                  <c:v>88.993399999999994</c:v>
                </c:pt>
                <c:pt idx="194">
                  <c:v>95.811369999999997</c:v>
                </c:pt>
                <c:pt idx="195">
                  <c:v>106.15366</c:v>
                </c:pt>
                <c:pt idx="196">
                  <c:v>135.01769999999999</c:v>
                </c:pt>
                <c:pt idx="197">
                  <c:v>154.00488999999999</c:v>
                </c:pt>
                <c:pt idx="198">
                  <c:v>164.48905999999999</c:v>
                </c:pt>
                <c:pt idx="199">
                  <c:v>190.38489999999999</c:v>
                </c:pt>
                <c:pt idx="200">
                  <c:v>165.58029999999999</c:v>
                </c:pt>
                <c:pt idx="201">
                  <c:v>225.644654</c:v>
                </c:pt>
                <c:pt idx="202">
                  <c:v>216.025026</c:v>
                </c:pt>
                <c:pt idx="203">
                  <c:v>211.99419</c:v>
                </c:pt>
                <c:pt idx="204">
                  <c:v>220.68496999999999</c:v>
                </c:pt>
                <c:pt idx="205">
                  <c:v>234.4933</c:v>
                </c:pt>
                <c:pt idx="206">
                  <c:v>215.69859</c:v>
                </c:pt>
                <c:pt idx="207">
                  <c:v>200.63529</c:v>
                </c:pt>
                <c:pt idx="208">
                  <c:v>230.21777299999999</c:v>
                </c:pt>
                <c:pt idx="209">
                  <c:v>263.3904</c:v>
                </c:pt>
                <c:pt idx="210">
                  <c:v>237.49402000000001</c:v>
                </c:pt>
                <c:pt idx="211">
                  <c:v>237.43645000000001</c:v>
                </c:pt>
                <c:pt idx="212">
                  <c:v>183.98293000000001</c:v>
                </c:pt>
                <c:pt idx="213">
                  <c:v>186.81238999999999</c:v>
                </c:pt>
                <c:pt idx="214">
                  <c:v>182.61099999999999</c:v>
                </c:pt>
                <c:pt idx="215">
                  <c:v>178.02687</c:v>
                </c:pt>
                <c:pt idx="216">
                  <c:v>157.04929000000001</c:v>
                </c:pt>
                <c:pt idx="217">
                  <c:v>132.688455</c:v>
                </c:pt>
                <c:pt idx="218">
                  <c:v>139.40712199999999</c:v>
                </c:pt>
                <c:pt idx="219">
                  <c:v>145.13619199999999</c:v>
                </c:pt>
                <c:pt idx="220">
                  <c:v>124.37187400000001</c:v>
                </c:pt>
                <c:pt idx="221">
                  <c:v>148.613665</c:v>
                </c:pt>
                <c:pt idx="222">
                  <c:v>136.49886900000001</c:v>
                </c:pt>
                <c:pt idx="223">
                  <c:v>119.00073</c:v>
                </c:pt>
                <c:pt idx="224">
                  <c:v>117.5933</c:v>
                </c:pt>
                <c:pt idx="225">
                  <c:v>131.35204999999999</c:v>
                </c:pt>
                <c:pt idx="226">
                  <c:v>127.01194099999999</c:v>
                </c:pt>
                <c:pt idx="227">
                  <c:v>147.99947</c:v>
                </c:pt>
                <c:pt idx="228">
                  <c:v>117.124105</c:v>
                </c:pt>
                <c:pt idx="229">
                  <c:v>109.07259999999999</c:v>
                </c:pt>
                <c:pt idx="230">
                  <c:v>117.19155499999999</c:v>
                </c:pt>
                <c:pt idx="231">
                  <c:v>120.71406</c:v>
                </c:pt>
                <c:pt idx="232">
                  <c:v>109.449043</c:v>
                </c:pt>
                <c:pt idx="233">
                  <c:v>105.61903</c:v>
                </c:pt>
                <c:pt idx="234">
                  <c:v>108.29058999999999</c:v>
                </c:pt>
                <c:pt idx="235">
                  <c:v>72.196014000000005</c:v>
                </c:pt>
                <c:pt idx="236">
                  <c:v>89.635239999999996</c:v>
                </c:pt>
                <c:pt idx="237">
                  <c:v>72.981880000000004</c:v>
                </c:pt>
                <c:pt idx="238">
                  <c:v>57.387531000000003</c:v>
                </c:pt>
                <c:pt idx="239">
                  <c:v>59.327885000000002</c:v>
                </c:pt>
                <c:pt idx="240">
                  <c:v>63.797297</c:v>
                </c:pt>
                <c:pt idx="241">
                  <c:v>72.139359999999996</c:v>
                </c:pt>
                <c:pt idx="242">
                  <c:v>88.084270000000004</c:v>
                </c:pt>
                <c:pt idx="243">
                  <c:v>83.581995000000006</c:v>
                </c:pt>
                <c:pt idx="244">
                  <c:v>73.732190000000003</c:v>
                </c:pt>
                <c:pt idx="245">
                  <c:v>66.623760000000004</c:v>
                </c:pt>
                <c:pt idx="246">
                  <c:v>68.277766999999997</c:v>
                </c:pt>
                <c:pt idx="247">
                  <c:v>60.198700000000002</c:v>
                </c:pt>
                <c:pt idx="248">
                  <c:v>77.415199999999999</c:v>
                </c:pt>
                <c:pt idx="249">
                  <c:v>104.85673</c:v>
                </c:pt>
                <c:pt idx="250">
                  <c:v>122.16003000000001</c:v>
                </c:pt>
                <c:pt idx="251">
                  <c:v>128.46391</c:v>
                </c:pt>
                <c:pt idx="252">
                  <c:v>170.77453800000001</c:v>
                </c:pt>
                <c:pt idx="253">
                  <c:v>176.91158999999999</c:v>
                </c:pt>
                <c:pt idx="254">
                  <c:v>174.43254999999999</c:v>
                </c:pt>
                <c:pt idx="255">
                  <c:v>172.24643</c:v>
                </c:pt>
                <c:pt idx="256">
                  <c:v>160.37042</c:v>
                </c:pt>
                <c:pt idx="257">
                  <c:v>181.08743000000001</c:v>
                </c:pt>
                <c:pt idx="258">
                  <c:v>168.43745999999999</c:v>
                </c:pt>
                <c:pt idx="259">
                  <c:v>176.69537</c:v>
                </c:pt>
                <c:pt idx="260">
                  <c:v>201.37703999999999</c:v>
                </c:pt>
                <c:pt idx="261">
                  <c:v>173.41233</c:v>
                </c:pt>
                <c:pt idx="262">
                  <c:v>74.250259999999997</c:v>
                </c:pt>
                <c:pt idx="263">
                  <c:v>69.330659999999995</c:v>
                </c:pt>
                <c:pt idx="264">
                  <c:v>51.011429999999997</c:v>
                </c:pt>
                <c:pt idx="265">
                  <c:v>55.041589999999999</c:v>
                </c:pt>
                <c:pt idx="266">
                  <c:v>47.887779999999999</c:v>
                </c:pt>
                <c:pt idx="267">
                  <c:v>34.943199999999997</c:v>
                </c:pt>
                <c:pt idx="268">
                  <c:v>28.986689999999999</c:v>
                </c:pt>
                <c:pt idx="269">
                  <c:v>7.847855</c:v>
                </c:pt>
                <c:pt idx="270">
                  <c:v>-7.41934</c:v>
                </c:pt>
                <c:pt idx="271">
                  <c:v>0.73763199999999995</c:v>
                </c:pt>
                <c:pt idx="272">
                  <c:v>3.6743739999999998</c:v>
                </c:pt>
                <c:pt idx="273">
                  <c:v>0.74741000000000002</c:v>
                </c:pt>
                <c:pt idx="274">
                  <c:v>-12.417400000000001</c:v>
                </c:pt>
                <c:pt idx="275">
                  <c:v>-13.7333</c:v>
                </c:pt>
                <c:pt idx="276">
                  <c:v>-8.8081999999999994</c:v>
                </c:pt>
                <c:pt idx="277">
                  <c:v>-7.4349400000000001</c:v>
                </c:pt>
                <c:pt idx="278">
                  <c:v>-16.014099999999999</c:v>
                </c:pt>
                <c:pt idx="279">
                  <c:v>-13.517200000000001</c:v>
                </c:pt>
                <c:pt idx="280">
                  <c:v>-22.702000000000002</c:v>
                </c:pt>
                <c:pt idx="281">
                  <c:v>-15.3133</c:v>
                </c:pt>
                <c:pt idx="282">
                  <c:v>-27.524000000000001</c:v>
                </c:pt>
                <c:pt idx="283">
                  <c:v>-37.544699999999999</c:v>
                </c:pt>
                <c:pt idx="284">
                  <c:v>-23.827100000000002</c:v>
                </c:pt>
                <c:pt idx="285">
                  <c:v>-42.266100000000002</c:v>
                </c:pt>
                <c:pt idx="286">
                  <c:v>-55.607900000000001</c:v>
                </c:pt>
                <c:pt idx="287">
                  <c:v>-62.5244</c:v>
                </c:pt>
              </c:numCache>
            </c:numRef>
          </c:val>
          <c:smooth val="0"/>
          <c:extLst>
            <c:ext xmlns:c16="http://schemas.microsoft.com/office/drawing/2014/chart" uri="{C3380CC4-5D6E-409C-BE32-E72D297353CC}">
              <c16:uniqueId val="{00000000-39FC-E34F-A4A5-AC84232A7612}"/>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292872712"/>
        <c:axId val="292874760"/>
      </c:lineChart>
      <c:dateAx>
        <c:axId val="292872712"/>
        <c:scaling>
          <c:orientation val="minMax"/>
        </c:scaling>
        <c:delete val="1"/>
        <c:axPos val="b"/>
        <c:numFmt formatCode="m/d/yy" sourceLinked="1"/>
        <c:majorTickMark val="out"/>
        <c:minorTickMark val="none"/>
        <c:tickLblPos val="nextTo"/>
        <c:crossAx val="292874760"/>
        <c:crosses val="autoZero"/>
        <c:auto val="1"/>
        <c:lblOffset val="100"/>
        <c:baseTimeUnit val="days"/>
      </c:dateAx>
      <c:valAx>
        <c:axId val="292874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92872712"/>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Most Polluted Cities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'1_Hotspot_Data'!$BC$1</c:f>
              <c:strCache>
                <c:ptCount val="1"/>
                <c:pt idx="0">
                  <c:v>SELECTED_VALUES</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'1_Hotspot_Data'!$BB$2:$BB$6</c:f>
              <c:strCache>
                <c:ptCount val="5"/>
                <c:pt idx="0">
                  <c:v>Chennai</c:v>
                </c:pt>
                <c:pt idx="1">
                  <c:v>Delhi</c:v>
                </c:pt>
                <c:pt idx="2">
                  <c:v>Brajrajnagar</c:v>
                </c:pt>
                <c:pt idx="3">
                  <c:v>Chandigarh</c:v>
                </c:pt>
                <c:pt idx="4">
                  <c:v>Lucknow</c:v>
                </c:pt>
              </c:strCache>
            </c:strRef>
          </c:cat>
          <c:val>
            <c:numRef>
              <c:f>'1_Hotspot_Data'!$BC$2:$BC$6</c:f>
              <c:numCache>
                <c:formatCode>General</c:formatCode>
                <c:ptCount val="5"/>
                <c:pt idx="0">
                  <c:v>60.583982079999998</c:v>
                </c:pt>
                <c:pt idx="1">
                  <c:v>41.957635639999999</c:v>
                </c:pt>
                <c:pt idx="2">
                  <c:v>35.36029851</c:v>
                </c:pt>
                <c:pt idx="3">
                  <c:v>29.97253289</c:v>
                </c:pt>
                <c:pt idx="4">
                  <c:v>28.72475859</c:v>
                </c:pt>
              </c:numCache>
            </c:numRef>
          </c:val>
          <c:extLst>
            <c:ext xmlns:c16="http://schemas.microsoft.com/office/drawing/2014/chart" uri="{C3380CC4-5D6E-409C-BE32-E72D297353CC}">
              <c16:uniqueId val="{00000000-796C-384B-9866-FB734D0A6058}"/>
            </c:ext>
          </c:extLst>
        </c:ser>
        <c:dLbls>
          <c:showLegendKey val="0"/>
          <c:showVal val="0"/>
          <c:showCatName val="0"/>
          <c:showSerName val="0"/>
          <c:showPercent val="0"/>
          <c:showBubbleSize val="0"/>
        </c:dLbls>
        <c:gapWidth val="164"/>
        <c:overlap val="-22"/>
        <c:axId val="12307464"/>
        <c:axId val="149881864"/>
      </c:barChart>
      <c:catAx>
        <c:axId val="1230746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9881864"/>
        <c:crosses val="autoZero"/>
        <c:auto val="1"/>
        <c:lblAlgn val="ctr"/>
        <c:lblOffset val="100"/>
        <c:noMultiLvlLbl val="0"/>
      </c:catAx>
      <c:valAx>
        <c:axId val="149881864"/>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a:t>Concentration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7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Station With Highest Concentration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'1_Hotspot_Data'!$Q$1</c:f>
              <c:strCache>
                <c:ptCount val="1"/>
                <c:pt idx="0">
                  <c:v>SELECTED_VALUE</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'1_Hotspot_Data'!$P$2:$P$6</c:f>
              <c:strCache>
                <c:ptCount val="5"/>
                <c:pt idx="0">
                  <c:v>DL015</c:v>
                </c:pt>
                <c:pt idx="1">
                  <c:v>DL002</c:v>
                </c:pt>
                <c:pt idx="2">
                  <c:v>DL032</c:v>
                </c:pt>
                <c:pt idx="3">
                  <c:v>DL014</c:v>
                </c:pt>
                <c:pt idx="4">
                  <c:v>DL027</c:v>
                </c:pt>
              </c:strCache>
            </c:strRef>
          </c:cat>
          <c:val>
            <c:numRef>
              <c:f>'1_Hotspot_Data'!$Q$2:$Q$6</c:f>
              <c:numCache>
                <c:formatCode>General</c:formatCode>
                <c:ptCount val="5"/>
                <c:pt idx="0">
                  <c:v>55.636621320000003</c:v>
                </c:pt>
                <c:pt idx="1">
                  <c:v>54.607116390000002</c:v>
                </c:pt>
                <c:pt idx="2">
                  <c:v>53.006190480000001</c:v>
                </c:pt>
                <c:pt idx="3">
                  <c:v>49.327732930000003</c:v>
                </c:pt>
                <c:pt idx="4">
                  <c:v>48.714671199999998</c:v>
                </c:pt>
              </c:numCache>
            </c:numRef>
          </c:val>
          <c:extLst>
            <c:ext xmlns:c16="http://schemas.microsoft.com/office/drawing/2014/chart" uri="{C3380CC4-5D6E-409C-BE32-E72D297353CC}">
              <c16:uniqueId val="{00000000-D284-2E4E-93EA-F77419140326}"/>
            </c:ext>
          </c:extLst>
        </c:ser>
        <c:dLbls>
          <c:showLegendKey val="0"/>
          <c:showVal val="0"/>
          <c:showCatName val="0"/>
          <c:showSerName val="0"/>
          <c:showPercent val="0"/>
          <c:showBubbleSize val="0"/>
        </c:dLbls>
        <c:gapWidth val="164"/>
        <c:overlap val="-22"/>
        <c:axId val="381031944"/>
        <c:axId val="381033992"/>
      </c:barChart>
      <c:catAx>
        <c:axId val="38103194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81033992"/>
        <c:crosses val="autoZero"/>
        <c:auto val="1"/>
        <c:lblAlgn val="ctr"/>
        <c:lblOffset val="100"/>
        <c:noMultiLvlLbl val="0"/>
      </c:catAx>
      <c:valAx>
        <c:axId val="3810339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031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pivotSource>
    <c:name>[TBD_Impact_Metrics_Dashboard.xlsm]2_PollutantSource_Analysis_Data!PivotTable2</c:name>
    <c:fmtId val="25"/>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Cluster</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3"/>
            </a:fgClr>
            <a:bgClr>
              <a:schemeClr val="accent3">
                <a:lumMod val="20000"/>
                <a:lumOff val="80000"/>
              </a:schemeClr>
            </a:bgClr>
          </a:pattFill>
          <a:ln>
            <a:no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'2_PollutantSource_Analysis_Data'!$B$29</c:f>
              <c:strCache>
                <c:ptCount val="1"/>
                <c:pt idx="0">
                  <c:v>Total</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cat>
            <c:strRef>
              <c:f>'2_PollutantSource_Analysis_Data'!$A$30:$A$32</c:f>
              <c:strCache>
                <c:ptCount val="2"/>
                <c:pt idx="0">
                  <c:v>Kolkata</c:v>
                </c:pt>
                <c:pt idx="1">
                  <c:v>Aizawl</c:v>
                </c:pt>
              </c:strCache>
            </c:strRef>
          </c:cat>
          <c:val>
            <c:numRef>
              <c:f>'2_PollutantSource_Analysis_Data'!$B$30:$B$32</c:f>
              <c:numCache>
                <c:formatCode>General</c:formatCode>
                <c:ptCount val="2"/>
                <c:pt idx="0">
                  <c:v>8</c:v>
                </c:pt>
                <c:pt idx="1">
                  <c:v>10</c:v>
                </c:pt>
              </c:numCache>
            </c:numRef>
          </c:val>
          <c:extLst>
            <c:ext xmlns:c16="http://schemas.microsoft.com/office/drawing/2014/chart" uri="{C3380CC4-5D6E-409C-BE32-E72D297353CC}">
              <c16:uniqueId val="{00000000-6913-C047-8B32-E315AC34A987}"/>
            </c:ext>
          </c:extLst>
        </c:ser>
        <c:dLbls>
          <c:showLegendKey val="0"/>
          <c:showVal val="0"/>
          <c:showCatName val="0"/>
          <c:showSerName val="0"/>
          <c:showPercent val="0"/>
          <c:showBubbleSize val="0"/>
        </c:dLbls>
        <c:gapWidth val="164"/>
        <c:overlap val="-22"/>
        <c:axId val="1840228319"/>
        <c:axId val="1840230031"/>
      </c:barChart>
      <c:catAx>
        <c:axId val="184022831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40230031"/>
        <c:crosses val="autoZero"/>
        <c:auto val="1"/>
        <c:lblAlgn val="ctr"/>
        <c:lblOffset val="100"/>
        <c:noMultiLvlLbl val="0"/>
      </c:catAx>
      <c:valAx>
        <c:axId val="1840230031"/>
        <c:scaling>
          <c:orientation val="minMax"/>
          <c:max val="1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02283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[TBD_Impact_Metrics_Dashboard.xlsm]2_PollutantSource_Analysis_Data!PivotTable6</c:name>
    <c:fmtId val="29"/>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'2_PollutantSource_Analysis_Data'!$E$29</c:f>
              <c:strCache>
                <c:ptCount val="1"/>
                <c:pt idx="0">
                  <c:v>Percentile (PM10 safe)</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'2_PollutantSource_Analysis_Data'!$D$30:$D$32</c:f>
              <c:strCache>
                <c:ptCount val="2"/>
                <c:pt idx="0">
                  <c:v>Aizawl</c:v>
                </c:pt>
                <c:pt idx="1">
                  <c:v>Kolkata</c:v>
                </c:pt>
              </c:strCache>
            </c:strRef>
          </c:cat>
          <c:val>
            <c:numRef>
              <c:f>'2_PollutantSource_Analysis_Data'!$E$30:$E$32</c:f>
              <c:numCache>
                <c:formatCode>General</c:formatCode>
                <c:ptCount val="2"/>
                <c:pt idx="0">
                  <c:v>48.600999999999999</c:v>
                </c:pt>
                <c:pt idx="1">
                  <c:v>255.06</c:v>
                </c:pt>
              </c:numCache>
            </c:numRef>
          </c:val>
          <c:extLst>
            <c:ext xmlns:c16="http://schemas.microsoft.com/office/drawing/2014/chart" uri="{C3380CC4-5D6E-409C-BE32-E72D297353CC}">
              <c16:uniqueId val="{00000000-DE71-6147-B0FC-C3F156190DD3}"/>
            </c:ext>
          </c:extLst>
        </c:ser>
        <c:ser>
          <c:idx val="1"/>
          <c:order val="1"/>
          <c:tx>
            <c:strRef>
              <c:f>'2_PollutantSource_Analysis_Data'!$F$29</c:f>
              <c:strCache>
                <c:ptCount val="1"/>
                <c:pt idx="0">
                  <c:v>Percentile (NO2 safe)</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cat>
            <c:strRef>
              <c:f>'2_PollutantSource_Analysis_Data'!$D$30:$D$32</c:f>
              <c:strCache>
                <c:ptCount val="2"/>
                <c:pt idx="0">
                  <c:v>Aizawl</c:v>
                </c:pt>
                <c:pt idx="1">
                  <c:v>Kolkata</c:v>
                </c:pt>
              </c:strCache>
            </c:strRef>
          </c:cat>
          <c:val>
            <c:numRef>
              <c:f>'2_PollutantSource_Analysis_Data'!$F$30:$F$32</c:f>
              <c:numCache>
                <c:formatCode>General</c:formatCode>
                <c:ptCount val="2"/>
                <c:pt idx="0">
                  <c:v>0.75800000000000001</c:v>
                </c:pt>
                <c:pt idx="1">
                  <c:v>84.300000000000011</c:v>
                </c:pt>
              </c:numCache>
            </c:numRef>
          </c:val>
          <c:extLst>
            <c:ext xmlns:c16="http://schemas.microsoft.com/office/drawing/2014/chart" uri="{C3380CC4-5D6E-409C-BE32-E72D297353CC}">
              <c16:uniqueId val="{00000001-DE71-6147-B0FC-C3F156190DD3}"/>
            </c:ext>
          </c:extLst>
        </c:ser>
        <c:ser>
          <c:idx val="2"/>
          <c:order val="2"/>
          <c:tx>
            <c:strRef>
              <c:f>'2_PollutantSource_Analysis_Data'!$G$29</c:f>
              <c:strCache>
                <c:ptCount val="1"/>
                <c:pt idx="0">
                  <c:v>Percentile (SO2 safe)</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'2_PollutantSource_Analysis_Data'!$D$30:$D$32</c:f>
              <c:strCache>
                <c:ptCount val="2"/>
                <c:pt idx="0">
                  <c:v>Aizawl</c:v>
                </c:pt>
                <c:pt idx="1">
                  <c:v>Kolkata</c:v>
                </c:pt>
              </c:strCache>
            </c:strRef>
          </c:cat>
          <c:val>
            <c:numRef>
              <c:f>'2_PollutantSource_Analysis_Data'!$G$30:$G$32</c:f>
              <c:numCache>
                <c:formatCode>General</c:formatCode>
                <c:ptCount val="2"/>
                <c:pt idx="0">
                  <c:v>11.878</c:v>
                </c:pt>
                <c:pt idx="1">
                  <c:v>16.483000000000001</c:v>
                </c:pt>
              </c:numCache>
            </c:numRef>
          </c:val>
          <c:extLst>
            <c:ext xmlns:c16="http://schemas.microsoft.com/office/drawing/2014/chart" uri="{C3380CC4-5D6E-409C-BE32-E72D297353CC}">
              <c16:uniqueId val="{00000002-DE71-6147-B0FC-C3F156190DD3}"/>
            </c:ext>
          </c:extLst>
        </c:ser>
        <c:ser>
          <c:idx val="3"/>
          <c:order val="3"/>
          <c:tx>
            <c:strRef>
              <c:f>'2_PollutantSource_Analysis_Data'!$H$29</c:f>
              <c:strCache>
                <c:ptCount val="1"/>
                <c:pt idx="0">
                  <c:v>Percentile (Co safe)</c:v>
                </c:pt>
              </c:strCache>
            </c:strRef>
          </c:tx>
          <c:spPr>
            <a:pattFill prst="narHorz">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cat>
            <c:strRef>
              <c:f>'2_PollutantSource_Analysis_Data'!$D$30:$D$32</c:f>
              <c:strCache>
                <c:ptCount val="2"/>
                <c:pt idx="0">
                  <c:v>Aizawl</c:v>
                </c:pt>
                <c:pt idx="1">
                  <c:v>Kolkata</c:v>
                </c:pt>
              </c:strCache>
            </c:strRef>
          </c:cat>
          <c:val>
            <c:numRef>
              <c:f>'2_PollutantSource_Analysis_Data'!$H$30:$H$32</c:f>
              <c:numCache>
                <c:formatCode>General</c:formatCode>
                <c:ptCount val="2"/>
                <c:pt idx="0">
                  <c:v>0.46599999999999991</c:v>
                </c:pt>
                <c:pt idx="1">
                  <c:v>1.477000000000001</c:v>
                </c:pt>
              </c:numCache>
            </c:numRef>
          </c:val>
          <c:extLst>
            <c:ext xmlns:c16="http://schemas.microsoft.com/office/drawing/2014/chart" uri="{C3380CC4-5D6E-409C-BE32-E72D297353CC}">
              <c16:uniqueId val="{00000003-DE71-6147-B0FC-C3F156190DD3}"/>
            </c:ext>
          </c:extLst>
        </c:ser>
        <c:ser>
          <c:idx val="4"/>
          <c:order val="4"/>
          <c:tx>
            <c:strRef>
              <c:f>'2_PollutantSource_Analysis_Data'!$I$29</c:f>
              <c:strCache>
                <c:ptCount val="1"/>
                <c:pt idx="0">
                  <c:v>Percentile (O3 safe)</c:v>
                </c:pt>
              </c:strCache>
            </c:strRef>
          </c:tx>
          <c:spPr>
            <a:pattFill prst="narHorz">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cat>
            <c:strRef>
              <c:f>'2_PollutantSource_Analysis_Data'!$D$30:$D$32</c:f>
              <c:strCache>
                <c:ptCount val="2"/>
                <c:pt idx="0">
                  <c:v>Aizawl</c:v>
                </c:pt>
                <c:pt idx="1">
                  <c:v>Kolkata</c:v>
                </c:pt>
              </c:strCache>
            </c:strRef>
          </c:cat>
          <c:val>
            <c:numRef>
              <c:f>'2_PollutantSource_Analysis_Data'!$I$30:$I$32</c:f>
              <c:numCache>
                <c:formatCode>General</c:formatCode>
                <c:ptCount val="2"/>
                <c:pt idx="0">
                  <c:v>8.6829999999999998</c:v>
                </c:pt>
                <c:pt idx="1">
                  <c:v>45.952000000000012</c:v>
                </c:pt>
              </c:numCache>
            </c:numRef>
          </c:val>
          <c:extLst>
            <c:ext xmlns:c16="http://schemas.microsoft.com/office/drawing/2014/chart" uri="{C3380CC4-5D6E-409C-BE32-E72D297353CC}">
              <c16:uniqueId val="{00000004-DE71-6147-B0FC-C3F156190DD3}"/>
            </c:ext>
          </c:extLst>
        </c:ser>
        <c:ser>
          <c:idx val="5"/>
          <c:order val="5"/>
          <c:tx>
            <c:strRef>
              <c:f>'2_PollutantSource_Analysis_Data'!$J$29</c:f>
              <c:strCache>
                <c:ptCount val="1"/>
                <c:pt idx="0">
                  <c:v>Percentile (PM2.5 safe)</c:v>
                </c:pt>
              </c:strCache>
            </c:strRef>
          </c:tx>
          <c:spPr>
            <a:pattFill prst="narHorz">
              <a:fgClr>
                <a:schemeClr val="accent6">
                  <a:lumMod val="60000"/>
                </a:schemeClr>
              </a:fgClr>
              <a:bgClr>
                <a:schemeClr val="accent6">
                  <a:lumMod val="60000"/>
                  <a:lumMod val="20000"/>
                  <a:lumOff val="80000"/>
                </a:schemeClr>
              </a:bgClr>
            </a:pattFill>
            <a:ln>
              <a:noFill/>
            </a:ln>
            <a:effectLst>
              <a:innerShdw blurRad="114300">
                <a:schemeClr val="accent6">
                  <a:lumMod val="60000"/>
                </a:schemeClr>
              </a:innerShdw>
            </a:effectLst>
          </c:spPr>
          <c:invertIfNegative val="0"/>
          <c:cat>
            <c:strRef>
              <c:f>'2_PollutantSource_Analysis_Data'!$D$30:$D$32</c:f>
              <c:strCache>
                <c:ptCount val="2"/>
                <c:pt idx="0">
                  <c:v>Aizawl</c:v>
                </c:pt>
                <c:pt idx="1">
                  <c:v>Kolkata</c:v>
                </c:pt>
              </c:strCache>
            </c:strRef>
          </c:cat>
          <c:val>
            <c:numRef>
              <c:f>'2_PollutantSource_Analysis_Data'!$J$30:$J$32</c:f>
              <c:numCache>
                <c:formatCode>General</c:formatCode>
                <c:ptCount val="2"/>
                <c:pt idx="0">
                  <c:v>39.15</c:v>
                </c:pt>
                <c:pt idx="1">
                  <c:v>152.38399999999999</c:v>
                </c:pt>
              </c:numCache>
            </c:numRef>
          </c:val>
          <c:extLst>
            <c:ext xmlns:c16="http://schemas.microsoft.com/office/drawing/2014/chart" uri="{C3380CC4-5D6E-409C-BE32-E72D297353CC}">
              <c16:uniqueId val="{00000005-DE71-6147-B0FC-C3F156190DD3}"/>
            </c:ext>
          </c:extLst>
        </c:ser>
        <c:dLbls>
          <c:showLegendKey val="0"/>
          <c:showVal val="0"/>
          <c:showCatName val="0"/>
          <c:showSerName val="0"/>
          <c:showPercent val="0"/>
          <c:showBubbleSize val="0"/>
        </c:dLbls>
        <c:gapWidth val="164"/>
        <c:overlap val="-22"/>
        <c:axId val="612842640"/>
        <c:axId val="612844368"/>
      </c:barChart>
      <c:catAx>
        <c:axId val="61284264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12844368"/>
        <c:crosses val="autoZero"/>
        <c:auto val="1"/>
        <c:lblAlgn val="ctr"/>
        <c:lblOffset val="100"/>
        <c:noMultiLvlLbl val="0"/>
      </c:catAx>
      <c:valAx>
        <c:axId val="6128443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842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Industrial Pollution Hotspots</a:t>
            </a:r>
            <a:br>
              <a:rPr lang="en-US"/>
            </a:br>
            <a:r>
              <a:rPr lang="en-US"/>
              <a:t>(High So2 + NOx)</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Vert">
            <a:fgClr>
              <a:schemeClr val="accent6"/>
            </a:fgClr>
            <a:bgClr>
              <a:schemeClr val="accent6">
                <a:lumMod val="20000"/>
                <a:lumOff val="80000"/>
              </a:schemeClr>
            </a:bgClr>
          </a:pattFill>
          <a:ln>
            <a:noFill/>
          </a:ln>
          <a:effectLst>
            <a:innerShdw blurRad="114300">
              <a:schemeClr val="accent6"/>
            </a:innerShdw>
          </a:effectLst>
        </c:spPr>
        <c:marker>
          <c:symbol val="circle"/>
          <c:size val="5"/>
          <c:spPr>
            <a:solidFill>
              <a:schemeClr val="accent6"/>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Vert">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Vert">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cat>
            <c:strLit>
              <c:ptCount val="110"/>
              <c:pt idx="0">
                <c:v>DL027</c:v>
              </c:pt>
              <c:pt idx="1">
                <c:v>DL030</c:v>
              </c:pt>
              <c:pt idx="2">
                <c:v>BR005</c:v>
              </c:pt>
              <c:pt idx="3">
                <c:v>DL017</c:v>
              </c:pt>
              <c:pt idx="4">
                <c:v>DL022</c:v>
              </c:pt>
              <c:pt idx="5">
                <c:v>BR008</c:v>
              </c:pt>
              <c:pt idx="6">
                <c:v>DL025</c:v>
              </c:pt>
              <c:pt idx="7">
                <c:v>DL004</c:v>
              </c:pt>
              <c:pt idx="8">
                <c:v>BR006</c:v>
              </c:pt>
              <c:pt idx="9">
                <c:v>DL007</c:v>
              </c:pt>
              <c:pt idx="10">
                <c:v>DL011</c:v>
              </c:pt>
              <c:pt idx="11">
                <c:v>DL012</c:v>
              </c:pt>
              <c:pt idx="12">
                <c:v>MH010</c:v>
              </c:pt>
              <c:pt idx="13">
                <c:v>HR011</c:v>
              </c:pt>
              <c:pt idx="14">
                <c:v>DL006</c:v>
              </c:pt>
              <c:pt idx="15">
                <c:v>JH001</c:v>
              </c:pt>
              <c:pt idx="16">
                <c:v>BR010</c:v>
              </c:pt>
              <c:pt idx="17">
                <c:v>KA006</c:v>
              </c:pt>
              <c:pt idx="18">
                <c:v>MH006</c:v>
              </c:pt>
              <c:pt idx="19">
                <c:v>KL007</c:v>
              </c:pt>
              <c:pt idx="20">
                <c:v>DL036</c:v>
              </c:pt>
              <c:pt idx="21">
                <c:v>WB010</c:v>
              </c:pt>
              <c:pt idx="22">
                <c:v>TN002</c:v>
              </c:pt>
              <c:pt idx="23">
                <c:v>BR009</c:v>
              </c:pt>
              <c:pt idx="24">
                <c:v>KA010</c:v>
              </c:pt>
              <c:pt idx="25">
                <c:v>DL035</c:v>
              </c:pt>
              <c:pt idx="26">
                <c:v>MH012</c:v>
              </c:pt>
              <c:pt idx="27">
                <c:v>HR013</c:v>
              </c:pt>
              <c:pt idx="28">
                <c:v>UP012</c:v>
              </c:pt>
              <c:pt idx="29">
                <c:v>BR007</c:v>
              </c:pt>
              <c:pt idx="30">
                <c:v>MH014</c:v>
              </c:pt>
              <c:pt idx="31">
                <c:v>DL008</c:v>
              </c:pt>
              <c:pt idx="32">
                <c:v>DL005</c:v>
              </c:pt>
              <c:pt idx="33">
                <c:v>MH013</c:v>
              </c:pt>
              <c:pt idx="34">
                <c:v>CH001</c:v>
              </c:pt>
              <c:pt idx="35">
                <c:v>DL021</c:v>
              </c:pt>
              <c:pt idx="36">
                <c:v>TG006</c:v>
              </c:pt>
              <c:pt idx="37">
                <c:v>DL023</c:v>
              </c:pt>
              <c:pt idx="38">
                <c:v>DL014</c:v>
              </c:pt>
              <c:pt idx="39">
                <c:v>HR012</c:v>
              </c:pt>
              <c:pt idx="40">
                <c:v>WB007</c:v>
              </c:pt>
              <c:pt idx="41">
                <c:v>KA009</c:v>
              </c:pt>
              <c:pt idx="42">
                <c:v>TG001</c:v>
              </c:pt>
              <c:pt idx="43">
                <c:v>PB001</c:v>
              </c:pt>
              <c:pt idx="44">
                <c:v>DL033</c:v>
              </c:pt>
              <c:pt idx="45">
                <c:v>KA003</c:v>
              </c:pt>
              <c:pt idx="46">
                <c:v>TG003</c:v>
              </c:pt>
              <c:pt idx="47">
                <c:v>KA002</c:v>
              </c:pt>
              <c:pt idx="48">
                <c:v>ML001</c:v>
              </c:pt>
              <c:pt idx="49">
                <c:v>DL013</c:v>
              </c:pt>
              <c:pt idx="50">
                <c:v>WB008</c:v>
              </c:pt>
              <c:pt idx="51">
                <c:v>MH007</c:v>
              </c:pt>
              <c:pt idx="52">
                <c:v>DL037</c:v>
              </c:pt>
              <c:pt idx="53">
                <c:v>TN004</c:v>
              </c:pt>
              <c:pt idx="54">
                <c:v>KA007</c:v>
              </c:pt>
              <c:pt idx="55">
                <c:v>KA008</c:v>
              </c:pt>
              <c:pt idx="56">
                <c:v>DL034</c:v>
              </c:pt>
              <c:pt idx="57">
                <c:v>TN005</c:v>
              </c:pt>
              <c:pt idx="58">
                <c:v>WB009</c:v>
              </c:pt>
              <c:pt idx="59">
                <c:v>AS001</c:v>
              </c:pt>
              <c:pt idx="60">
                <c:v>HR014</c:v>
              </c:pt>
              <c:pt idx="61">
                <c:v>MH008</c:v>
              </c:pt>
              <c:pt idx="62">
                <c:v>RJ004</c:v>
              </c:pt>
              <c:pt idx="63">
                <c:v>UP014</c:v>
              </c:pt>
              <c:pt idx="64">
                <c:v>RJ005</c:v>
              </c:pt>
              <c:pt idx="65">
                <c:v>OD002</c:v>
              </c:pt>
              <c:pt idx="66">
                <c:v>MH005</c:v>
              </c:pt>
              <c:pt idx="67">
                <c:v>AP001</c:v>
              </c:pt>
              <c:pt idx="68">
                <c:v>TG002</c:v>
              </c:pt>
              <c:pt idx="69">
                <c:v>DL026</c:v>
              </c:pt>
              <c:pt idx="70">
                <c:v>TN001</c:v>
              </c:pt>
              <c:pt idx="71">
                <c:v>DL001</c:v>
              </c:pt>
              <c:pt idx="72">
                <c:v>DL024</c:v>
              </c:pt>
              <c:pt idx="73">
                <c:v>DL019</c:v>
              </c:pt>
              <c:pt idx="74">
                <c:v>DL003</c:v>
              </c:pt>
              <c:pt idx="75">
                <c:v>KL004</c:v>
              </c:pt>
              <c:pt idx="76">
                <c:v>MZ001</c:v>
              </c:pt>
              <c:pt idx="77">
                <c:v>TG005</c:v>
              </c:pt>
              <c:pt idx="78">
                <c:v>GJ001</c:v>
              </c:pt>
              <c:pt idx="79">
                <c:v>MH009</c:v>
              </c:pt>
              <c:pt idx="80">
                <c:v>DL032</c:v>
              </c:pt>
              <c:pt idx="81">
                <c:v>RJ006</c:v>
              </c:pt>
              <c:pt idx="82">
                <c:v>DL020</c:v>
              </c:pt>
              <c:pt idx="83">
                <c:v>TN003</c:v>
              </c:pt>
              <c:pt idx="84">
                <c:v>KL002</c:v>
              </c:pt>
              <c:pt idx="85">
                <c:v>AP005</c:v>
              </c:pt>
              <c:pt idx="86">
                <c:v>MP001</c:v>
              </c:pt>
              <c:pt idx="87">
                <c:v>DL015</c:v>
              </c:pt>
              <c:pt idx="88">
                <c:v>OD001</c:v>
              </c:pt>
              <c:pt idx="89">
                <c:v>UP015</c:v>
              </c:pt>
              <c:pt idx="90">
                <c:v>KL008</c:v>
              </c:pt>
              <c:pt idx="91">
                <c:v>DL018</c:v>
              </c:pt>
              <c:pt idx="92">
                <c:v>WB013</c:v>
              </c:pt>
              <c:pt idx="93">
                <c:v>MH011</c:v>
              </c:pt>
              <c:pt idx="94">
                <c:v>DL010</c:v>
              </c:pt>
              <c:pt idx="95">
                <c:v>DL009</c:v>
              </c:pt>
              <c:pt idx="96">
                <c:v>KA011</c:v>
              </c:pt>
              <c:pt idx="97">
                <c:v>DL038</c:v>
              </c:pt>
              <c:pt idx="98">
                <c:v>DL029</c:v>
              </c:pt>
              <c:pt idx="99">
                <c:v>UP016</c:v>
              </c:pt>
              <c:pt idx="100">
                <c:v>KA005</c:v>
              </c:pt>
              <c:pt idx="101">
                <c:v>DL028</c:v>
              </c:pt>
              <c:pt idx="102">
                <c:v>TG004</c:v>
              </c:pt>
              <c:pt idx="103">
                <c:v>DL016</c:v>
              </c:pt>
              <c:pt idx="104">
                <c:v>WB012</c:v>
              </c:pt>
              <c:pt idx="105">
                <c:v>UP013</c:v>
              </c:pt>
              <c:pt idx="106">
                <c:v>KA004</c:v>
              </c:pt>
              <c:pt idx="107">
                <c:v>WB011</c:v>
              </c:pt>
              <c:pt idx="108">
                <c:v>DL031</c:v>
              </c:pt>
              <c:pt idx="109">
                <c:v>DL002</c:v>
              </c:pt>
            </c:strLit>
          </c:cat>
          <c:val>
            <c:numLit>
              <c:formatCode>General</c:formatCode>
              <c:ptCount val="11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1.3698630136986299E-3</c:v>
              </c:pt>
              <c:pt idx="21">
                <c:v>2.5316455696202532E-3</c:v>
              </c:pt>
              <c:pt idx="22">
                <c:v>2.6385224274406332E-3</c:v>
              </c:pt>
              <c:pt idx="23">
                <c:v>5.235602094240838E-3</c:v>
              </c:pt>
              <c:pt idx="24">
                <c:v>6.4743967039434958E-3</c:v>
              </c:pt>
              <c:pt idx="25">
                <c:v>6.8027210884353739E-3</c:v>
              </c:pt>
              <c:pt idx="26">
                <c:v>7.5949367088607592E-3</c:v>
              </c:pt>
              <c:pt idx="27">
                <c:v>8.4033613445378148E-3</c:v>
              </c:pt>
              <c:pt idx="28">
                <c:v>9.4574415131906415E-3</c:v>
              </c:pt>
              <c:pt idx="29">
                <c:v>9.6878363832077503E-3</c:v>
              </c:pt>
              <c:pt idx="30">
                <c:v>1.0335917312661499E-2</c:v>
              </c:pt>
              <c:pt idx="31">
                <c:v>1.4435042309606769E-2</c:v>
              </c:pt>
              <c:pt idx="32">
                <c:v>1.508916323731139E-2</c:v>
              </c:pt>
              <c:pt idx="33">
                <c:v>1.518987341772152E-2</c:v>
              </c:pt>
              <c:pt idx="34">
                <c:v>1.6447368421052631E-2</c:v>
              </c:pt>
              <c:pt idx="35">
                <c:v>1.6923842707814829E-2</c:v>
              </c:pt>
              <c:pt idx="36">
                <c:v>1.9830028328611901E-2</c:v>
              </c:pt>
              <c:pt idx="37">
                <c:v>2.1541950113378689E-2</c:v>
              </c:pt>
              <c:pt idx="38">
                <c:v>2.4414549078226211E-2</c:v>
              </c:pt>
              <c:pt idx="39">
                <c:v>2.5210084033613449E-2</c:v>
              </c:pt>
              <c:pt idx="40">
                <c:v>2.6058631921824109E-2</c:v>
              </c:pt>
              <c:pt idx="41">
                <c:v>2.6381284221005479E-2</c:v>
              </c:pt>
              <c:pt idx="42">
                <c:v>2.6763990267639901E-2</c:v>
              </c:pt>
              <c:pt idx="43">
                <c:v>2.7027027027027029E-2</c:v>
              </c:pt>
              <c:pt idx="44">
                <c:v>2.9367844698855151E-2</c:v>
              </c:pt>
              <c:pt idx="45">
                <c:v>2.9367844698855151E-2</c:v>
              </c:pt>
              <c:pt idx="46">
                <c:v>3.1630170316301713E-2</c:v>
              </c:pt>
              <c:pt idx="47">
                <c:v>3.2044198895027617E-2</c:v>
              </c:pt>
              <c:pt idx="48">
                <c:v>3.2258064516129031E-2</c:v>
              </c:pt>
              <c:pt idx="49">
                <c:v>3.2354405176704827E-2</c:v>
              </c:pt>
              <c:pt idx="50">
                <c:v>3.4810126582278479E-2</c:v>
              </c:pt>
              <c:pt idx="51">
                <c:v>3.553299492385787E-2</c:v>
              </c:pt>
              <c:pt idx="52">
                <c:v>3.6281179138322003E-2</c:v>
              </c:pt>
              <c:pt idx="53">
                <c:v>3.6834245893479341E-2</c:v>
              </c:pt>
              <c:pt idx="54">
                <c:v>3.8356164383561653E-2</c:v>
              </c:pt>
              <c:pt idx="55">
                <c:v>3.9295392953929538E-2</c:v>
              </c:pt>
              <c:pt idx="56">
                <c:v>4.113687359760658E-2</c:v>
              </c:pt>
              <c:pt idx="57">
                <c:v>4.145077720207254E-2</c:v>
              </c:pt>
              <c:pt idx="58">
                <c:v>4.2713567839195977E-2</c:v>
              </c:pt>
              <c:pt idx="59">
                <c:v>4.7808764940239043E-2</c:v>
              </c:pt>
              <c:pt idx="60">
                <c:v>5.3007742703990467E-2</c:v>
              </c:pt>
              <c:pt idx="61">
                <c:v>5.3475935828876997E-2</c:v>
              </c:pt>
              <c:pt idx="62">
                <c:v>5.6394763343403827E-2</c:v>
              </c:pt>
              <c:pt idx="63">
                <c:v>5.9233449477351922E-2</c:v>
              </c:pt>
              <c:pt idx="64">
                <c:v>6.193895870736086E-2</c:v>
              </c:pt>
              <c:pt idx="65">
                <c:v>6.3783783783783785E-2</c:v>
              </c:pt>
              <c:pt idx="66">
                <c:v>6.4708810353409654E-2</c:v>
              </c:pt>
              <c:pt idx="67">
                <c:v>6.9400630914826497E-2</c:v>
              </c:pt>
              <c:pt idx="68">
                <c:v>7.2645739910313895E-2</c:v>
              </c:pt>
              <c:pt idx="69">
                <c:v>7.3696145124716547E-2</c:v>
              </c:pt>
              <c:pt idx="70">
                <c:v>7.715281234444997E-2</c:v>
              </c:pt>
              <c:pt idx="71">
                <c:v>8.0133555926544239E-2</c:v>
              </c:pt>
              <c:pt idx="72">
                <c:v>8.0498866213151929E-2</c:v>
              </c:pt>
              <c:pt idx="73">
                <c:v>8.4249084249084255E-2</c:v>
              </c:pt>
              <c:pt idx="74">
                <c:v>8.6167800453514742E-2</c:v>
              </c:pt>
              <c:pt idx="75">
                <c:v>8.6419753086419748E-2</c:v>
              </c:pt>
              <c:pt idx="76">
                <c:v>8.8495575221238937E-2</c:v>
              </c:pt>
              <c:pt idx="77">
                <c:v>9.072781655034895E-2</c:v>
              </c:pt>
              <c:pt idx="78">
                <c:v>9.556993529118965E-2</c:v>
              </c:pt>
              <c:pt idx="79">
                <c:v>9.9489795918367346E-2</c:v>
              </c:pt>
              <c:pt idx="80">
                <c:v>9.9773242630385492E-2</c:v>
              </c:pt>
              <c:pt idx="81">
                <c:v>0.1008146639511202</c:v>
              </c:pt>
              <c:pt idx="82">
                <c:v>0.1027397260273973</c:v>
              </c:pt>
              <c:pt idx="83">
                <c:v>0.10452961672473871</c:v>
              </c:pt>
              <c:pt idx="84">
                <c:v>0.10493827160493829</c:v>
              </c:pt>
              <c:pt idx="85">
                <c:v>0.106703146374829</c:v>
              </c:pt>
              <c:pt idx="86">
                <c:v>0.11072664359861591</c:v>
              </c:pt>
              <c:pt idx="87">
                <c:v>0.1167800453514739</c:v>
              </c:pt>
              <c:pt idx="88">
                <c:v>0.1204690831556503</c:v>
              </c:pt>
              <c:pt idx="89">
                <c:v>0.1245033112582781</c:v>
              </c:pt>
              <c:pt idx="90">
                <c:v>0.1267985611510791</c:v>
              </c:pt>
              <c:pt idx="91">
                <c:v>0.12811791383219959</c:v>
              </c:pt>
              <c:pt idx="92">
                <c:v>0.1339066339066339</c:v>
              </c:pt>
              <c:pt idx="93">
                <c:v>0.13492063492063491</c:v>
              </c:pt>
              <c:pt idx="94">
                <c:v>0.13492063492063491</c:v>
              </c:pt>
              <c:pt idx="95">
                <c:v>0.1360544217687075</c:v>
              </c:pt>
              <c:pt idx="96">
                <c:v>0.13623978201634879</c:v>
              </c:pt>
              <c:pt idx="97">
                <c:v>0.14285714285714279</c:v>
              </c:pt>
              <c:pt idx="98">
                <c:v>0.15068493150684931</c:v>
              </c:pt>
              <c:pt idx="99">
                <c:v>0.17326732673267331</c:v>
              </c:pt>
              <c:pt idx="100">
                <c:v>0.201061320754717</c:v>
              </c:pt>
              <c:pt idx="101">
                <c:v>0.20125457396759019</c:v>
              </c:pt>
              <c:pt idx="102">
                <c:v>0.215</c:v>
              </c:pt>
              <c:pt idx="103">
                <c:v>0.23469387755102039</c:v>
              </c:pt>
              <c:pt idx="104">
                <c:v>0.2356495468277946</c:v>
              </c:pt>
              <c:pt idx="105">
                <c:v>0.24367088607594939</c:v>
              </c:pt>
              <c:pt idx="106">
                <c:v>0.25474254742547431</c:v>
              </c:pt>
              <c:pt idx="107">
                <c:v>0.25993377483443708</c:v>
              </c:pt>
              <c:pt idx="108">
                <c:v>0.27870563674321502</c:v>
              </c:pt>
              <c:pt idx="109">
                <c:v>0.30480167014613779</c:v>
              </c:pt>
            </c:numLit>
          </c:val>
          <c:extLst>
            <c:ext xmlns:c16="http://schemas.microsoft.com/office/drawing/2014/chart" uri="{C3380CC4-5D6E-409C-BE32-E72D297353CC}">
              <c16:uniqueId val="{00000000-F233-8F4F-A665-4090B81E77F5}"/>
            </c:ext>
          </c:extLst>
        </c:ser>
        <c:dLbls>
          <c:showLegendKey val="0"/>
          <c:showVal val="0"/>
          <c:showCatName val="0"/>
          <c:showSerName val="0"/>
          <c:showPercent val="0"/>
          <c:showBubbleSize val="0"/>
        </c:dLbls>
        <c:gapWidth val="227"/>
        <c:overlap val="-48"/>
        <c:axId val="452892927"/>
        <c:axId val="452898335"/>
      </c:barChart>
      <c:catAx>
        <c:axId val="452892927"/>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52898335"/>
        <c:crosses val="autoZero"/>
        <c:auto val="1"/>
        <c:lblAlgn val="ctr"/>
        <c:lblOffset val="100"/>
        <c:noMultiLvlLbl val="0"/>
      </c:catAx>
      <c:valAx>
        <c:axId val="4528983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28929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Vehicular Pollution Hotspots</a:t>
            </a:r>
            <a:br>
              <a:rPr lang="en-US"/>
            </a:br>
            <a:r>
              <a:rPr lang="en-US"/>
              <a:t>(High NO2 + CO)</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Vert">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Vert">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Vert">
            <a:fgClr>
              <a:schemeClr val="accent6"/>
            </a:fgClr>
            <a:bgClr>
              <a:schemeClr val="accent6">
                <a:lumMod val="20000"/>
                <a:lumOff val="80000"/>
              </a:schemeClr>
            </a:bgClr>
          </a:pattFill>
          <a:ln>
            <a:noFill/>
          </a:ln>
          <a:effectLst>
            <a:innerShdw blurRad="114300">
              <a:schemeClr val="accent6"/>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cat>
            <c:strLit>
              <c:ptCount val="110"/>
              <c:pt idx="0">
                <c:v>BR010</c:v>
              </c:pt>
              <c:pt idx="1">
                <c:v>UP013</c:v>
              </c:pt>
              <c:pt idx="2">
                <c:v>BR005</c:v>
              </c:pt>
              <c:pt idx="3">
                <c:v>DL011</c:v>
              </c:pt>
              <c:pt idx="4">
                <c:v>BR008</c:v>
              </c:pt>
              <c:pt idx="5">
                <c:v>HR013</c:v>
              </c:pt>
              <c:pt idx="6">
                <c:v>BR006</c:v>
              </c:pt>
              <c:pt idx="7">
                <c:v>MH006</c:v>
              </c:pt>
              <c:pt idx="8">
                <c:v>TN002</c:v>
              </c:pt>
              <c:pt idx="9">
                <c:v>MH008</c:v>
              </c:pt>
              <c:pt idx="10">
                <c:v>DL006</c:v>
              </c:pt>
              <c:pt idx="11">
                <c:v>DL022</c:v>
              </c:pt>
              <c:pt idx="12">
                <c:v>KL002</c:v>
              </c:pt>
              <c:pt idx="13">
                <c:v>TG003</c:v>
              </c:pt>
              <c:pt idx="14">
                <c:v>KA007</c:v>
              </c:pt>
              <c:pt idx="15">
                <c:v>DL004</c:v>
              </c:pt>
              <c:pt idx="16">
                <c:v>UP016</c:v>
              </c:pt>
              <c:pt idx="17">
                <c:v>DL021</c:v>
              </c:pt>
              <c:pt idx="18">
                <c:v>MH012</c:v>
              </c:pt>
              <c:pt idx="19">
                <c:v>MH010</c:v>
              </c:pt>
              <c:pt idx="20">
                <c:v>TN005</c:v>
              </c:pt>
              <c:pt idx="21">
                <c:v>DL017</c:v>
              </c:pt>
              <c:pt idx="22">
                <c:v>KA002</c:v>
              </c:pt>
              <c:pt idx="23">
                <c:v>KA010</c:v>
              </c:pt>
              <c:pt idx="24">
                <c:v>DL036</c:v>
              </c:pt>
              <c:pt idx="25">
                <c:v>HR012</c:v>
              </c:pt>
              <c:pt idx="26">
                <c:v>TG001</c:v>
              </c:pt>
              <c:pt idx="27">
                <c:v>WB008</c:v>
              </c:pt>
              <c:pt idx="28">
                <c:v>DL027</c:v>
              </c:pt>
              <c:pt idx="29">
                <c:v>DL008</c:v>
              </c:pt>
              <c:pt idx="30">
                <c:v>KA009</c:v>
              </c:pt>
              <c:pt idx="31">
                <c:v>DL007</c:v>
              </c:pt>
              <c:pt idx="32">
                <c:v>DL025</c:v>
              </c:pt>
              <c:pt idx="33">
                <c:v>OD002</c:v>
              </c:pt>
              <c:pt idx="34">
                <c:v>KA006</c:v>
              </c:pt>
              <c:pt idx="35">
                <c:v>KA004</c:v>
              </c:pt>
              <c:pt idx="36">
                <c:v>DL013</c:v>
              </c:pt>
              <c:pt idx="37">
                <c:v>DL012</c:v>
              </c:pt>
              <c:pt idx="38">
                <c:v>DL030</c:v>
              </c:pt>
              <c:pt idx="39">
                <c:v>TN003</c:v>
              </c:pt>
              <c:pt idx="40">
                <c:v>DL023</c:v>
              </c:pt>
              <c:pt idx="41">
                <c:v>UP012</c:v>
              </c:pt>
              <c:pt idx="42">
                <c:v>JH001</c:v>
              </c:pt>
              <c:pt idx="43">
                <c:v>MH014</c:v>
              </c:pt>
              <c:pt idx="44">
                <c:v>DL001</c:v>
              </c:pt>
              <c:pt idx="45">
                <c:v>DL037</c:v>
              </c:pt>
              <c:pt idx="46">
                <c:v>DL035</c:v>
              </c:pt>
              <c:pt idx="47">
                <c:v>TN004</c:v>
              </c:pt>
              <c:pt idx="48">
                <c:v>DL020</c:v>
              </c:pt>
              <c:pt idx="49">
                <c:v>KA003</c:v>
              </c:pt>
              <c:pt idx="50">
                <c:v>BR009</c:v>
              </c:pt>
              <c:pt idx="51">
                <c:v>BR007</c:v>
              </c:pt>
              <c:pt idx="52">
                <c:v>MH009</c:v>
              </c:pt>
              <c:pt idx="53">
                <c:v>TG005</c:v>
              </c:pt>
              <c:pt idx="54">
                <c:v>ML001</c:v>
              </c:pt>
              <c:pt idx="55">
                <c:v>HR011</c:v>
              </c:pt>
              <c:pt idx="56">
                <c:v>DL005</c:v>
              </c:pt>
              <c:pt idx="57">
                <c:v>KL007</c:v>
              </c:pt>
              <c:pt idx="58">
                <c:v>DL033</c:v>
              </c:pt>
              <c:pt idx="59">
                <c:v>TN001</c:v>
              </c:pt>
              <c:pt idx="60">
                <c:v>KL004</c:v>
              </c:pt>
              <c:pt idx="61">
                <c:v>DL032</c:v>
              </c:pt>
              <c:pt idx="62">
                <c:v>WB011</c:v>
              </c:pt>
              <c:pt idx="63">
                <c:v>WB007</c:v>
              </c:pt>
              <c:pt idx="64">
                <c:v>RJ006</c:v>
              </c:pt>
              <c:pt idx="65">
                <c:v>PB001</c:v>
              </c:pt>
              <c:pt idx="66">
                <c:v>GJ001</c:v>
              </c:pt>
              <c:pt idx="67">
                <c:v>DL038</c:v>
              </c:pt>
              <c:pt idx="68">
                <c:v>HR014</c:v>
              </c:pt>
              <c:pt idx="69">
                <c:v>DL003</c:v>
              </c:pt>
              <c:pt idx="70">
                <c:v>DL009</c:v>
              </c:pt>
              <c:pt idx="71">
                <c:v>WB010</c:v>
              </c:pt>
              <c:pt idx="72">
                <c:v>DL019</c:v>
              </c:pt>
              <c:pt idx="73">
                <c:v>DL014</c:v>
              </c:pt>
              <c:pt idx="74">
                <c:v>DL034</c:v>
              </c:pt>
              <c:pt idx="75">
                <c:v>MH005</c:v>
              </c:pt>
              <c:pt idx="76">
                <c:v>KL008</c:v>
              </c:pt>
              <c:pt idx="77">
                <c:v>CH001</c:v>
              </c:pt>
              <c:pt idx="78">
                <c:v>UP014</c:v>
              </c:pt>
              <c:pt idx="79">
                <c:v>UP015</c:v>
              </c:pt>
              <c:pt idx="80">
                <c:v>DL010</c:v>
              </c:pt>
              <c:pt idx="81">
                <c:v>DL026</c:v>
              </c:pt>
              <c:pt idx="82">
                <c:v>OD001</c:v>
              </c:pt>
              <c:pt idx="83">
                <c:v>RJ004</c:v>
              </c:pt>
              <c:pt idx="84">
                <c:v>AS001</c:v>
              </c:pt>
              <c:pt idx="85">
                <c:v>AP001</c:v>
              </c:pt>
              <c:pt idx="86">
                <c:v>AP005</c:v>
              </c:pt>
              <c:pt idx="87">
                <c:v>KA011</c:v>
              </c:pt>
              <c:pt idx="88">
                <c:v>TG002</c:v>
              </c:pt>
              <c:pt idx="89">
                <c:v>DL024</c:v>
              </c:pt>
              <c:pt idx="90">
                <c:v>WB012</c:v>
              </c:pt>
              <c:pt idx="91">
                <c:v>MZ001</c:v>
              </c:pt>
              <c:pt idx="92">
                <c:v>RJ005</c:v>
              </c:pt>
              <c:pt idx="93">
                <c:v>WB009</c:v>
              </c:pt>
              <c:pt idx="94">
                <c:v>MH011</c:v>
              </c:pt>
              <c:pt idx="95">
                <c:v>MP001</c:v>
              </c:pt>
              <c:pt idx="96">
                <c:v>MH013</c:v>
              </c:pt>
              <c:pt idx="97">
                <c:v>DL028</c:v>
              </c:pt>
              <c:pt idx="98">
                <c:v>TG004</c:v>
              </c:pt>
              <c:pt idx="99">
                <c:v>TG006</c:v>
              </c:pt>
              <c:pt idx="100">
                <c:v>DL029</c:v>
              </c:pt>
              <c:pt idx="101">
                <c:v>DL015</c:v>
              </c:pt>
              <c:pt idx="102">
                <c:v>KA008</c:v>
              </c:pt>
              <c:pt idx="103">
                <c:v>WB013</c:v>
              </c:pt>
              <c:pt idx="104">
                <c:v>DL018</c:v>
              </c:pt>
              <c:pt idx="105">
                <c:v>MH007</c:v>
              </c:pt>
              <c:pt idx="106">
                <c:v>DL031</c:v>
              </c:pt>
              <c:pt idx="107">
                <c:v>DL016</c:v>
              </c:pt>
              <c:pt idx="108">
                <c:v>KA005</c:v>
              </c:pt>
              <c:pt idx="109">
                <c:v>DL002</c:v>
              </c:pt>
            </c:strLit>
          </c:cat>
          <c:val>
            <c:numLit>
              <c:formatCode>General</c:formatCode>
              <c:ptCount val="110"/>
              <c:pt idx="0">
                <c:v>0</c:v>
              </c:pt>
              <c:pt idx="1">
                <c:v>0</c:v>
              </c:pt>
              <c:pt idx="2">
                <c:v>0</c:v>
              </c:pt>
              <c:pt idx="3">
                <c:v>0</c:v>
              </c:pt>
              <c:pt idx="4">
                <c:v>0</c:v>
              </c:pt>
              <c:pt idx="5">
                <c:v>0</c:v>
              </c:pt>
              <c:pt idx="6">
                <c:v>0</c:v>
              </c:pt>
              <c:pt idx="7">
                <c:v>0</c:v>
              </c:pt>
              <c:pt idx="8">
                <c:v>0</c:v>
              </c:pt>
              <c:pt idx="9">
                <c:v>0</c:v>
              </c:pt>
              <c:pt idx="10">
                <c:v>1.17096018735363E-3</c:v>
              </c:pt>
              <c:pt idx="11">
                <c:v>5.6689342403628117E-3</c:v>
              </c:pt>
              <c:pt idx="12">
                <c:v>6.1728395061728392E-3</c:v>
              </c:pt>
              <c:pt idx="13">
                <c:v>6.4882400648824008E-3</c:v>
              </c:pt>
              <c:pt idx="14">
                <c:v>6.8493150684931503E-3</c:v>
              </c:pt>
              <c:pt idx="15">
                <c:v>7.7745383867832843E-3</c:v>
              </c:pt>
              <c:pt idx="16">
                <c:v>7.9207920792079209E-3</c:v>
              </c:pt>
              <c:pt idx="17">
                <c:v>9.4574415131906415E-3</c:v>
              </c:pt>
              <c:pt idx="18">
                <c:v>1.0126582278481009E-2</c:v>
              </c:pt>
              <c:pt idx="19">
                <c:v>1.015228426395939E-2</c:v>
              </c:pt>
              <c:pt idx="20">
                <c:v>1.036269430051814E-2</c:v>
              </c:pt>
              <c:pt idx="21">
                <c:v>1.068999028182702E-2</c:v>
              </c:pt>
              <c:pt idx="22">
                <c:v>1.3259668508287289E-2</c:v>
              </c:pt>
              <c:pt idx="23">
                <c:v>1.471453796350795E-2</c:v>
              </c:pt>
              <c:pt idx="24">
                <c:v>1.643835616438356E-2</c:v>
              </c:pt>
              <c:pt idx="25">
                <c:v>1.680672268907563E-2</c:v>
              </c:pt>
              <c:pt idx="26">
                <c:v>1.78426601784266E-2</c:v>
              </c:pt>
              <c:pt idx="27">
                <c:v>1.8987341772151899E-2</c:v>
              </c:pt>
              <c:pt idx="28">
                <c:v>2.0408163265306121E-2</c:v>
              </c:pt>
              <c:pt idx="29">
                <c:v>2.33947237431558E-2</c:v>
              </c:pt>
              <c:pt idx="30">
                <c:v>3.1856645097063208E-2</c:v>
              </c:pt>
              <c:pt idx="31">
                <c:v>3.285216525634644E-2</c:v>
              </c:pt>
              <c:pt idx="32">
                <c:v>3.6679536679536683E-2</c:v>
              </c:pt>
              <c:pt idx="33">
                <c:v>3.6756756756756763E-2</c:v>
              </c:pt>
              <c:pt idx="34">
                <c:v>3.7940379403794043E-2</c:v>
              </c:pt>
              <c:pt idx="35">
                <c:v>3.7940379403794043E-2</c:v>
              </c:pt>
              <c:pt idx="36">
                <c:v>4.1314086610253847E-2</c:v>
              </c:pt>
              <c:pt idx="37">
                <c:v>4.1505791505791513E-2</c:v>
              </c:pt>
              <c:pt idx="38">
                <c:v>4.4660194174757278E-2</c:v>
              </c:pt>
              <c:pt idx="39">
                <c:v>4.5296167247386762E-2</c:v>
              </c:pt>
              <c:pt idx="40">
                <c:v>4.6485260770975062E-2</c:v>
              </c:pt>
              <c:pt idx="41">
                <c:v>4.67894474863116E-2</c:v>
              </c:pt>
              <c:pt idx="42">
                <c:v>4.790419161676647E-2</c:v>
              </c:pt>
              <c:pt idx="43">
                <c:v>5.1679586563307491E-2</c:v>
              </c:pt>
              <c:pt idx="44">
                <c:v>5.1752921535893157E-2</c:v>
              </c:pt>
              <c:pt idx="45">
                <c:v>5.4421768707482991E-2</c:v>
              </c:pt>
              <c:pt idx="46">
                <c:v>5.5555555555555552E-2</c:v>
              </c:pt>
              <c:pt idx="47">
                <c:v>6.0228969636635141E-2</c:v>
              </c:pt>
              <c:pt idx="48">
                <c:v>6.3013698630136991E-2</c:v>
              </c:pt>
              <c:pt idx="49">
                <c:v>6.6699850671976105E-2</c:v>
              </c:pt>
              <c:pt idx="50">
                <c:v>6.8062827225130892E-2</c:v>
              </c:pt>
              <c:pt idx="51">
                <c:v>7.2120559741657694E-2</c:v>
              </c:pt>
              <c:pt idx="52">
                <c:v>7.3979591836734693E-2</c:v>
              </c:pt>
              <c:pt idx="53">
                <c:v>7.726819541375872E-2</c:v>
              </c:pt>
              <c:pt idx="54">
                <c:v>7.7419354838709681E-2</c:v>
              </c:pt>
              <c:pt idx="55">
                <c:v>7.7680525164113792E-2</c:v>
              </c:pt>
              <c:pt idx="56">
                <c:v>7.8189300411522639E-2</c:v>
              </c:pt>
              <c:pt idx="57">
                <c:v>7.857142857142857E-2</c:v>
              </c:pt>
              <c:pt idx="58">
                <c:v>7.9641612742658033E-2</c:v>
              </c:pt>
              <c:pt idx="59">
                <c:v>7.9641612742658033E-2</c:v>
              </c:pt>
              <c:pt idx="60">
                <c:v>8.0246913580246909E-2</c:v>
              </c:pt>
              <c:pt idx="61">
                <c:v>8.0498866213151929E-2</c:v>
              </c:pt>
              <c:pt idx="62">
                <c:v>8.1125827814569534E-2</c:v>
              </c:pt>
              <c:pt idx="63">
                <c:v>8.143322475570032E-2</c:v>
              </c:pt>
              <c:pt idx="64">
                <c:v>8.1466395112016296E-2</c:v>
              </c:pt>
              <c:pt idx="65">
                <c:v>8.3538083538083535E-2</c:v>
              </c:pt>
              <c:pt idx="66">
                <c:v>8.4619213539074173E-2</c:v>
              </c:pt>
              <c:pt idx="67">
                <c:v>8.7301587301587297E-2</c:v>
              </c:pt>
              <c:pt idx="68">
                <c:v>8.814770696843359E-2</c:v>
              </c:pt>
              <c:pt idx="69">
                <c:v>9.5238095238095233E-2</c:v>
              </c:pt>
              <c:pt idx="70">
                <c:v>9.5238095238095233E-2</c:v>
              </c:pt>
              <c:pt idx="71">
                <c:v>9.6202531645569619E-2</c:v>
              </c:pt>
              <c:pt idx="72">
                <c:v>9.7331240188383045E-2</c:v>
              </c:pt>
              <c:pt idx="73">
                <c:v>9.765819631290483E-2</c:v>
              </c:pt>
              <c:pt idx="74">
                <c:v>9.7980553477935675E-2</c:v>
              </c:pt>
              <c:pt idx="75">
                <c:v>0.1010452961672474</c:v>
              </c:pt>
              <c:pt idx="76">
                <c:v>0.10521582733812949</c:v>
              </c:pt>
              <c:pt idx="77">
                <c:v>0.10526315789473679</c:v>
              </c:pt>
              <c:pt idx="78">
                <c:v>0.1060228969636635</c:v>
              </c:pt>
              <c:pt idx="79">
                <c:v>0.1072847682119205</c:v>
              </c:pt>
              <c:pt idx="80">
                <c:v>0.1077097505668934</c:v>
              </c:pt>
              <c:pt idx="81">
                <c:v>0.1111111111111111</c:v>
              </c:pt>
              <c:pt idx="82">
                <c:v>0.1119402985074627</c:v>
              </c:pt>
              <c:pt idx="83">
                <c:v>0.1127895266868077</c:v>
              </c:pt>
              <c:pt idx="84">
                <c:v>0.1175298804780877</c:v>
              </c:pt>
              <c:pt idx="85">
                <c:v>0.1177707676130389</c:v>
              </c:pt>
              <c:pt idx="86">
                <c:v>0.12927496580027359</c:v>
              </c:pt>
              <c:pt idx="87">
                <c:v>0.1294277929155313</c:v>
              </c:pt>
              <c:pt idx="88">
                <c:v>0.13094170403587441</c:v>
              </c:pt>
              <c:pt idx="89">
                <c:v>0.13378684807256239</c:v>
              </c:pt>
              <c:pt idx="90">
                <c:v>0.13595166163141989</c:v>
              </c:pt>
              <c:pt idx="91">
                <c:v>0.1415929203539823</c:v>
              </c:pt>
              <c:pt idx="92">
                <c:v>0.151705565529623</c:v>
              </c:pt>
              <c:pt idx="93">
                <c:v>0.15577889447236179</c:v>
              </c:pt>
              <c:pt idx="94">
                <c:v>0.17460317460317459</c:v>
              </c:pt>
              <c:pt idx="95">
                <c:v>0.1764705882352941</c:v>
              </c:pt>
              <c:pt idx="96">
                <c:v>0.17974683544303799</c:v>
              </c:pt>
              <c:pt idx="97">
                <c:v>0.18870883429168839</c:v>
              </c:pt>
              <c:pt idx="98">
                <c:v>0.21</c:v>
              </c:pt>
              <c:pt idx="99">
                <c:v>0.22266288951841359</c:v>
              </c:pt>
              <c:pt idx="100">
                <c:v>0.23287671232876711</c:v>
              </c:pt>
              <c:pt idx="101">
                <c:v>0.2369614512471655</c:v>
              </c:pt>
              <c:pt idx="102">
                <c:v>0.2425474254742547</c:v>
              </c:pt>
              <c:pt idx="103">
                <c:v>0.24938574938574939</c:v>
              </c:pt>
              <c:pt idx="104">
                <c:v>0.26190476190476192</c:v>
              </c:pt>
              <c:pt idx="105">
                <c:v>0.26903553299492378</c:v>
              </c:pt>
              <c:pt idx="106">
                <c:v>0.28757828810020869</c:v>
              </c:pt>
              <c:pt idx="107">
                <c:v>0.32199546485260772</c:v>
              </c:pt>
              <c:pt idx="108">
                <c:v>0.32488207547169812</c:v>
              </c:pt>
              <c:pt idx="109">
                <c:v>0.43162839248434243</c:v>
              </c:pt>
            </c:numLit>
          </c:val>
          <c:extLst>
            <c:ext xmlns:c16="http://schemas.microsoft.com/office/drawing/2014/chart" uri="{C3380CC4-5D6E-409C-BE32-E72D297353CC}">
              <c16:uniqueId val="{00000000-3DFD-BA43-BC86-59D89E3D41DF}"/>
            </c:ext>
          </c:extLst>
        </c:ser>
        <c:dLbls>
          <c:showLegendKey val="0"/>
          <c:showVal val="0"/>
          <c:showCatName val="0"/>
          <c:showSerName val="0"/>
          <c:showPercent val="0"/>
          <c:showBubbleSize val="0"/>
        </c:dLbls>
        <c:gapWidth val="227"/>
        <c:overlap val="-48"/>
        <c:axId val="514157247"/>
        <c:axId val="514158911"/>
      </c:barChart>
      <c:catAx>
        <c:axId val="514157247"/>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514158911"/>
        <c:crosses val="autoZero"/>
        <c:auto val="1"/>
        <c:lblAlgn val="ctr"/>
        <c:lblOffset val="100"/>
        <c:noMultiLvlLbl val="0"/>
      </c:catAx>
      <c:valAx>
        <c:axId val="5141589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14157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cap="all" baseline="0">
                <a:solidFill>
                  <a:schemeClr val="accent3"/>
                </a:solidFill>
                <a:latin typeface="+mn-lt"/>
                <a:ea typeface="+mn-ea"/>
                <a:cs typeface="+mn-cs"/>
              </a:defRPr>
            </a:pPr>
            <a:r>
              <a:rPr lang="en-US">
                <a:solidFill>
                  <a:schemeClr val="accent3"/>
                </a:solidFill>
              </a:rPr>
              <a:t>Distribution of dominant pollution source across stations</a:t>
            </a:r>
          </a:p>
        </c:rich>
      </c:tx>
      <c:layout>
        <c:manualLayout>
          <c:xMode val="edge"/>
          <c:yMode val="edge"/>
          <c:x val="0.15318868618081216"/>
          <c:y val="9.5057967000356132E-3"/>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accent3"/>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6"/>
        <c:spPr>
          <a:solidFill>
            <a:schemeClr val="accent6"/>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6"/>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v>Total</c:v>
          </c:tx>
          <c:dPt>
            <c:idx val="0"/>
            <c:bubble3D val="0"/>
            <c:spPr>
              <a:solidFill>
                <a:schemeClr val="accent6">
                  <a:shade val="58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BCFD-1B44-ACF2-F7E62822501A}"/>
              </c:ext>
            </c:extLst>
          </c:dPt>
          <c:dPt>
            <c:idx val="1"/>
            <c:bubble3D val="0"/>
            <c:spPr>
              <a:solidFill>
                <a:schemeClr val="accent6">
                  <a:shade val="8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BCFD-1B44-ACF2-F7E62822501A}"/>
              </c:ext>
            </c:extLst>
          </c:dPt>
          <c:dPt>
            <c:idx val="2"/>
            <c:bubble3D val="0"/>
            <c:spPr>
              <a:solidFill>
                <a:schemeClr val="accent6">
                  <a:tint val="8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BCFD-1B44-ACF2-F7E62822501A}"/>
              </c:ext>
            </c:extLst>
          </c:dPt>
          <c:dPt>
            <c:idx val="3"/>
            <c:bubble3D val="0"/>
            <c:spPr>
              <a:solidFill>
                <a:schemeClr val="accent6">
                  <a:tint val="58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BCFD-1B44-ACF2-F7E62822501A}"/>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hade val="58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BCFD-1B44-ACF2-F7E62822501A}"/>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hade val="86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BCFD-1B44-ACF2-F7E62822501A}"/>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tint val="86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BCFD-1B44-ACF2-F7E62822501A}"/>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tint val="58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BCFD-1B44-ACF2-F7E62822501A}"/>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4"/>
              <c:pt idx="0">
                <c:v>Industrial</c:v>
              </c:pt>
              <c:pt idx="1">
                <c:v>Summer</c:v>
              </c:pt>
              <c:pt idx="2">
                <c:v>Vehicular</c:v>
              </c:pt>
              <c:pt idx="3">
                <c:v>Winter</c:v>
              </c:pt>
            </c:strLit>
          </c:cat>
          <c:val>
            <c:numLit>
              <c:formatCode>General</c:formatCode>
              <c:ptCount val="4"/>
              <c:pt idx="0">
                <c:v>4</c:v>
              </c:pt>
              <c:pt idx="1">
                <c:v>46</c:v>
              </c:pt>
              <c:pt idx="2">
                <c:v>7</c:v>
              </c:pt>
              <c:pt idx="3">
                <c:v>53</c:v>
              </c:pt>
            </c:numLit>
          </c:val>
          <c:extLst>
            <c:ext xmlns:c16="http://schemas.microsoft.com/office/drawing/2014/chart" uri="{C3380CC4-5D6E-409C-BE32-E72D297353CC}">
              <c16:uniqueId val="{00000008-BCFD-1B44-ACF2-F7E62822501A}"/>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a:t>Industrial v/s Vehicular Scores By Cities</a:t>
            </a:r>
          </a:p>
        </c:rich>
      </c:tx>
      <c:layout>
        <c:manualLayout>
          <c:xMode val="edge"/>
          <c:yMode val="edge"/>
          <c:x val="6.6444780889488089E-2"/>
          <c:y val="2.2675291609606466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859659074440227"/>
          <c:y val="9.3447396200033769E-2"/>
          <c:w val="0.80270559243719219"/>
          <c:h val="0.84810510543217066"/>
        </c:manualLayout>
      </c:layout>
      <c:barChart>
        <c:barDir val="bar"/>
        <c:grouping val="clustered"/>
        <c:varyColors val="0"/>
        <c:ser>
          <c:idx val="0"/>
          <c:order val="0"/>
          <c:tx>
            <c:v>Industrial Score</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cat>
            <c:strLit>
              <c:ptCount val="26"/>
              <c:pt idx="0">
                <c:v>Ahmedabad</c:v>
              </c:pt>
              <c:pt idx="1">
                <c:v>Aizawl</c:v>
              </c:pt>
              <c:pt idx="2">
                <c:v>Amaravati</c:v>
              </c:pt>
              <c:pt idx="3">
                <c:v>Amritsar</c:v>
              </c:pt>
              <c:pt idx="4">
                <c:v>Bengaluru</c:v>
              </c:pt>
              <c:pt idx="5">
                <c:v>Bhopal</c:v>
              </c:pt>
              <c:pt idx="6">
                <c:v>Brajrajnagar</c:v>
              </c:pt>
              <c:pt idx="7">
                <c:v>Chandigarh</c:v>
              </c:pt>
              <c:pt idx="8">
                <c:v>Chennai</c:v>
              </c:pt>
              <c:pt idx="9">
                <c:v>Coimbatore</c:v>
              </c:pt>
              <c:pt idx="10">
                <c:v>Delhi</c:v>
              </c:pt>
              <c:pt idx="11">
                <c:v>Ernakulam</c:v>
              </c:pt>
              <c:pt idx="12">
                <c:v>Gurugram</c:v>
              </c:pt>
              <c:pt idx="13">
                <c:v>Guwahati</c:v>
              </c:pt>
              <c:pt idx="14">
                <c:v>Hyderabad</c:v>
              </c:pt>
              <c:pt idx="15">
                <c:v>Jaipur</c:v>
              </c:pt>
              <c:pt idx="16">
                <c:v>Jorapokhar</c:v>
              </c:pt>
              <c:pt idx="17">
                <c:v>Kochi</c:v>
              </c:pt>
              <c:pt idx="18">
                <c:v>Kolkata</c:v>
              </c:pt>
              <c:pt idx="19">
                <c:v>Lucknow</c:v>
              </c:pt>
              <c:pt idx="20">
                <c:v>Mumbai</c:v>
              </c:pt>
              <c:pt idx="21">
                <c:v>Patna</c:v>
              </c:pt>
              <c:pt idx="22">
                <c:v>Shillong</c:v>
              </c:pt>
              <c:pt idx="23">
                <c:v>Talcher</c:v>
              </c:pt>
              <c:pt idx="24">
                <c:v>Thiruvananthapuram</c:v>
              </c:pt>
              <c:pt idx="25">
                <c:v>Visakhapatnam</c:v>
              </c:pt>
            </c:strLit>
          </c:cat>
          <c:val>
            <c:numLit>
              <c:formatCode>General</c:formatCode>
              <c:ptCount val="26"/>
              <c:pt idx="0">
                <c:v>9.556993529118965E-2</c:v>
              </c:pt>
              <c:pt idx="1">
                <c:v>8.8495575221238937E-2</c:v>
              </c:pt>
              <c:pt idx="2">
                <c:v>6.9400630914826497E-2</c:v>
              </c:pt>
              <c:pt idx="3">
                <c:v>2.7027027027027029E-2</c:v>
              </c:pt>
              <c:pt idx="4">
                <c:v>7.6396293205286306E-2</c:v>
              </c:pt>
              <c:pt idx="5">
                <c:v>0.11072664359861591</c:v>
              </c:pt>
              <c:pt idx="6">
                <c:v>0.1204690831556503</c:v>
              </c:pt>
              <c:pt idx="7">
                <c:v>1.6447368421052631E-2</c:v>
              </c:pt>
              <c:pt idx="8">
                <c:v>5.5288799347527159E-2</c:v>
              </c:pt>
              <c:pt idx="9">
                <c:v>4.145077720207254E-2</c:v>
              </c:pt>
              <c:pt idx="10">
                <c:v>7.0417018511308577E-2</c:v>
              </c:pt>
              <c:pt idx="11">
                <c:v>0.10493827160493829</c:v>
              </c:pt>
              <c:pt idx="12">
                <c:v>2.1655297020535431E-2</c:v>
              </c:pt>
              <c:pt idx="13">
                <c:v>4.7808764940239043E-2</c:v>
              </c:pt>
              <c:pt idx="14">
                <c:v>7.6099624228869386E-2</c:v>
              </c:pt>
              <c:pt idx="15">
                <c:v>7.3049462000628299E-2</c:v>
              </c:pt>
              <c:pt idx="16">
                <c:v>0</c:v>
              </c:pt>
              <c:pt idx="17">
                <c:v>8.6419753086419748E-2</c:v>
              </c:pt>
              <c:pt idx="18">
                <c:v>0.10508627535454064</c:v>
              </c:pt>
              <c:pt idx="19">
                <c:v>0.12202648301148869</c:v>
              </c:pt>
              <c:pt idx="20">
                <c:v>4.2124889938439061E-2</c:v>
              </c:pt>
              <c:pt idx="21">
                <c:v>2.4872397462414315E-3</c:v>
              </c:pt>
              <c:pt idx="22">
                <c:v>3.2258064516129031E-2</c:v>
              </c:pt>
              <c:pt idx="23">
                <c:v>6.3783783783783785E-2</c:v>
              </c:pt>
              <c:pt idx="24">
                <c:v>6.3399280575539549E-2</c:v>
              </c:pt>
              <c:pt idx="25">
                <c:v>0.106703146374829</c:v>
              </c:pt>
            </c:numLit>
          </c:val>
          <c:extLst>
            <c:ext xmlns:c16="http://schemas.microsoft.com/office/drawing/2014/chart" uri="{C3380CC4-5D6E-409C-BE32-E72D297353CC}">
              <c16:uniqueId val="{00000000-0A16-BD42-AE69-55329123B04C}"/>
            </c:ext>
          </c:extLst>
        </c:ser>
        <c:ser>
          <c:idx val="1"/>
          <c:order val="1"/>
          <c:tx>
            <c:v>Vehicular Score</c:v>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cat>
            <c:strLit>
              <c:ptCount val="26"/>
              <c:pt idx="0">
                <c:v>Ahmedabad</c:v>
              </c:pt>
              <c:pt idx="1">
                <c:v>Aizawl</c:v>
              </c:pt>
              <c:pt idx="2">
                <c:v>Amaravati</c:v>
              </c:pt>
              <c:pt idx="3">
                <c:v>Amritsar</c:v>
              </c:pt>
              <c:pt idx="4">
                <c:v>Bengaluru</c:v>
              </c:pt>
              <c:pt idx="5">
                <c:v>Bhopal</c:v>
              </c:pt>
              <c:pt idx="6">
                <c:v>Brajrajnagar</c:v>
              </c:pt>
              <c:pt idx="7">
                <c:v>Chandigarh</c:v>
              </c:pt>
              <c:pt idx="8">
                <c:v>Chennai</c:v>
              </c:pt>
              <c:pt idx="9">
                <c:v>Coimbatore</c:v>
              </c:pt>
              <c:pt idx="10">
                <c:v>Delhi</c:v>
              </c:pt>
              <c:pt idx="11">
                <c:v>Ernakulam</c:v>
              </c:pt>
              <c:pt idx="12">
                <c:v>Gurugram</c:v>
              </c:pt>
              <c:pt idx="13">
                <c:v>Guwahati</c:v>
              </c:pt>
              <c:pt idx="14">
                <c:v>Hyderabad</c:v>
              </c:pt>
              <c:pt idx="15">
                <c:v>Jaipur</c:v>
              </c:pt>
              <c:pt idx="16">
                <c:v>Jorapokhar</c:v>
              </c:pt>
              <c:pt idx="17">
                <c:v>Kochi</c:v>
              </c:pt>
              <c:pt idx="18">
                <c:v>Kolkata</c:v>
              </c:pt>
              <c:pt idx="19">
                <c:v>Lucknow</c:v>
              </c:pt>
              <c:pt idx="20">
                <c:v>Mumbai</c:v>
              </c:pt>
              <c:pt idx="21">
                <c:v>Patna</c:v>
              </c:pt>
              <c:pt idx="22">
                <c:v>Shillong</c:v>
              </c:pt>
              <c:pt idx="23">
                <c:v>Talcher</c:v>
              </c:pt>
              <c:pt idx="24">
                <c:v>Thiruvananthapuram</c:v>
              </c:pt>
              <c:pt idx="25">
                <c:v>Visakhapatnam</c:v>
              </c:pt>
            </c:strLit>
          </c:cat>
          <c:val>
            <c:numLit>
              <c:formatCode>General</c:formatCode>
              <c:ptCount val="26"/>
              <c:pt idx="0">
                <c:v>8.4619213539074173E-2</c:v>
              </c:pt>
              <c:pt idx="1">
                <c:v>0.1415929203539823</c:v>
              </c:pt>
              <c:pt idx="2">
                <c:v>0.1177707676130389</c:v>
              </c:pt>
              <c:pt idx="3">
                <c:v>8.3538083538083535E-2</c:v>
              </c:pt>
              <c:pt idx="4">
                <c:v>9.0611806997839994E-2</c:v>
              </c:pt>
              <c:pt idx="5">
                <c:v>0.1764705882352941</c:v>
              </c:pt>
              <c:pt idx="6">
                <c:v>0.1119402985074627</c:v>
              </c:pt>
              <c:pt idx="7">
                <c:v>0.10526315789473679</c:v>
              </c:pt>
              <c:pt idx="8">
                <c:v>4.6291687406669987E-2</c:v>
              </c:pt>
              <c:pt idx="9">
                <c:v>1.036269430051814E-2</c:v>
              </c:pt>
              <c:pt idx="10">
                <c:v>9.7015348665619339E-2</c:v>
              </c:pt>
              <c:pt idx="11">
                <c:v>6.1728395061728392E-3</c:v>
              </c:pt>
              <c:pt idx="12">
                <c:v>4.5658738705405752E-2</c:v>
              </c:pt>
              <c:pt idx="13">
                <c:v>0.1175298804780877</c:v>
              </c:pt>
              <c:pt idx="14">
                <c:v>0.11086728153522596</c:v>
              </c:pt>
              <c:pt idx="15">
                <c:v>0.115320495776149</c:v>
              </c:pt>
              <c:pt idx="16">
                <c:v>4.790419161676647E-2</c:v>
              </c:pt>
              <c:pt idx="17">
                <c:v>8.0246913580246909E-2</c:v>
              </c:pt>
              <c:pt idx="18">
                <c:v>0.1169807473539318</c:v>
              </c:pt>
              <c:pt idx="19">
                <c:v>5.3603580948220708E-2</c:v>
              </c:pt>
              <c:pt idx="20">
                <c:v>8.7036888415086638E-2</c:v>
              </c:pt>
              <c:pt idx="21">
                <c:v>2.3363897827798099E-2</c:v>
              </c:pt>
              <c:pt idx="22">
                <c:v>7.7419354838709681E-2</c:v>
              </c:pt>
              <c:pt idx="23">
                <c:v>3.6756756756756763E-2</c:v>
              </c:pt>
              <c:pt idx="24">
                <c:v>9.1893627954779039E-2</c:v>
              </c:pt>
              <c:pt idx="25">
                <c:v>0.12927496580027359</c:v>
              </c:pt>
            </c:numLit>
          </c:val>
          <c:extLst>
            <c:ext xmlns:c16="http://schemas.microsoft.com/office/drawing/2014/chart" uri="{C3380CC4-5D6E-409C-BE32-E72D297353CC}">
              <c16:uniqueId val="{00000001-0A16-BD42-AE69-55329123B04C}"/>
            </c:ext>
          </c:extLst>
        </c:ser>
        <c:dLbls>
          <c:showLegendKey val="0"/>
          <c:showVal val="0"/>
          <c:showCatName val="0"/>
          <c:showSerName val="0"/>
          <c:showPercent val="0"/>
          <c:showBubbleSize val="0"/>
        </c:dLbls>
        <c:gapWidth val="227"/>
        <c:overlap val="-48"/>
        <c:axId val="518721983"/>
        <c:axId val="518722399"/>
      </c:barChart>
      <c:catAx>
        <c:axId val="518721983"/>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518722399"/>
        <c:crosses val="autoZero"/>
        <c:auto val="1"/>
        <c:lblAlgn val="ctr"/>
        <c:lblOffset val="100"/>
        <c:noMultiLvlLbl val="0"/>
      </c:catAx>
      <c:valAx>
        <c:axId val="51872239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51872198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[TBD_Impact_Metrics_Dashboard.xlsm]3) Station_Performance!PivotTable7</c:name>
    <c:fmtId val="0"/>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'3) Station_Performance'!$E$4</c:f>
              <c:strCache>
                <c:ptCount val="1"/>
                <c:pt idx="0">
                  <c:v>NetCompleteness</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'3) Station_Performance'!$D$5:$D$10</c:f>
              <c:strCache>
                <c:ptCount val="5"/>
                <c:pt idx="0">
                  <c:v>Chandigarh</c:v>
                </c:pt>
                <c:pt idx="1">
                  <c:v>Rajasthan</c:v>
                </c:pt>
                <c:pt idx="2">
                  <c:v>Punjab</c:v>
                </c:pt>
                <c:pt idx="3">
                  <c:v>West Bengal</c:v>
                </c:pt>
                <c:pt idx="4">
                  <c:v>Andhra Pradesh</c:v>
                </c:pt>
              </c:strCache>
            </c:strRef>
          </c:cat>
          <c:val>
            <c:numRef>
              <c:f>'3) Station_Performance'!$E$5:$E$10</c:f>
              <c:numCache>
                <c:formatCode>0.00%</c:formatCode>
                <c:ptCount val="5"/>
                <c:pt idx="0">
                  <c:v>0.94046749065336388</c:v>
                </c:pt>
                <c:pt idx="1">
                  <c:v>0.82918197536200522</c:v>
                </c:pt>
                <c:pt idx="2">
                  <c:v>0.82168059143698835</c:v>
                </c:pt>
                <c:pt idx="3">
                  <c:v>0.87346505865464563</c:v>
                </c:pt>
                <c:pt idx="4">
                  <c:v>0.8108743271874137</c:v>
                </c:pt>
              </c:numCache>
            </c:numRef>
          </c:val>
          <c:extLst>
            <c:ext xmlns:c16="http://schemas.microsoft.com/office/drawing/2014/chart" uri="{C3380CC4-5D6E-409C-BE32-E72D297353CC}">
              <c16:uniqueId val="{00000000-A6B0-644E-AAD0-7A695F05FAB5}"/>
            </c:ext>
          </c:extLst>
        </c:ser>
        <c:ser>
          <c:idx val="1"/>
          <c:order val="1"/>
          <c:tx>
            <c:strRef>
              <c:f>'3) Station_Performance'!$F$4</c:f>
              <c:strCache>
                <c:ptCount val="1"/>
                <c:pt idx="0">
                  <c:v>NetValidness</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'3) Station_Performance'!$D$5:$D$10</c:f>
              <c:strCache>
                <c:ptCount val="5"/>
                <c:pt idx="0">
                  <c:v>Chandigarh</c:v>
                </c:pt>
                <c:pt idx="1">
                  <c:v>Rajasthan</c:v>
                </c:pt>
                <c:pt idx="2">
                  <c:v>Punjab</c:v>
                </c:pt>
                <c:pt idx="3">
                  <c:v>West Bengal</c:v>
                </c:pt>
                <c:pt idx="4">
                  <c:v>Andhra Pradesh</c:v>
                </c:pt>
              </c:strCache>
            </c:strRef>
          </c:cat>
          <c:val>
            <c:numRef>
              <c:f>'3) Station_Performance'!$F$5:$F$10</c:f>
              <c:numCache>
                <c:formatCode>0.00%</c:formatCode>
                <c:ptCount val="5"/>
                <c:pt idx="0">
                  <c:v>0.96718447673861918</c:v>
                </c:pt>
                <c:pt idx="1">
                  <c:v>0.93136596259190541</c:v>
                </c:pt>
                <c:pt idx="2">
                  <c:v>0.9340173743946476</c:v>
                </c:pt>
                <c:pt idx="3">
                  <c:v>0.86447655968710391</c:v>
                </c:pt>
                <c:pt idx="4">
                  <c:v>0.97967695962347623</c:v>
                </c:pt>
              </c:numCache>
            </c:numRef>
          </c:val>
          <c:extLst>
            <c:ext xmlns:c16="http://schemas.microsoft.com/office/drawing/2014/chart" uri="{C3380CC4-5D6E-409C-BE32-E72D297353CC}">
              <c16:uniqueId val="{00000001-A6B0-644E-AAD0-7A695F05FAB5}"/>
            </c:ext>
          </c:extLst>
        </c:ser>
        <c:ser>
          <c:idx val="2"/>
          <c:order val="2"/>
          <c:tx>
            <c:strRef>
              <c:f>'3) Station_Performance'!$G$4</c:f>
              <c:strCache>
                <c:ptCount val="1"/>
                <c:pt idx="0">
                  <c:v>NetUptimeScore</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cat>
            <c:strRef>
              <c:f>'3) Station_Performance'!$D$5:$D$10</c:f>
              <c:strCache>
                <c:ptCount val="5"/>
                <c:pt idx="0">
                  <c:v>Chandigarh</c:v>
                </c:pt>
                <c:pt idx="1">
                  <c:v>Rajasthan</c:v>
                </c:pt>
                <c:pt idx="2">
                  <c:v>Punjab</c:v>
                </c:pt>
                <c:pt idx="3">
                  <c:v>West Bengal</c:v>
                </c:pt>
                <c:pt idx="4">
                  <c:v>Andhra Pradesh</c:v>
                </c:pt>
              </c:strCache>
            </c:strRef>
          </c:cat>
          <c:val>
            <c:numRef>
              <c:f>'3) Station_Performance'!$G$5:$G$10</c:f>
              <c:numCache>
                <c:formatCode>0.00%</c:formatCode>
                <c:ptCount val="5"/>
                <c:pt idx="0">
                  <c:v>0.99435494974528416</c:v>
                </c:pt>
                <c:pt idx="1">
                  <c:v>0.974362437864707</c:v>
                </c:pt>
                <c:pt idx="2">
                  <c:v>0.93798899859920026</c:v>
                </c:pt>
                <c:pt idx="3">
                  <c:v>0.97128782175733286</c:v>
                </c:pt>
                <c:pt idx="4">
                  <c:v>0.85115064750937952</c:v>
                </c:pt>
              </c:numCache>
            </c:numRef>
          </c:val>
          <c:extLst>
            <c:ext xmlns:c16="http://schemas.microsoft.com/office/drawing/2014/chart" uri="{C3380CC4-5D6E-409C-BE32-E72D297353CC}">
              <c16:uniqueId val="{00000002-A6B0-644E-AAD0-7A695F05FAB5}"/>
            </c:ext>
          </c:extLst>
        </c:ser>
        <c:ser>
          <c:idx val="3"/>
          <c:order val="3"/>
          <c:tx>
            <c:strRef>
              <c:f>'3) Station_Performance'!$H$4</c:f>
              <c:strCache>
                <c:ptCount val="1"/>
                <c:pt idx="0">
                  <c:v>NetRealibility</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cat>
            <c:strRef>
              <c:f>'3) Station_Performance'!$D$5:$D$10</c:f>
              <c:strCache>
                <c:ptCount val="5"/>
                <c:pt idx="0">
                  <c:v>Chandigarh</c:v>
                </c:pt>
                <c:pt idx="1">
                  <c:v>Rajasthan</c:v>
                </c:pt>
                <c:pt idx="2">
                  <c:v>Punjab</c:v>
                </c:pt>
                <c:pt idx="3">
                  <c:v>West Bengal</c:v>
                </c:pt>
                <c:pt idx="4">
                  <c:v>Andhra Pradesh</c:v>
                </c:pt>
              </c:strCache>
            </c:strRef>
          </c:cat>
          <c:val>
            <c:numRef>
              <c:f>'3) Station_Performance'!$H$5:$H$10</c:f>
              <c:numCache>
                <c:formatCode>0.00%</c:formatCode>
                <c:ptCount val="5"/>
                <c:pt idx="0">
                  <c:v>0.96193177690584997</c:v>
                </c:pt>
                <c:pt idx="1">
                  <c:v>0.89909166275450592</c:v>
                </c:pt>
                <c:pt idx="2">
                  <c:v>0.88987698605249443</c:v>
                </c:pt>
                <c:pt idx="3">
                  <c:v>0.88943421168816639</c:v>
                </c:pt>
                <c:pt idx="4">
                  <c:v>0.88645064422623177</c:v>
                </c:pt>
              </c:numCache>
            </c:numRef>
          </c:val>
          <c:extLst>
            <c:ext xmlns:c16="http://schemas.microsoft.com/office/drawing/2014/chart" uri="{C3380CC4-5D6E-409C-BE32-E72D297353CC}">
              <c16:uniqueId val="{00000003-A6B0-644E-AAD0-7A695F05FAB5}"/>
            </c:ext>
          </c:extLst>
        </c:ser>
        <c:dLbls>
          <c:showLegendKey val="0"/>
          <c:showVal val="0"/>
          <c:showCatName val="0"/>
          <c:showSerName val="0"/>
          <c:showPercent val="0"/>
          <c:showBubbleSize val="0"/>
        </c:dLbls>
        <c:gapWidth val="164"/>
        <c:overlap val="-22"/>
        <c:axId val="1728866719"/>
        <c:axId val="1728868431"/>
      </c:barChart>
      <c:catAx>
        <c:axId val="172886671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868431"/>
        <c:crosses val="autoZero"/>
        <c:auto val="1"/>
        <c:lblAlgn val="ctr"/>
        <c:lblOffset val="100"/>
        <c:noMultiLvlLbl val="0"/>
      </c:catAx>
      <c:valAx>
        <c:axId val="1728868431"/>
        <c:scaling>
          <c:orientation val="minMax"/>
          <c:max val="1"/>
          <c:min val="0.3"/>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8667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200" b="1" i="0" u="none" strike="noStrike" kern="1200" cap="all" spc="150" baseline="0">
                <a:solidFill>
                  <a:schemeClr val="tx1">
                    <a:lumMod val="50000"/>
                    <a:lumOff val="50000"/>
                  </a:schemeClr>
                </a:solidFill>
                <a:latin typeface="+mn-lt"/>
                <a:ea typeface="+mn-ea"/>
                <a:cs typeface="+mn-cs"/>
              </a:defRPr>
            </a:pPr>
            <a:r>
              <a:rPr lang="en-GB" sz="3200"/>
              <a:t>Daily AQI</a:t>
            </a:r>
          </a:p>
        </c:rich>
      </c:tx>
      <c:overlay val="0"/>
      <c:spPr>
        <a:noFill/>
        <a:ln>
          <a:noFill/>
        </a:ln>
        <a:effectLst/>
      </c:spPr>
      <c:txPr>
        <a:bodyPr rot="0" spcFirstLastPara="1" vertOverflow="ellipsis" vert="horz" wrap="square" anchor="ctr" anchorCtr="1"/>
        <a:lstStyle/>
        <a:p>
          <a:pPr>
            <a:defRPr sz="32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'4_Public_Health_Metrics_data'!$A$69</c:f>
              <c:strCache>
                <c:ptCount val="1"/>
                <c:pt idx="0">
                  <c:v>Delhi</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'4_Public_Health_Metrics_data'!$B$69:$I$69</c:f>
            </c:numRef>
          </c:val>
          <c:extLst>
            <c:ext xmlns:c16="http://schemas.microsoft.com/office/drawing/2014/chart" uri="{C3380CC4-5D6E-409C-BE32-E72D297353CC}">
              <c16:uniqueId val="{00000000-77F6-1646-8B4E-B42590F1D93E}"/>
            </c:ext>
          </c:extLst>
        </c:ser>
        <c:ser>
          <c:idx val="1"/>
          <c:order val="1"/>
          <c:tx>
            <c:strRef>
              <c:f>'4_Public_Health_Metrics_data'!$A$70</c:f>
              <c:strCache>
                <c:ptCount val="1"/>
                <c:pt idx="0">
                  <c:v>Ahmedabad</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'4_Public_Health_Metrics_data'!$B$70:$I$70</c:f>
            </c:numRef>
          </c:val>
          <c:extLst>
            <c:ext xmlns:c16="http://schemas.microsoft.com/office/drawing/2014/chart" uri="{C3380CC4-5D6E-409C-BE32-E72D297353CC}">
              <c16:uniqueId val="{00000001-77F6-1646-8B4E-B42590F1D93E}"/>
            </c:ext>
          </c:extLst>
        </c:ser>
        <c:ser>
          <c:idx val="2"/>
          <c:order val="2"/>
          <c:tx>
            <c:strRef>
              <c:f>'4_Public_Health_Metrics_data'!$A$71</c:f>
              <c:strCache>
                <c:ptCount val="1"/>
                <c:pt idx="0">
                  <c:v>Gurugram</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'4_Public_Health_Metrics_data'!$B$71:$I$71</c:f>
            </c:numRef>
          </c:val>
          <c:extLst>
            <c:ext xmlns:c16="http://schemas.microsoft.com/office/drawing/2014/chart" uri="{C3380CC4-5D6E-409C-BE32-E72D297353CC}">
              <c16:uniqueId val="{00000002-77F6-1646-8B4E-B42590F1D93E}"/>
            </c:ext>
          </c:extLst>
        </c:ser>
        <c:ser>
          <c:idx val="3"/>
          <c:order val="3"/>
          <c:tx>
            <c:strRef>
              <c:f>'4_Public_Health_Metrics_data'!$A$72</c:f>
              <c:strCache>
                <c:ptCount val="1"/>
                <c:pt idx="0">
                  <c:v>Patna</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'4_Public_Health_Metrics_data'!$B$72:$I$72</c:f>
            </c:numRef>
          </c:val>
          <c:extLst>
            <c:ext xmlns:c16="http://schemas.microsoft.com/office/drawing/2014/chart" uri="{C3380CC4-5D6E-409C-BE32-E72D297353CC}">
              <c16:uniqueId val="{00000003-77F6-1646-8B4E-B42590F1D93E}"/>
            </c:ext>
          </c:extLst>
        </c:ser>
        <c:ser>
          <c:idx val="4"/>
          <c:order val="4"/>
          <c:tx>
            <c:strRef>
              <c:f>'4_Public_Health_Metrics_data'!$A$73</c:f>
              <c:strCache>
                <c:ptCount val="1"/>
                <c:pt idx="0">
                  <c:v>Lucknow</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'4_Public_Health_Metrics_data'!$B$73:$I$73</c:f>
            </c:numRef>
          </c:val>
          <c:extLst>
            <c:ext xmlns:c16="http://schemas.microsoft.com/office/drawing/2014/chart" uri="{C3380CC4-5D6E-409C-BE32-E72D297353CC}">
              <c16:uniqueId val="{00000004-77F6-1646-8B4E-B42590F1D93E}"/>
            </c:ext>
          </c:extLst>
        </c:ser>
        <c:ser>
          <c:idx val="5"/>
          <c:order val="5"/>
          <c:tx>
            <c:strRef>
              <c:f>'4_Public_Health_Metrics_data'!$A$74</c:f>
              <c:strCache>
                <c:ptCount val="1"/>
                <c:pt idx="0">
                  <c:v>Talcher</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'4_Public_Health_Metrics_data'!$B$74:$I$74</c:f>
            </c:numRef>
          </c:val>
          <c:extLst>
            <c:ext xmlns:c16="http://schemas.microsoft.com/office/drawing/2014/chart" uri="{C3380CC4-5D6E-409C-BE32-E72D297353CC}">
              <c16:uniqueId val="{00000005-77F6-1646-8B4E-B42590F1D93E}"/>
            </c:ext>
          </c:extLst>
        </c:ser>
        <c:ser>
          <c:idx val="6"/>
          <c:order val="6"/>
          <c:tx>
            <c:strRef>
              <c:f>'4_Public_Health_Metrics_data'!$A$75</c:f>
              <c:strCache>
                <c:ptCount val="1"/>
                <c:pt idx="0">
                  <c:v>Kolkata</c:v>
                </c:pt>
              </c:strCache>
            </c:strRef>
          </c:tx>
          <c:spPr>
            <a:pattFill prst="narHorz">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'4_Public_Health_Metrics_data'!$B$75:$I$75</c:f>
            </c:numRef>
          </c:val>
          <c:extLst>
            <c:ext xmlns:c16="http://schemas.microsoft.com/office/drawing/2014/chart" uri="{C3380CC4-5D6E-409C-BE32-E72D297353CC}">
              <c16:uniqueId val="{00000006-77F6-1646-8B4E-B42590F1D93E}"/>
            </c:ext>
          </c:extLst>
        </c:ser>
        <c:ser>
          <c:idx val="7"/>
          <c:order val="7"/>
          <c:tx>
            <c:strRef>
              <c:f>'4_Public_Health_Metrics_data'!$A$76</c:f>
              <c:strCache>
                <c:ptCount val="1"/>
                <c:pt idx="0">
                  <c:v>Brajrajnagar</c:v>
                </c:pt>
              </c:strCache>
            </c:strRef>
          </c:tx>
          <c:spPr>
            <a:pattFill prst="narHorz">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'4_Public_Health_Metrics_data'!$B$76:$I$76</c:f>
            </c:numRef>
          </c:val>
          <c:extLst>
            <c:ext xmlns:c16="http://schemas.microsoft.com/office/drawing/2014/chart" uri="{C3380CC4-5D6E-409C-BE32-E72D297353CC}">
              <c16:uniqueId val="{00000007-77F6-1646-8B4E-B42590F1D93E}"/>
            </c:ext>
          </c:extLst>
        </c:ser>
        <c:ser>
          <c:idx val="8"/>
          <c:order val="8"/>
          <c:tx>
            <c:strRef>
              <c:f>'4_Public_Health_Metrics_data'!$A$77</c:f>
              <c:strCache>
                <c:ptCount val="1"/>
                <c:pt idx="0">
                  <c:v>Guwahati</c:v>
                </c:pt>
              </c:strCache>
            </c:strRef>
          </c:tx>
          <c:spPr>
            <a:pattFill prst="narHorz">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'4_Public_Health_Metrics_data'!$B$77:$I$77</c:f>
            </c:numRef>
          </c:val>
          <c:extLst>
            <c:ext xmlns:c16="http://schemas.microsoft.com/office/drawing/2014/chart" uri="{C3380CC4-5D6E-409C-BE32-E72D297353CC}">
              <c16:uniqueId val="{00000008-77F6-1646-8B4E-B42590F1D93E}"/>
            </c:ext>
          </c:extLst>
        </c:ser>
        <c:ser>
          <c:idx val="9"/>
          <c:order val="9"/>
          <c:tx>
            <c:strRef>
              <c:f>'4_Public_Health_Metrics_data'!$A$78</c:f>
              <c:strCache>
                <c:ptCount val="1"/>
                <c:pt idx="0">
                  <c:v>Jorapokhar</c:v>
                </c:pt>
              </c:strCache>
            </c:strRef>
          </c:tx>
          <c:spPr>
            <a:pattFill prst="narHorz">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'4_Public_Health_Metrics_data'!$B$78:$I$78</c:f>
            </c:numRef>
          </c:val>
          <c:extLst>
            <c:ext xmlns:c16="http://schemas.microsoft.com/office/drawing/2014/chart" uri="{C3380CC4-5D6E-409C-BE32-E72D297353CC}">
              <c16:uniqueId val="{00000009-77F6-1646-8B4E-B42590F1D93E}"/>
            </c:ext>
          </c:extLst>
        </c:ser>
        <c:ser>
          <c:idx val="10"/>
          <c:order val="10"/>
          <c:tx>
            <c:strRef>
              <c:f>'4_Public_Health_Metrics_data'!$A$79</c:f>
              <c:strCache>
                <c:ptCount val="1"/>
                <c:pt idx="0">
                  <c:v>Bhopal</c:v>
                </c:pt>
              </c:strCache>
            </c:strRef>
          </c:tx>
          <c:spPr>
            <a:pattFill prst="narHorz">
              <a:fgClr>
                <a:schemeClr val="accent5">
                  <a:lumMod val="60000"/>
                </a:schemeClr>
              </a:fgClr>
              <a:bgClr>
                <a:schemeClr val="accent5">
                  <a:lumMod val="60000"/>
                  <a:lumMod val="20000"/>
                  <a:lumOff val="80000"/>
                </a:schemeClr>
              </a:bgClr>
            </a:pattFill>
            <a:ln>
              <a:noFill/>
            </a:ln>
            <a:effectLst>
              <a:innerShdw blurRad="114300">
                <a:schemeClr val="accent5">
                  <a:lumMod val="6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'4_Public_Health_Metrics_data'!$B$79:$I$79</c:f>
            </c:numRef>
          </c:val>
          <c:extLst>
            <c:ext xmlns:c16="http://schemas.microsoft.com/office/drawing/2014/chart" uri="{C3380CC4-5D6E-409C-BE32-E72D297353CC}">
              <c16:uniqueId val="{0000000A-77F6-1646-8B4E-B42590F1D93E}"/>
            </c:ext>
          </c:extLst>
        </c:ser>
        <c:ser>
          <c:idx val="11"/>
          <c:order val="11"/>
          <c:tx>
            <c:strRef>
              <c:f>'4_Public_Health_Metrics_data'!$A$80</c:f>
              <c:strCache>
                <c:ptCount val="1"/>
                <c:pt idx="0">
                  <c:v>Jaipur</c:v>
                </c:pt>
              </c:strCache>
            </c:strRef>
          </c:tx>
          <c:spPr>
            <a:pattFill prst="narHorz">
              <a:fgClr>
                <a:schemeClr val="accent6">
                  <a:lumMod val="60000"/>
                </a:schemeClr>
              </a:fgClr>
              <a:bgClr>
                <a:schemeClr val="accent6">
                  <a:lumMod val="60000"/>
                  <a:lumMod val="20000"/>
                  <a:lumOff val="80000"/>
                </a:schemeClr>
              </a:bgClr>
            </a:pattFill>
            <a:ln>
              <a:noFill/>
            </a:ln>
            <a:effectLst>
              <a:innerShdw blurRad="114300">
                <a:schemeClr val="accent6">
                  <a:lumMod val="6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'4_Public_Health_Metrics_data'!$B$80:$I$80</c:f>
            </c:numRef>
          </c:val>
          <c:extLst>
            <c:ext xmlns:c16="http://schemas.microsoft.com/office/drawing/2014/chart" uri="{C3380CC4-5D6E-409C-BE32-E72D297353CC}">
              <c16:uniqueId val="{0000000B-77F6-1646-8B4E-B42590F1D93E}"/>
            </c:ext>
          </c:extLst>
        </c:ser>
        <c:ser>
          <c:idx val="12"/>
          <c:order val="12"/>
          <c:tx>
            <c:strRef>
              <c:f>'4_Public_Health_Metrics_data'!$A$81</c:f>
              <c:strCache>
                <c:ptCount val="1"/>
                <c:pt idx="0">
                  <c:v>Amritsar</c:v>
                </c:pt>
              </c:strCache>
            </c:strRef>
          </c:tx>
          <c:spPr>
            <a:pattFill prst="narHorz">
              <a:fgClr>
                <a:schemeClr val="accent1">
                  <a:lumMod val="80000"/>
                  <a:lumOff val="20000"/>
                </a:schemeClr>
              </a:fgClr>
              <a:bgClr>
                <a:schemeClr val="accent1">
                  <a:lumMod val="80000"/>
                  <a:lumOff val="20000"/>
                  <a:lumMod val="20000"/>
                  <a:lumOff val="80000"/>
                </a:schemeClr>
              </a:bgClr>
            </a:pattFill>
            <a:ln>
              <a:noFill/>
            </a:ln>
            <a:effectLst>
              <a:innerShdw blurRad="114300">
                <a:schemeClr val="accent1">
                  <a:lumMod val="80000"/>
                  <a:lumOff val="2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'4_Public_Health_Metrics_data'!$B$81:$I$81</c:f>
            </c:numRef>
          </c:val>
          <c:extLst>
            <c:ext xmlns:c16="http://schemas.microsoft.com/office/drawing/2014/chart" uri="{C3380CC4-5D6E-409C-BE32-E72D297353CC}">
              <c16:uniqueId val="{0000000C-77F6-1646-8B4E-B42590F1D93E}"/>
            </c:ext>
          </c:extLst>
        </c:ser>
        <c:ser>
          <c:idx val="13"/>
          <c:order val="13"/>
          <c:tx>
            <c:strRef>
              <c:f>'4_Public_Health_Metrics_data'!$A$82</c:f>
              <c:strCache>
                <c:ptCount val="1"/>
                <c:pt idx="0">
                  <c:v>Visakhapatnam</c:v>
                </c:pt>
              </c:strCache>
            </c:strRef>
          </c:tx>
          <c:spPr>
            <a:pattFill prst="narHorz">
              <a:fgClr>
                <a:schemeClr val="accent2">
                  <a:lumMod val="80000"/>
                  <a:lumOff val="20000"/>
                </a:schemeClr>
              </a:fgClr>
              <a:bgClr>
                <a:schemeClr val="accent2">
                  <a:lumMod val="80000"/>
                  <a:lumOff val="20000"/>
                  <a:lumMod val="20000"/>
                  <a:lumOff val="80000"/>
                </a:schemeClr>
              </a:bgClr>
            </a:pattFill>
            <a:ln>
              <a:noFill/>
            </a:ln>
            <a:effectLst>
              <a:innerShdw blurRad="114300">
                <a:schemeClr val="accent2">
                  <a:lumMod val="80000"/>
                  <a:lumOff val="2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'4_Public_Health_Metrics_data'!$B$82:$I$82</c:f>
            </c:numRef>
          </c:val>
          <c:extLst>
            <c:ext xmlns:c16="http://schemas.microsoft.com/office/drawing/2014/chart" uri="{C3380CC4-5D6E-409C-BE32-E72D297353CC}">
              <c16:uniqueId val="{0000000D-77F6-1646-8B4E-B42590F1D93E}"/>
            </c:ext>
          </c:extLst>
        </c:ser>
        <c:ser>
          <c:idx val="14"/>
          <c:order val="14"/>
          <c:tx>
            <c:strRef>
              <c:f>'4_Public_Health_Metrics_data'!$A$83</c:f>
              <c:strCache>
                <c:ptCount val="1"/>
                <c:pt idx="0">
                  <c:v>Chennai</c:v>
                </c:pt>
              </c:strCache>
            </c:strRef>
          </c:tx>
          <c:spPr>
            <a:pattFill prst="narHorz">
              <a:fgClr>
                <a:schemeClr val="accent3">
                  <a:lumMod val="80000"/>
                  <a:lumOff val="20000"/>
                </a:schemeClr>
              </a:fgClr>
              <a:bgClr>
                <a:schemeClr val="accent3">
                  <a:lumMod val="80000"/>
                  <a:lumOff val="20000"/>
                  <a:lumMod val="20000"/>
                  <a:lumOff val="80000"/>
                </a:schemeClr>
              </a:bgClr>
            </a:pattFill>
            <a:ln>
              <a:noFill/>
            </a:ln>
            <a:effectLst>
              <a:innerShdw blurRad="114300">
                <a:schemeClr val="accent3">
                  <a:lumMod val="80000"/>
                  <a:lumOff val="2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'4_Public_Health_Metrics_data'!$B$83:$I$83</c:f>
            </c:numRef>
          </c:val>
          <c:extLst>
            <c:ext xmlns:c16="http://schemas.microsoft.com/office/drawing/2014/chart" uri="{C3380CC4-5D6E-409C-BE32-E72D297353CC}">
              <c16:uniqueId val="{0000000E-77F6-1646-8B4E-B42590F1D93E}"/>
            </c:ext>
          </c:extLst>
        </c:ser>
        <c:ser>
          <c:idx val="15"/>
          <c:order val="15"/>
          <c:tx>
            <c:strRef>
              <c:f>'4_Public_Health_Metrics_data'!$A$84</c:f>
              <c:strCache>
                <c:ptCount val="1"/>
                <c:pt idx="0">
                  <c:v>Hyderabad</c:v>
                </c:pt>
              </c:strCache>
            </c:strRef>
          </c:tx>
          <c:spPr>
            <a:pattFill prst="narHorz">
              <a:fgClr>
                <a:schemeClr val="accent4">
                  <a:lumMod val="80000"/>
                  <a:lumOff val="20000"/>
                </a:schemeClr>
              </a:fgClr>
              <a:bgClr>
                <a:schemeClr val="accent4">
                  <a:lumMod val="80000"/>
                  <a:lumOff val="20000"/>
                  <a:lumMod val="20000"/>
                  <a:lumOff val="80000"/>
                </a:schemeClr>
              </a:bgClr>
            </a:pattFill>
            <a:ln>
              <a:noFill/>
            </a:ln>
            <a:effectLst>
              <a:innerShdw blurRad="114300">
                <a:schemeClr val="accent4">
                  <a:lumMod val="80000"/>
                  <a:lumOff val="2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'4_Public_Health_Metrics_data'!$B$84:$I$84</c:f>
            </c:numRef>
          </c:val>
          <c:extLst>
            <c:ext xmlns:c16="http://schemas.microsoft.com/office/drawing/2014/chart" uri="{C3380CC4-5D6E-409C-BE32-E72D297353CC}">
              <c16:uniqueId val="{0000000F-77F6-1646-8B4E-B42590F1D93E}"/>
            </c:ext>
          </c:extLst>
        </c:ser>
        <c:ser>
          <c:idx val="16"/>
          <c:order val="16"/>
          <c:tx>
            <c:strRef>
              <c:f>'4_Public_Health_Metrics_data'!$A$85</c:f>
              <c:strCache>
                <c:ptCount val="1"/>
                <c:pt idx="0">
                  <c:v>Bengaluru</c:v>
                </c:pt>
              </c:strCache>
            </c:strRef>
          </c:tx>
          <c:spPr>
            <a:pattFill prst="narHorz">
              <a:fgClr>
                <a:schemeClr val="accent5">
                  <a:lumMod val="80000"/>
                  <a:lumOff val="20000"/>
                </a:schemeClr>
              </a:fgClr>
              <a:bgClr>
                <a:schemeClr val="accent5">
                  <a:lumMod val="80000"/>
                  <a:lumOff val="20000"/>
                  <a:lumMod val="20000"/>
                  <a:lumOff val="80000"/>
                </a:schemeClr>
              </a:bgClr>
            </a:pattFill>
            <a:ln>
              <a:noFill/>
            </a:ln>
            <a:effectLst>
              <a:innerShdw blurRad="114300">
                <a:schemeClr val="accent5">
                  <a:lumMod val="80000"/>
                  <a:lumOff val="2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'4_Public_Health_Metrics_data'!$B$85:$I$85</c:f>
            </c:numRef>
          </c:val>
          <c:extLst>
            <c:ext xmlns:c16="http://schemas.microsoft.com/office/drawing/2014/chart" uri="{C3380CC4-5D6E-409C-BE32-E72D297353CC}">
              <c16:uniqueId val="{00000010-77F6-1646-8B4E-B42590F1D93E}"/>
            </c:ext>
          </c:extLst>
        </c:ser>
        <c:ser>
          <c:idx val="17"/>
          <c:order val="17"/>
          <c:tx>
            <c:strRef>
              <c:f>'4_Public_Health_Metrics_data'!$A$86</c:f>
              <c:strCache>
                <c:ptCount val="1"/>
                <c:pt idx="0">
                  <c:v>Amaravati</c:v>
                </c:pt>
              </c:strCache>
            </c:strRef>
          </c:tx>
          <c:spPr>
            <a:pattFill prst="narHorz">
              <a:fgClr>
                <a:schemeClr val="accent6">
                  <a:lumMod val="80000"/>
                  <a:lumOff val="20000"/>
                </a:schemeClr>
              </a:fgClr>
              <a:bgClr>
                <a:schemeClr val="accent6">
                  <a:lumMod val="80000"/>
                  <a:lumOff val="20000"/>
                  <a:lumMod val="20000"/>
                  <a:lumOff val="80000"/>
                </a:schemeClr>
              </a:bgClr>
            </a:pattFill>
            <a:ln>
              <a:noFill/>
            </a:ln>
            <a:effectLst>
              <a:innerShdw blurRad="114300">
                <a:schemeClr val="accent6">
                  <a:lumMod val="80000"/>
                  <a:lumOff val="2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'4_Public_Health_Metrics_data'!$B$86:$I$86</c:f>
              <c:numCache>
                <c:formatCode>General</c:formatCode>
                <c:ptCount val="8"/>
                <c:pt idx="0">
                  <c:v>287</c:v>
                </c:pt>
                <c:pt idx="1">
                  <c:v>148</c:v>
                </c:pt>
                <c:pt idx="2">
                  <c:v>65</c:v>
                </c:pt>
                <c:pt idx="3">
                  <c:v>26</c:v>
                </c:pt>
                <c:pt idx="4" formatCode="0.00">
                  <c:v>30.178759200841199</c:v>
                </c:pt>
                <c:pt idx="5" formatCode="0.00">
                  <c:v>15.562565720294399</c:v>
                </c:pt>
                <c:pt idx="6" formatCode="0.00">
                  <c:v>6.8349106203995698</c:v>
                </c:pt>
                <c:pt idx="7" formatCode="0.00">
                  <c:v>2.7339642481598299</c:v>
                </c:pt>
              </c:numCache>
            </c:numRef>
          </c:val>
          <c:extLst>
            <c:ext xmlns:c16="http://schemas.microsoft.com/office/drawing/2014/chart" uri="{C3380CC4-5D6E-409C-BE32-E72D297353CC}">
              <c16:uniqueId val="{00000011-77F6-1646-8B4E-B42590F1D93E}"/>
            </c:ext>
          </c:extLst>
        </c:ser>
        <c:ser>
          <c:idx val="18"/>
          <c:order val="18"/>
          <c:tx>
            <c:strRef>
              <c:f>'4_Public_Health_Metrics_data'!$A$87</c:f>
              <c:strCache>
                <c:ptCount val="1"/>
                <c:pt idx="0">
                  <c:v>Chandigarh</c:v>
                </c:pt>
              </c:strCache>
            </c:strRef>
          </c:tx>
          <c:spPr>
            <a:pattFill prst="narHorz">
              <a:fgClr>
                <a:schemeClr val="accent1">
                  <a:lumMod val="80000"/>
                </a:schemeClr>
              </a:fgClr>
              <a:bgClr>
                <a:schemeClr val="accent1">
                  <a:lumMod val="80000"/>
                  <a:lumMod val="20000"/>
                  <a:lumOff val="80000"/>
                </a:schemeClr>
              </a:bgClr>
            </a:pattFill>
            <a:ln>
              <a:noFill/>
            </a:ln>
            <a:effectLst>
              <a:innerShdw blurRad="114300">
                <a:schemeClr val="accent1">
                  <a:lumMod val="8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'4_Public_Health_Metrics_data'!$B$87:$I$87</c:f>
            </c:numRef>
          </c:val>
          <c:extLst>
            <c:ext xmlns:c16="http://schemas.microsoft.com/office/drawing/2014/chart" uri="{C3380CC4-5D6E-409C-BE32-E72D297353CC}">
              <c16:uniqueId val="{00000012-77F6-1646-8B4E-B42590F1D93E}"/>
            </c:ext>
          </c:extLst>
        </c:ser>
        <c:ser>
          <c:idx val="19"/>
          <c:order val="19"/>
          <c:tx>
            <c:strRef>
              <c:f>'4_Public_Health_Metrics_data'!$A$88</c:f>
              <c:strCache>
                <c:ptCount val="1"/>
                <c:pt idx="0">
                  <c:v>Mumbai</c:v>
                </c:pt>
              </c:strCache>
            </c:strRef>
          </c:tx>
          <c:spPr>
            <a:pattFill prst="narHorz">
              <a:fgClr>
                <a:schemeClr val="accent2">
                  <a:lumMod val="80000"/>
                </a:schemeClr>
              </a:fgClr>
              <a:bgClr>
                <a:schemeClr val="accent2">
                  <a:lumMod val="80000"/>
                  <a:lumMod val="20000"/>
                  <a:lumOff val="80000"/>
                </a:schemeClr>
              </a:bgClr>
            </a:pattFill>
            <a:ln>
              <a:noFill/>
            </a:ln>
            <a:effectLst>
              <a:innerShdw blurRad="114300">
                <a:schemeClr val="accent2">
                  <a:lumMod val="8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'4_Public_Health_Metrics_data'!$B$88:$I$88</c:f>
            </c:numRef>
          </c:val>
          <c:extLst>
            <c:ext xmlns:c16="http://schemas.microsoft.com/office/drawing/2014/chart" uri="{C3380CC4-5D6E-409C-BE32-E72D297353CC}">
              <c16:uniqueId val="{00000013-77F6-1646-8B4E-B42590F1D93E}"/>
            </c:ext>
          </c:extLst>
        </c:ser>
        <c:ser>
          <c:idx val="20"/>
          <c:order val="20"/>
          <c:tx>
            <c:strRef>
              <c:f>'4_Public_Health_Metrics_data'!$A$89</c:f>
              <c:strCache>
                <c:ptCount val="1"/>
                <c:pt idx="0">
                  <c:v>Aizawl</c:v>
                </c:pt>
              </c:strCache>
            </c:strRef>
          </c:tx>
          <c:spPr>
            <a:pattFill prst="narHorz">
              <a:fgClr>
                <a:schemeClr val="accent3">
                  <a:lumMod val="80000"/>
                </a:schemeClr>
              </a:fgClr>
              <a:bgClr>
                <a:schemeClr val="accent3">
                  <a:lumMod val="80000"/>
                  <a:lumMod val="20000"/>
                  <a:lumOff val="80000"/>
                </a:schemeClr>
              </a:bgClr>
            </a:pattFill>
            <a:ln>
              <a:noFill/>
            </a:ln>
            <a:effectLst>
              <a:innerShdw blurRad="114300">
                <a:schemeClr val="accent3">
                  <a:lumMod val="8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'4_Public_Health_Metrics_data'!$B$89:$I$89</c:f>
              <c:numCache>
                <c:formatCode>General</c:formatCode>
                <c:ptCount val="8"/>
                <c:pt idx="0">
                  <c:v>40</c:v>
                </c:pt>
                <c:pt idx="1">
                  <c:v>30</c:v>
                </c:pt>
                <c:pt idx="2">
                  <c:v>22</c:v>
                </c:pt>
                <c:pt idx="3">
                  <c:v>10</c:v>
                </c:pt>
                <c:pt idx="4" formatCode="0.00">
                  <c:v>35.398230088495502</c:v>
                </c:pt>
                <c:pt idx="5" formatCode="0.00">
                  <c:v>26.5486725663716</c:v>
                </c:pt>
                <c:pt idx="6" formatCode="0.00">
                  <c:v>19.469026548672499</c:v>
                </c:pt>
                <c:pt idx="7" formatCode="0.00">
                  <c:v>8.8495575221238898</c:v>
                </c:pt>
              </c:numCache>
            </c:numRef>
          </c:val>
          <c:extLst>
            <c:ext xmlns:c16="http://schemas.microsoft.com/office/drawing/2014/chart" uri="{C3380CC4-5D6E-409C-BE32-E72D297353CC}">
              <c16:uniqueId val="{00000014-77F6-1646-8B4E-B42590F1D93E}"/>
            </c:ext>
          </c:extLst>
        </c:ser>
        <c:ser>
          <c:idx val="21"/>
          <c:order val="21"/>
          <c:tx>
            <c:strRef>
              <c:f>'4_Public_Health_Metrics_data'!$A$90</c:f>
              <c:strCache>
                <c:ptCount val="1"/>
                <c:pt idx="0">
                  <c:v>Kochi</c:v>
                </c:pt>
              </c:strCache>
            </c:strRef>
          </c:tx>
          <c:spPr>
            <a:pattFill prst="narHorz">
              <a:fgClr>
                <a:schemeClr val="accent4">
                  <a:lumMod val="80000"/>
                </a:schemeClr>
              </a:fgClr>
              <a:bgClr>
                <a:schemeClr val="accent4">
                  <a:lumMod val="80000"/>
                  <a:lumMod val="20000"/>
                  <a:lumOff val="80000"/>
                </a:schemeClr>
              </a:bgClr>
            </a:pattFill>
            <a:ln>
              <a:noFill/>
            </a:ln>
            <a:effectLst>
              <a:innerShdw blurRad="114300">
                <a:schemeClr val="accent4">
                  <a:lumMod val="8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'4_Public_Health_Metrics_data'!$B$90:$I$90</c:f>
            </c:numRef>
          </c:val>
          <c:extLst>
            <c:ext xmlns:c16="http://schemas.microsoft.com/office/drawing/2014/chart" uri="{C3380CC4-5D6E-409C-BE32-E72D297353CC}">
              <c16:uniqueId val="{00000015-77F6-1646-8B4E-B42590F1D93E}"/>
            </c:ext>
          </c:extLst>
        </c:ser>
        <c:ser>
          <c:idx val="22"/>
          <c:order val="22"/>
          <c:tx>
            <c:strRef>
              <c:f>'4_Public_Health_Metrics_data'!$A$91</c:f>
              <c:strCache>
                <c:ptCount val="1"/>
                <c:pt idx="0">
                  <c:v>Shillong</c:v>
                </c:pt>
              </c:strCache>
            </c:strRef>
          </c:tx>
          <c:spPr>
            <a:pattFill prst="narHorz">
              <a:fgClr>
                <a:schemeClr val="accent5">
                  <a:lumMod val="80000"/>
                </a:schemeClr>
              </a:fgClr>
              <a:bgClr>
                <a:schemeClr val="accent5">
                  <a:lumMod val="80000"/>
                  <a:lumMod val="20000"/>
                  <a:lumOff val="80000"/>
                </a:schemeClr>
              </a:bgClr>
            </a:pattFill>
            <a:ln>
              <a:noFill/>
            </a:ln>
            <a:effectLst>
              <a:innerShdw blurRad="114300">
                <a:schemeClr val="accent5">
                  <a:lumMod val="8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'4_Public_Health_Metrics_data'!$B$91:$I$91</c:f>
            </c:numRef>
          </c:val>
          <c:extLst>
            <c:ext xmlns:c16="http://schemas.microsoft.com/office/drawing/2014/chart" uri="{C3380CC4-5D6E-409C-BE32-E72D297353CC}">
              <c16:uniqueId val="{00000016-77F6-1646-8B4E-B42590F1D93E}"/>
            </c:ext>
          </c:extLst>
        </c:ser>
        <c:ser>
          <c:idx val="23"/>
          <c:order val="23"/>
          <c:tx>
            <c:strRef>
              <c:f>'4_Public_Health_Metrics_data'!$A$92</c:f>
              <c:strCache>
                <c:ptCount val="1"/>
                <c:pt idx="0">
                  <c:v>Thiruvananthapuram</c:v>
                </c:pt>
              </c:strCache>
            </c:strRef>
          </c:tx>
          <c:spPr>
            <a:pattFill prst="narHorz">
              <a:fgClr>
                <a:schemeClr val="accent6">
                  <a:lumMod val="80000"/>
                </a:schemeClr>
              </a:fgClr>
              <a:bgClr>
                <a:schemeClr val="accent6">
                  <a:lumMod val="80000"/>
                  <a:lumMod val="20000"/>
                  <a:lumOff val="80000"/>
                </a:schemeClr>
              </a:bgClr>
            </a:pattFill>
            <a:ln>
              <a:noFill/>
            </a:ln>
            <a:effectLst>
              <a:innerShdw blurRad="114300">
                <a:schemeClr val="accent6">
                  <a:lumMod val="8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'4_Public_Health_Metrics_data'!$B$92:$I$92</c:f>
            </c:numRef>
          </c:val>
          <c:extLst>
            <c:ext xmlns:c16="http://schemas.microsoft.com/office/drawing/2014/chart" uri="{C3380CC4-5D6E-409C-BE32-E72D297353CC}">
              <c16:uniqueId val="{00000017-77F6-1646-8B4E-B42590F1D93E}"/>
            </c:ext>
          </c:extLst>
        </c:ser>
        <c:ser>
          <c:idx val="24"/>
          <c:order val="24"/>
          <c:tx>
            <c:strRef>
              <c:f>'4_Public_Health_Metrics_data'!$A$93</c:f>
              <c:strCache>
                <c:ptCount val="1"/>
                <c:pt idx="0">
                  <c:v>Coimbatore</c:v>
                </c:pt>
              </c:strCache>
            </c:strRef>
          </c:tx>
          <c:spPr>
            <a:pattFill prst="narHorz">
              <a:fgClr>
                <a:schemeClr val="accent1">
                  <a:lumMod val="60000"/>
                  <a:lumOff val="40000"/>
                </a:schemeClr>
              </a:fgClr>
              <a:bgClr>
                <a:schemeClr val="accent1">
                  <a:lumMod val="60000"/>
                  <a:lumOff val="40000"/>
                  <a:lumMod val="20000"/>
                  <a:lumOff val="80000"/>
                </a:schemeClr>
              </a:bgClr>
            </a:pattFill>
            <a:ln>
              <a:noFill/>
            </a:ln>
            <a:effectLst>
              <a:innerShdw blurRad="114300">
                <a:schemeClr val="accent1">
                  <a:lumMod val="60000"/>
                  <a:lumOff val="4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'4_Public_Health_Metrics_data'!$B$93:$I$93</c:f>
            </c:numRef>
          </c:val>
          <c:extLst>
            <c:ext xmlns:c16="http://schemas.microsoft.com/office/drawing/2014/chart" uri="{C3380CC4-5D6E-409C-BE32-E72D297353CC}">
              <c16:uniqueId val="{00000018-77F6-1646-8B4E-B42590F1D93E}"/>
            </c:ext>
          </c:extLst>
        </c:ser>
        <c:ser>
          <c:idx val="25"/>
          <c:order val="25"/>
          <c:tx>
            <c:strRef>
              <c:f>'4_Public_Health_Metrics_data'!$A$94</c:f>
              <c:strCache>
                <c:ptCount val="1"/>
                <c:pt idx="0">
                  <c:v>Ernakulam</c:v>
                </c:pt>
              </c:strCache>
            </c:strRef>
          </c:tx>
          <c:spPr>
            <a:pattFill prst="narHorz">
              <a:fgClr>
                <a:schemeClr val="accent2">
                  <a:lumMod val="60000"/>
                  <a:lumOff val="40000"/>
                </a:schemeClr>
              </a:fgClr>
              <a:bgClr>
                <a:schemeClr val="accent2">
                  <a:lumMod val="60000"/>
                  <a:lumOff val="40000"/>
                  <a:lumMod val="20000"/>
                  <a:lumOff val="80000"/>
                </a:schemeClr>
              </a:bgClr>
            </a:pattFill>
            <a:ln>
              <a:noFill/>
            </a:ln>
            <a:effectLst>
              <a:innerShdw blurRad="114300">
                <a:schemeClr val="accent2">
                  <a:lumMod val="60000"/>
                  <a:lumOff val="40000"/>
                </a:schemeClr>
              </a:innerShdw>
            </a:effectLst>
          </c:spPr>
          <c:invertIfNegative val="0"/>
          <c:cat>
            <c:strRef>
              <c:f>'4_Public_Health_Metrics_data'!$B$68:$I$68</c:f>
              <c:strCache>
                <c:ptCount val="8"/>
                <c:pt idx="0">
                  <c:v>Poor_AQI</c:v>
                </c:pt>
                <c:pt idx="1">
                  <c:v>Unhealty_AQI</c:v>
                </c:pt>
                <c:pt idx="2">
                  <c:v>Severe_AQI</c:v>
                </c:pt>
                <c:pt idx="3">
                  <c:v>Hazaradous_AQI</c:v>
                </c:pt>
                <c:pt idx="4">
                  <c:v>Poor</c:v>
                </c:pt>
                <c:pt idx="5">
                  <c:v>Unhealthy</c:v>
                </c:pt>
                <c:pt idx="6">
                  <c:v>Severe</c:v>
                </c:pt>
                <c:pt idx="7">
                  <c:v>Hazaradous</c:v>
                </c:pt>
              </c:strCache>
            </c:strRef>
          </c:cat>
          <c:val>
            <c:numRef>
              <c:f>'4_Public_Health_Metrics_data'!$B$94:$I$94</c:f>
            </c:numRef>
          </c:val>
          <c:extLst>
            <c:ext xmlns:c16="http://schemas.microsoft.com/office/drawing/2014/chart" uri="{C3380CC4-5D6E-409C-BE32-E72D297353CC}">
              <c16:uniqueId val="{00000019-77F6-1646-8B4E-B42590F1D93E}"/>
            </c:ext>
          </c:extLst>
        </c:ser>
        <c:dLbls>
          <c:showLegendKey val="0"/>
          <c:showVal val="0"/>
          <c:showCatName val="0"/>
          <c:showSerName val="0"/>
          <c:showPercent val="0"/>
          <c:showBubbleSize val="0"/>
        </c:dLbls>
        <c:gapWidth val="164"/>
        <c:overlap val="-22"/>
        <c:axId val="38208223"/>
        <c:axId val="38209935"/>
      </c:barChart>
      <c:catAx>
        <c:axId val="38208223"/>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38209935"/>
        <c:crosses val="autoZero"/>
        <c:auto val="1"/>
        <c:lblAlgn val="ctr"/>
        <c:lblOffset val="100"/>
        <c:noMultiLvlLbl val="0"/>
      </c:catAx>
      <c:valAx>
        <c:axId val="382099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0822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32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pivotSource>
    <c:name>[TBD_Impact_Metrics_Dashboard.xlsm]4_Public_Health_Metrics_data!PivotTable1</c:name>
    <c:fmtId val="11"/>
  </c:pivotSource>
  <c:chart>
    <c:title>
      <c:tx>
        <c:rich>
          <a:bodyPr rot="0" spcFirstLastPara="1" vertOverflow="ellipsis" vert="horz" wrap="square" anchor="ctr" anchorCtr="1"/>
          <a:lstStyle/>
          <a:p>
            <a:pPr>
              <a:defRPr sz="3200" b="0" i="0" u="none" strike="noStrike" kern="1200" cap="none" spc="20" baseline="0">
                <a:solidFill>
                  <a:schemeClr val="tx1">
                    <a:lumMod val="50000"/>
                    <a:lumOff val="50000"/>
                  </a:schemeClr>
                </a:solidFill>
                <a:latin typeface="+mn-lt"/>
                <a:ea typeface="+mn-ea"/>
                <a:cs typeface="+mn-cs"/>
              </a:defRPr>
            </a:pPr>
            <a:r>
              <a:rPr lang="en-IN" sz="3200"/>
              <a:t>City and AQI</a:t>
            </a:r>
          </a:p>
        </c:rich>
      </c:tx>
      <c:layout>
        <c:manualLayout>
          <c:xMode val="edge"/>
          <c:yMode val="edge"/>
          <c:x val="0.47556129412540921"/>
          <c:y val="1.9837227134918981E-2"/>
        </c:manualLayout>
      </c:layout>
      <c:overlay val="0"/>
      <c:spPr>
        <a:noFill/>
        <a:ln>
          <a:noFill/>
        </a:ln>
        <a:effectLst/>
      </c:spPr>
      <c:txPr>
        <a:bodyPr rot="0" spcFirstLastPara="1" vertOverflow="ellipsis" vert="horz" wrap="square" anchor="ctr" anchorCtr="1"/>
        <a:lstStyle/>
        <a:p>
          <a:pPr>
            <a:defRPr sz="32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15875" cap="rnd">
            <a:solidFill>
              <a:schemeClr val="accent6"/>
            </a:solidFill>
            <a:round/>
          </a:ln>
          <a:effectLst/>
        </c:spPr>
        <c:marker>
          <c:symbol val="circle"/>
          <c:size val="5"/>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359932729736147E-2"/>
          <c:y val="0.15849515647209356"/>
          <c:w val="0.90005782438626636"/>
          <c:h val="0.57886135713366149"/>
        </c:manualLayout>
      </c:layout>
      <c:barChart>
        <c:barDir val="col"/>
        <c:grouping val="clustered"/>
        <c:varyColors val="0"/>
        <c:ser>
          <c:idx val="0"/>
          <c:order val="0"/>
          <c:tx>
            <c:strRef>
              <c:f>'4_Public_Health_Metrics_data'!$B$38</c:f>
              <c:strCache>
                <c:ptCount val="1"/>
                <c:pt idx="0">
                  <c:v>Average AQI</c:v>
                </c:pt>
              </c:strCache>
            </c:strRef>
          </c:tx>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invertIfNegative val="0"/>
          <c:cat>
            <c:strRef>
              <c:f>'4_Public_Health_Metrics_data'!$A$39:$A$65</c:f>
              <c:strCache>
                <c:ptCount val="26"/>
                <c:pt idx="0">
                  <c:v>Thiruvananthapuram</c:v>
                </c:pt>
                <c:pt idx="1">
                  <c:v>Coimbatore</c:v>
                </c:pt>
                <c:pt idx="2">
                  <c:v>Shillong</c:v>
                </c:pt>
                <c:pt idx="3">
                  <c:v>Ernakulam</c:v>
                </c:pt>
                <c:pt idx="4">
                  <c:v>Kochi</c:v>
                </c:pt>
                <c:pt idx="5">
                  <c:v>Amaravati</c:v>
                </c:pt>
                <c:pt idx="6">
                  <c:v>Mumbai</c:v>
                </c:pt>
                <c:pt idx="7">
                  <c:v>Chandigarh</c:v>
                </c:pt>
                <c:pt idx="8">
                  <c:v>Hyderabad</c:v>
                </c:pt>
                <c:pt idx="9">
                  <c:v>Visakhapatnam</c:v>
                </c:pt>
                <c:pt idx="10">
                  <c:v>Bengaluru</c:v>
                </c:pt>
                <c:pt idx="11">
                  <c:v>Aizawl</c:v>
                </c:pt>
                <c:pt idx="12">
                  <c:v>Bhopal</c:v>
                </c:pt>
                <c:pt idx="13">
                  <c:v>Jaipur</c:v>
                </c:pt>
                <c:pt idx="14">
                  <c:v>Amritsar</c:v>
                </c:pt>
                <c:pt idx="15">
                  <c:v>Chennai</c:v>
                </c:pt>
                <c:pt idx="16">
                  <c:v>Jorapokhar</c:v>
                </c:pt>
                <c:pt idx="17">
                  <c:v>Guwahati</c:v>
                </c:pt>
                <c:pt idx="18">
                  <c:v>Brajrajnagar</c:v>
                </c:pt>
                <c:pt idx="19">
                  <c:v>Kolkata</c:v>
                </c:pt>
                <c:pt idx="20">
                  <c:v>Talcher</c:v>
                </c:pt>
                <c:pt idx="21">
                  <c:v>Patna</c:v>
                </c:pt>
                <c:pt idx="22">
                  <c:v>Lucknow</c:v>
                </c:pt>
                <c:pt idx="23">
                  <c:v>Gurugram</c:v>
                </c:pt>
                <c:pt idx="24">
                  <c:v>Delhi</c:v>
                </c:pt>
                <c:pt idx="25">
                  <c:v>Ahmedabad</c:v>
                </c:pt>
              </c:strCache>
            </c:strRef>
          </c:cat>
          <c:val>
            <c:numRef>
              <c:f>'4_Public_Health_Metrics_data'!$B$39:$B$65</c:f>
              <c:numCache>
                <c:formatCode>General</c:formatCode>
                <c:ptCount val="26"/>
                <c:pt idx="0">
                  <c:v>60.927516153213297</c:v>
                </c:pt>
                <c:pt idx="1">
                  <c:v>67.290992782681599</c:v>
                </c:pt>
                <c:pt idx="2">
                  <c:v>79.165815379500501</c:v>
                </c:pt>
                <c:pt idx="3">
                  <c:v>80.907127083277899</c:v>
                </c:pt>
                <c:pt idx="4">
                  <c:v>82.687564781461404</c:v>
                </c:pt>
                <c:pt idx="5">
                  <c:v>88.116235810152006</c:v>
                </c:pt>
                <c:pt idx="6">
                  <c:v>92.689104170250701</c:v>
                </c:pt>
                <c:pt idx="7">
                  <c:v>96.524543951684507</c:v>
                </c:pt>
                <c:pt idx="8">
                  <c:v>98.268114517185097</c:v>
                </c:pt>
                <c:pt idx="9">
                  <c:v>106.210335667537</c:v>
                </c:pt>
                <c:pt idx="10">
                  <c:v>107.493019950617</c:v>
                </c:pt>
                <c:pt idx="11">
                  <c:v>112.159460150284</c:v>
                </c:pt>
                <c:pt idx="12">
                  <c:v>120.92409896690501</c:v>
                </c:pt>
                <c:pt idx="13">
                  <c:v>122.77796897208</c:v>
                </c:pt>
                <c:pt idx="14">
                  <c:v>123.230184795721</c:v>
                </c:pt>
                <c:pt idx="15">
                  <c:v>125.017334053851</c:v>
                </c:pt>
                <c:pt idx="16">
                  <c:v>147.50805549342601</c:v>
                </c:pt>
                <c:pt idx="17">
                  <c:v>151.61005445617999</c:v>
                </c:pt>
                <c:pt idx="18">
                  <c:v>159.20187903410601</c:v>
                </c:pt>
                <c:pt idx="19">
                  <c:v>159.38522008324</c:v>
                </c:pt>
                <c:pt idx="20">
                  <c:v>168.80550883668599</c:v>
                </c:pt>
                <c:pt idx="21">
                  <c:v>206.58938267904099</c:v>
                </c:pt>
                <c:pt idx="22">
                  <c:v>218.16088432879201</c:v>
                </c:pt>
                <c:pt idx="23">
                  <c:v>229.59230041676901</c:v>
                </c:pt>
                <c:pt idx="24">
                  <c:v>234.39706490757399</c:v>
                </c:pt>
                <c:pt idx="25">
                  <c:v>273.21228247917901</c:v>
                </c:pt>
              </c:numCache>
            </c:numRef>
          </c:val>
          <c:extLst>
            <c:ext xmlns:c16="http://schemas.microsoft.com/office/drawing/2014/chart" uri="{C3380CC4-5D6E-409C-BE32-E72D297353CC}">
              <c16:uniqueId val="{00000000-DFDE-EF42-AA42-F5215E21544C}"/>
            </c:ext>
          </c:extLst>
        </c:ser>
        <c:dLbls>
          <c:showLegendKey val="0"/>
          <c:showVal val="0"/>
          <c:showCatName val="0"/>
          <c:showSerName val="0"/>
          <c:showPercent val="0"/>
          <c:showBubbleSize val="0"/>
        </c:dLbls>
        <c:gapWidth val="247"/>
        <c:overlap val="-27"/>
        <c:axId val="1143741424"/>
        <c:axId val="1143753424"/>
      </c:barChart>
      <c:lineChart>
        <c:grouping val="standard"/>
        <c:varyColors val="0"/>
        <c:ser>
          <c:idx val="1"/>
          <c:order val="1"/>
          <c:tx>
            <c:strRef>
              <c:f>'4_Public_Health_Metrics_data'!$C$38</c:f>
              <c:strCache>
                <c:ptCount val="1"/>
                <c:pt idx="0">
                  <c:v>Max AQI</c:v>
                </c:pt>
              </c:strCache>
            </c:strRef>
          </c:tx>
          <c:spPr>
            <a:ln w="15875" cap="rnd">
              <a:solidFill>
                <a:schemeClr val="accent6">
                  <a:tint val="77000"/>
                </a:schemeClr>
              </a:solidFill>
              <a:round/>
            </a:ln>
            <a:effectLst/>
          </c:spPr>
          <c:marker>
            <c:symbol val="circle"/>
            <c:size val="5"/>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marker>
          <c:cat>
            <c:strRef>
              <c:f>'4_Public_Health_Metrics_data'!$A$39:$A$65</c:f>
              <c:strCache>
                <c:ptCount val="26"/>
                <c:pt idx="0">
                  <c:v>Thiruvananthapuram</c:v>
                </c:pt>
                <c:pt idx="1">
                  <c:v>Coimbatore</c:v>
                </c:pt>
                <c:pt idx="2">
                  <c:v>Shillong</c:v>
                </c:pt>
                <c:pt idx="3">
                  <c:v>Ernakulam</c:v>
                </c:pt>
                <c:pt idx="4">
                  <c:v>Kochi</c:v>
                </c:pt>
                <c:pt idx="5">
                  <c:v>Amaravati</c:v>
                </c:pt>
                <c:pt idx="6">
                  <c:v>Mumbai</c:v>
                </c:pt>
                <c:pt idx="7">
                  <c:v>Chandigarh</c:v>
                </c:pt>
                <c:pt idx="8">
                  <c:v>Hyderabad</c:v>
                </c:pt>
                <c:pt idx="9">
                  <c:v>Visakhapatnam</c:v>
                </c:pt>
                <c:pt idx="10">
                  <c:v>Bengaluru</c:v>
                </c:pt>
                <c:pt idx="11">
                  <c:v>Aizawl</c:v>
                </c:pt>
                <c:pt idx="12">
                  <c:v>Bhopal</c:v>
                </c:pt>
                <c:pt idx="13">
                  <c:v>Jaipur</c:v>
                </c:pt>
                <c:pt idx="14">
                  <c:v>Amritsar</c:v>
                </c:pt>
                <c:pt idx="15">
                  <c:v>Chennai</c:v>
                </c:pt>
                <c:pt idx="16">
                  <c:v>Jorapokhar</c:v>
                </c:pt>
                <c:pt idx="17">
                  <c:v>Guwahati</c:v>
                </c:pt>
                <c:pt idx="18">
                  <c:v>Brajrajnagar</c:v>
                </c:pt>
                <c:pt idx="19">
                  <c:v>Kolkata</c:v>
                </c:pt>
                <c:pt idx="20">
                  <c:v>Talcher</c:v>
                </c:pt>
                <c:pt idx="21">
                  <c:v>Patna</c:v>
                </c:pt>
                <c:pt idx="22">
                  <c:v>Lucknow</c:v>
                </c:pt>
                <c:pt idx="23">
                  <c:v>Gurugram</c:v>
                </c:pt>
                <c:pt idx="24">
                  <c:v>Delhi</c:v>
                </c:pt>
                <c:pt idx="25">
                  <c:v>Ahmedabad</c:v>
                </c:pt>
              </c:strCache>
            </c:strRef>
          </c:cat>
          <c:val>
            <c:numRef>
              <c:f>'4_Public_Health_Metrics_data'!$C$39:$C$65</c:f>
              <c:numCache>
                <c:formatCode>General</c:formatCode>
                <c:ptCount val="26"/>
                <c:pt idx="0">
                  <c:v>227.866551724137</c:v>
                </c:pt>
                <c:pt idx="1">
                  <c:v>108.16896551724101</c:v>
                </c:pt>
                <c:pt idx="2">
                  <c:v>407.77166906031999</c:v>
                </c:pt>
                <c:pt idx="3">
                  <c:v>159.95620689655101</c:v>
                </c:pt>
                <c:pt idx="4">
                  <c:v>318.53604651162698</c:v>
                </c:pt>
                <c:pt idx="5">
                  <c:v>401.03771371709399</c:v>
                </c:pt>
                <c:pt idx="6">
                  <c:v>311.22232558139501</c:v>
                </c:pt>
                <c:pt idx="7">
                  <c:v>401.14160057895799</c:v>
                </c:pt>
                <c:pt idx="8">
                  <c:v>404.25010053344198</c:v>
                </c:pt>
                <c:pt idx="9">
                  <c:v>363.96860465116202</c:v>
                </c:pt>
                <c:pt idx="10">
                  <c:v>403.56055242287999</c:v>
                </c:pt>
                <c:pt idx="11">
                  <c:v>401.316636010011</c:v>
                </c:pt>
                <c:pt idx="12">
                  <c:v>312.833953488372</c:v>
                </c:pt>
                <c:pt idx="13">
                  <c:v>401.620922867893</c:v>
                </c:pt>
                <c:pt idx="14">
                  <c:v>407.27291136643402</c:v>
                </c:pt>
                <c:pt idx="15">
                  <c:v>404.40100111570098</c:v>
                </c:pt>
                <c:pt idx="16">
                  <c:v>404.14920986622002</c:v>
                </c:pt>
                <c:pt idx="17">
                  <c:v>407.76049753795598</c:v>
                </c:pt>
                <c:pt idx="18">
                  <c:v>403.482836293459</c:v>
                </c:pt>
                <c:pt idx="19">
                  <c:v>401.545779647107</c:v>
                </c:pt>
                <c:pt idx="20">
                  <c:v>404.48859113712302</c:v>
                </c:pt>
                <c:pt idx="21">
                  <c:v>405.00651415674997</c:v>
                </c:pt>
                <c:pt idx="22">
                  <c:v>405.993365818629</c:v>
                </c:pt>
                <c:pt idx="23">
                  <c:v>408.09889310627801</c:v>
                </c:pt>
                <c:pt idx="24">
                  <c:v>405.41132950348702</c:v>
                </c:pt>
                <c:pt idx="25">
                  <c:v>402.60657713210702</c:v>
                </c:pt>
              </c:numCache>
            </c:numRef>
          </c:val>
          <c:smooth val="0"/>
          <c:extLst>
            <c:ext xmlns:c16="http://schemas.microsoft.com/office/drawing/2014/chart" uri="{C3380CC4-5D6E-409C-BE32-E72D297353CC}">
              <c16:uniqueId val="{00000001-DFDE-EF42-AA42-F5215E21544C}"/>
            </c:ext>
          </c:extLst>
        </c:ser>
        <c:dLbls>
          <c:showLegendKey val="0"/>
          <c:showVal val="0"/>
          <c:showCatName val="0"/>
          <c:showSerName val="0"/>
          <c:showPercent val="0"/>
          <c:showBubbleSize val="0"/>
        </c:dLbls>
        <c:marker val="1"/>
        <c:smooth val="0"/>
        <c:axId val="1143741424"/>
        <c:axId val="1143753424"/>
      </c:lineChart>
      <c:catAx>
        <c:axId val="114374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50000"/>
                    <a:lumOff val="50000"/>
                  </a:schemeClr>
                </a:solidFill>
                <a:latin typeface="+mn-lt"/>
                <a:ea typeface="+mn-ea"/>
                <a:cs typeface="+mn-cs"/>
              </a:defRPr>
            </a:pPr>
            <a:endParaRPr lang="en-US"/>
          </a:p>
        </c:txPr>
        <c:crossAx val="1143753424"/>
        <c:crosses val="autoZero"/>
        <c:auto val="1"/>
        <c:lblAlgn val="ctr"/>
        <c:lblOffset val="100"/>
        <c:noMultiLvlLbl val="0"/>
      </c:catAx>
      <c:valAx>
        <c:axId val="1143753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143741424"/>
        <c:crosses val="autoZero"/>
        <c:crossBetween val="between"/>
      </c:valAx>
      <c:spPr>
        <a:noFill/>
        <a:ln>
          <a:noFill/>
        </a:ln>
        <a:effectLst/>
      </c:spPr>
    </c:plotArea>
    <c:legend>
      <c:legendPos val="r"/>
      <c:layout>
        <c:manualLayout>
          <c:xMode val="edge"/>
          <c:yMode val="edge"/>
          <c:x val="0.31280134292649742"/>
          <c:y val="5.0517677584865535E-2"/>
          <c:w val="0.41401880838360416"/>
          <c:h val="0.13424752131003395"/>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Cities showing Worst Deterioration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'4b_Risk_and_progress_data'!$O$1</c:f>
              <c:strCache>
                <c:ptCount val="1"/>
                <c:pt idx="0">
                  <c:v>delta_R</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'4b_Risk_and_progress_data'!$N$2:$N$6</c:f>
              <c:strCache>
                <c:ptCount val="5"/>
                <c:pt idx="0">
                  <c:v>Kolkata</c:v>
                </c:pt>
                <c:pt idx="1">
                  <c:v>Bengaluru</c:v>
                </c:pt>
                <c:pt idx="2">
                  <c:v>Amritsar</c:v>
                </c:pt>
                <c:pt idx="3">
                  <c:v>Delhi</c:v>
                </c:pt>
                <c:pt idx="4">
                  <c:v>Hyderabad</c:v>
                </c:pt>
              </c:strCache>
            </c:strRef>
          </c:cat>
          <c:val>
            <c:numRef>
              <c:f>'4b_Risk_and_progress_data'!$O$2:$O$6</c:f>
              <c:numCache>
                <c:formatCode>General</c:formatCode>
                <c:ptCount val="5"/>
                <c:pt idx="0">
                  <c:v>12.386468320000001</c:v>
                </c:pt>
                <c:pt idx="1">
                  <c:v>1.337999996</c:v>
                </c:pt>
                <c:pt idx="2">
                  <c:v>-1.9104764400000001</c:v>
                </c:pt>
                <c:pt idx="3">
                  <c:v>-5.7960223500000003</c:v>
                </c:pt>
                <c:pt idx="4">
                  <c:v>-6.6324082649999996</c:v>
                </c:pt>
              </c:numCache>
            </c:numRef>
          </c:val>
          <c:extLst>
            <c:ext xmlns:c16="http://schemas.microsoft.com/office/drawing/2014/chart" uri="{C3380CC4-5D6E-409C-BE32-E72D297353CC}">
              <c16:uniqueId val="{00000000-778E-0D4F-8A9D-C6EF376BBF79}"/>
            </c:ext>
          </c:extLst>
        </c:ser>
        <c:dLbls>
          <c:showLegendKey val="0"/>
          <c:showVal val="0"/>
          <c:showCatName val="0"/>
          <c:showSerName val="0"/>
          <c:showPercent val="0"/>
          <c:showBubbleSize val="0"/>
        </c:dLbls>
        <c:gapWidth val="164"/>
        <c:overlap val="-22"/>
        <c:axId val="424735751"/>
        <c:axId val="424738311"/>
      </c:barChart>
      <c:catAx>
        <c:axId val="42473575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24738311"/>
        <c:crosses val="autoZero"/>
        <c:auto val="1"/>
        <c:lblAlgn val="ctr"/>
        <c:lblOffset val="100"/>
        <c:noMultiLvlLbl val="0"/>
      </c:catAx>
      <c:valAx>
        <c:axId val="424738311"/>
        <c:scaling>
          <c:orientation val="minMax"/>
        </c:scaling>
        <c:delete val="0"/>
        <c:axPos val="l"/>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a:t>Change in Risk Score(%)</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735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Cities showing Best Improvement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'4b_Risk_and_progress_data'!$R$1</c:f>
              <c:strCache>
                <c:ptCount val="1"/>
                <c:pt idx="0">
                  <c:v>delta_R</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strRef>
              <c:f>'4b_Risk_and_progress_data'!$Q$2:$Q$6</c:f>
              <c:strCache>
                <c:ptCount val="5"/>
                <c:pt idx="0">
                  <c:v>Thiruvananthapuram</c:v>
                </c:pt>
                <c:pt idx="1">
                  <c:v>Jaipur</c:v>
                </c:pt>
                <c:pt idx="2">
                  <c:v>Gurugram</c:v>
                </c:pt>
                <c:pt idx="3">
                  <c:v>Talcher</c:v>
                </c:pt>
                <c:pt idx="4">
                  <c:v>Lucknow</c:v>
                </c:pt>
              </c:strCache>
            </c:strRef>
          </c:cat>
          <c:val>
            <c:numRef>
              <c:f>'4b_Risk_and_progress_data'!$R$2:$R$6</c:f>
              <c:numCache>
                <c:formatCode>General</c:formatCode>
                <c:ptCount val="5"/>
                <c:pt idx="0">
                  <c:v>-27.034266179999999</c:v>
                </c:pt>
                <c:pt idx="1">
                  <c:v>-20.347450500000001</c:v>
                </c:pt>
                <c:pt idx="2">
                  <c:v>-20.133800870000002</c:v>
                </c:pt>
                <c:pt idx="3">
                  <c:v>-19.31517448</c:v>
                </c:pt>
                <c:pt idx="4">
                  <c:v>-17.854961920000001</c:v>
                </c:pt>
              </c:numCache>
            </c:numRef>
          </c:val>
          <c:extLst>
            <c:ext xmlns:c16="http://schemas.microsoft.com/office/drawing/2014/chart" uri="{C3380CC4-5D6E-409C-BE32-E72D297353CC}">
              <c16:uniqueId val="{00000000-7090-4F47-92CA-A08187E73A79}"/>
            </c:ext>
          </c:extLst>
        </c:ser>
        <c:dLbls>
          <c:showLegendKey val="0"/>
          <c:showVal val="0"/>
          <c:showCatName val="0"/>
          <c:showSerName val="0"/>
          <c:showPercent val="0"/>
          <c:showBubbleSize val="0"/>
        </c:dLbls>
        <c:gapWidth val="164"/>
        <c:overlap val="-22"/>
        <c:axId val="424845319"/>
        <c:axId val="424847367"/>
      </c:barChart>
      <c:catAx>
        <c:axId val="424845319"/>
        <c:scaling>
          <c:orientation val="minMax"/>
        </c:scaling>
        <c:delete val="0"/>
        <c:axPos val="b"/>
        <c:numFmt formatCode="General" sourceLinked="1"/>
        <c:majorTickMark val="none"/>
        <c:minorTickMark val="none"/>
        <c:tickLblPos val="high"/>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424847367"/>
        <c:crosses val="autoZero"/>
        <c:auto val="1"/>
        <c:lblAlgn val="ctr"/>
        <c:lblOffset val="100"/>
        <c:noMultiLvlLbl val="0"/>
      </c:catAx>
      <c:valAx>
        <c:axId val="424847367"/>
        <c:scaling>
          <c:orientation val="minMax"/>
        </c:scaling>
        <c:delete val="0"/>
        <c:axPos val="l"/>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a:t>Change in Risk Score(%)</a:t>
                </a:r>
              </a:p>
            </c:rich>
          </c:tx>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8453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2800" b="1" i="0" u="none" strike="noStrike" kern="1200" cap="all" spc="120" normalizeH="0" baseline="0">
                <a:solidFill>
                  <a:schemeClr val="tx1">
                    <a:lumMod val="65000"/>
                    <a:lumOff val="35000"/>
                  </a:schemeClr>
                </a:solidFill>
                <a:latin typeface="+mn-lt"/>
                <a:ea typeface="+mn-ea"/>
                <a:cs typeface="+mn-cs"/>
              </a:defRPr>
            </a:pPr>
            <a:r>
              <a:rPr lang="en-US" sz="2800"/>
              <a:t>Improvement Ranking</a:t>
            </a:r>
          </a:p>
        </c:rich>
      </c:tx>
      <c:overlay val="0"/>
      <c:spPr>
        <a:noFill/>
        <a:ln>
          <a:noFill/>
        </a:ln>
        <a:effectLst/>
      </c:spPr>
      <c:txPr>
        <a:bodyPr rot="0" spcFirstLastPara="1" vertOverflow="ellipsis" vert="horz" wrap="square" anchor="ctr" anchorCtr="1"/>
        <a:lstStyle/>
        <a:p>
          <a:pPr>
            <a:defRPr sz="28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2225" cap="rnd">
              <a:solidFill>
                <a:schemeClr val="accent6"/>
              </a:solidFill>
              <a:round/>
            </a:ln>
            <a:effectLst/>
          </c:spPr>
          <c:marker>
            <c:symbol val="diamond"/>
            <c:size val="6"/>
            <c:spPr>
              <a:solidFill>
                <a:schemeClr val="accent6"/>
              </a:solidFill>
              <a:ln w="9525">
                <a:solidFill>
                  <a:schemeClr val="accent6"/>
                </a:solidFill>
                <a:round/>
              </a:ln>
              <a:effectLst/>
            </c:spPr>
          </c:marker>
          <c:xVal>
            <c:numRef>
              <c:f>'4b_Risk_and_progress_data'!$T$3:$T$7</c:f>
              <c:numCache>
                <c:formatCode>General</c:formatCode>
                <c:ptCount val="5"/>
                <c:pt idx="0">
                  <c:v>2020</c:v>
                </c:pt>
                <c:pt idx="1">
                  <c:v>2019</c:v>
                </c:pt>
                <c:pt idx="2">
                  <c:v>2018</c:v>
                </c:pt>
                <c:pt idx="3">
                  <c:v>2017</c:v>
                </c:pt>
                <c:pt idx="4">
                  <c:v>2016</c:v>
                </c:pt>
              </c:numCache>
            </c:numRef>
          </c:xVal>
          <c:yVal>
            <c:numRef>
              <c:f>'4b_Risk_and_progress_data'!$U$3:$U$7</c:f>
              <c:numCache>
                <c:formatCode>General</c:formatCode>
                <c:ptCount val="5"/>
                <c:pt idx="0">
                  <c:v>16</c:v>
                </c:pt>
                <c:pt idx="1">
                  <c:v>16</c:v>
                </c:pt>
                <c:pt idx="2">
                  <c:v>10</c:v>
                </c:pt>
                <c:pt idx="3">
                  <c:v>8</c:v>
                </c:pt>
                <c:pt idx="4">
                  <c:v>3</c:v>
                </c:pt>
              </c:numCache>
            </c:numRef>
          </c:yVal>
          <c:smooth val="0"/>
          <c:extLst>
            <c:ext xmlns:c16="http://schemas.microsoft.com/office/drawing/2014/chart" uri="{C3380CC4-5D6E-409C-BE32-E72D297353CC}">
              <c16:uniqueId val="{00000000-FDAC-2B42-B9AF-530B66D19280}"/>
            </c:ext>
          </c:extLst>
        </c:ser>
        <c:dLbls>
          <c:showLegendKey val="0"/>
          <c:showVal val="0"/>
          <c:showCatName val="0"/>
          <c:showSerName val="0"/>
          <c:showPercent val="0"/>
          <c:showBubbleSize val="0"/>
        </c:dLbls>
        <c:axId val="124282887"/>
        <c:axId val="246628359"/>
      </c:scatterChart>
      <c:valAx>
        <c:axId val="124282887"/>
        <c:scaling>
          <c:orientation val="minMax"/>
          <c:max val="2020"/>
          <c:min val="20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628359"/>
        <c:crosses val="autoZero"/>
        <c:crossBetween val="midCat"/>
        <c:majorUnit val="1"/>
      </c:valAx>
      <c:valAx>
        <c:axId val="246628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cap="all" baseline="0">
                    <a:solidFill>
                      <a:schemeClr val="tx1">
                        <a:lumMod val="65000"/>
                        <a:lumOff val="35000"/>
                      </a:schemeClr>
                    </a:solidFill>
                    <a:latin typeface="+mn-lt"/>
                    <a:ea typeface="+mn-ea"/>
                    <a:cs typeface="+mn-cs"/>
                  </a:defRPr>
                </a:pPr>
                <a:r>
                  <a:rPr lang="en-US" sz="1400"/>
                  <a:t>Number of Cities showing Improvement</a:t>
                </a:r>
              </a:p>
            </c:rich>
          </c:tx>
          <c:overlay val="0"/>
          <c:spPr>
            <a:noFill/>
            <a:ln>
              <a:noFill/>
            </a:ln>
            <a:effectLst/>
          </c:spPr>
          <c:txPr>
            <a:bodyPr rot="-5400000" spcFirstLastPara="1" vertOverflow="ellipsis" vert="horz" wrap="square" anchor="ctr" anchorCtr="1"/>
            <a:lstStyle/>
            <a:p>
              <a:pPr>
                <a:defRPr sz="14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82887"/>
        <c:crosses val="autoZero"/>
        <c:crossBetween val="midCat"/>
        <c:majorUnit val="2"/>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Risk vs Year</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'4b_Risk_and_progress_data'!$I$1</c:f>
              <c:strCache>
                <c:ptCount val="1"/>
                <c:pt idx="0">
                  <c:v>Risk Score</c:v>
                </c:pt>
              </c:strCache>
            </c:strRef>
          </c:tx>
          <c:spPr>
            <a:ln w="22225" cap="rnd">
              <a:solidFill>
                <a:schemeClr val="accent6"/>
              </a:solidFill>
              <a:round/>
            </a:ln>
            <a:effectLst/>
          </c:spPr>
          <c:marker>
            <c:symbol val="diamond"/>
            <c:size val="6"/>
            <c:spPr>
              <a:solidFill>
                <a:schemeClr val="accent6"/>
              </a:solidFill>
              <a:ln w="9525">
                <a:solidFill>
                  <a:schemeClr val="accent6"/>
                </a:solidFill>
                <a:round/>
              </a:ln>
              <a:effectLst/>
            </c:spPr>
          </c:marker>
          <c:xVal>
            <c:numRef>
              <c:f>'4b_Risk_and_progress_data'!$H$2:$H$7</c:f>
              <c:numCache>
                <c:formatCode>General</c:formatCode>
                <c:ptCount val="6"/>
                <c:pt idx="0">
                  <c:v>2017</c:v>
                </c:pt>
                <c:pt idx="1">
                  <c:v>2018</c:v>
                </c:pt>
                <c:pt idx="2">
                  <c:v>2019</c:v>
                </c:pt>
                <c:pt idx="3">
                  <c:v>2020</c:v>
                </c:pt>
              </c:numCache>
            </c:numRef>
          </c:xVal>
          <c:yVal>
            <c:numRef>
              <c:f>'4b_Risk_and_progress_data'!$I$2:$I$7</c:f>
              <c:numCache>
                <c:formatCode>General</c:formatCode>
                <c:ptCount val="6"/>
                <c:pt idx="0">
                  <c:v>30.011159039999999</c:v>
                </c:pt>
                <c:pt idx="1">
                  <c:v>20.547047630000002</c:v>
                </c:pt>
                <c:pt idx="2">
                  <c:v>20.154501119999999</c:v>
                </c:pt>
                <c:pt idx="3">
                  <c:v>14.6729238</c:v>
                </c:pt>
              </c:numCache>
            </c:numRef>
          </c:yVal>
          <c:smooth val="0"/>
          <c:extLst>
            <c:ext xmlns:c16="http://schemas.microsoft.com/office/drawing/2014/chart" uri="{C3380CC4-5D6E-409C-BE32-E72D297353CC}">
              <c16:uniqueId val="{00000000-EF37-FA4D-988A-5072BCC8D457}"/>
            </c:ext>
          </c:extLst>
        </c:ser>
        <c:dLbls>
          <c:showLegendKey val="0"/>
          <c:showVal val="0"/>
          <c:showCatName val="0"/>
          <c:showSerName val="0"/>
          <c:showPercent val="0"/>
          <c:showBubbleSize val="0"/>
        </c:dLbls>
        <c:axId val="81625095"/>
        <c:axId val="81627143"/>
      </c:scatterChart>
      <c:valAx>
        <c:axId val="8162509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cap="all" baseline="0">
                    <a:solidFill>
                      <a:schemeClr val="tx1">
                        <a:lumMod val="65000"/>
                        <a:lumOff val="35000"/>
                      </a:schemeClr>
                    </a:solidFill>
                    <a:latin typeface="+mn-lt"/>
                    <a:ea typeface="+mn-ea"/>
                    <a:cs typeface="+mn-cs"/>
                  </a:defRPr>
                </a:pPr>
                <a:r>
                  <a:rPr lang="en-US" sz="1200"/>
                  <a:t>Year</a:t>
                </a:r>
              </a:p>
            </c:rich>
          </c:tx>
          <c:overlay val="0"/>
          <c:spPr>
            <a:noFill/>
            <a:ln>
              <a:noFill/>
            </a:ln>
            <a:effectLst/>
          </c:spPr>
          <c:txPr>
            <a:bodyPr rot="0" spcFirstLastPara="1" vertOverflow="ellipsis" vert="horz" wrap="square" anchor="ctr" anchorCtr="1"/>
            <a:lstStyle/>
            <a:p>
              <a:pPr>
                <a:defRPr sz="12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1627143"/>
        <c:crosses val="autoZero"/>
        <c:crossBetween val="midCat"/>
      </c:valAx>
      <c:valAx>
        <c:axId val="816271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cap="all" baseline="0">
                    <a:solidFill>
                      <a:schemeClr val="tx1">
                        <a:lumMod val="65000"/>
                        <a:lumOff val="35000"/>
                      </a:schemeClr>
                    </a:solidFill>
                    <a:latin typeface="+mn-lt"/>
                    <a:ea typeface="+mn-ea"/>
                    <a:cs typeface="+mn-cs"/>
                  </a:defRPr>
                </a:pPr>
                <a:r>
                  <a:rPr lang="en-US" sz="1800"/>
                  <a:t>Risk Score</a:t>
                </a:r>
              </a:p>
            </c:rich>
          </c:tx>
          <c:overlay val="0"/>
          <c:spPr>
            <a:noFill/>
            <a:ln>
              <a:noFill/>
            </a:ln>
            <a:effectLst/>
          </c:spPr>
          <c:txPr>
            <a:bodyPr rot="-5400000" spcFirstLastPara="1" vertOverflow="ellipsis" vert="horz" wrap="square" anchor="ctr" anchorCtr="1"/>
            <a:lstStyle/>
            <a:p>
              <a:pPr>
                <a:defRPr sz="18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625095"/>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Realibility</cx:v>
        </cx:txData>
      </cx:tx>
      <cx:txPr>
        <a:bodyPr spcFirstLastPara="1" vertOverflow="ellipsis" horzOverflow="overflow" wrap="square" lIns="0" tIns="0" rIns="0" bIns="0" anchor="ctr" anchorCtr="1"/>
        <a:lstStyle/>
        <a:p>
          <a:pPr algn="ctr" rtl="0">
            <a:defRPr sz="2400">
              <a:ln>
                <a:solidFill>
                  <a:schemeClr val="accent3"/>
                </a:solidFill>
              </a:ln>
              <a:solidFill>
                <a:schemeClr val="accent3"/>
              </a:solidFill>
            </a:defRPr>
          </a:pPr>
          <a:r>
            <a:rPr lang="en-GB" sz="2400" b="0" i="0" u="none" strike="noStrike" baseline="0">
              <a:ln>
                <a:solidFill>
                  <a:schemeClr val="accent3"/>
                </a:solidFill>
              </a:ln>
              <a:solidFill>
                <a:schemeClr val="accent3"/>
              </a:solidFill>
              <a:latin typeface="Aptos Narrow" panose="02110004020202020204"/>
            </a:rPr>
            <a:t>Realibility</a:t>
          </a:r>
        </a:p>
      </cx:txPr>
    </cx:title>
    <cx:plotArea>
      <cx:plotAreaRegion>
        <cx:series layoutId="regionMap" uniqueId="{4E02AED2-4EE8-9D4E-BA07-0901C2DC9AAD}">
          <cx:tx>
            <cx:txData>
              <cx:f>_xlchart.v5.2</cx:f>
              <cx:v>NetRealibility</cx:v>
            </cx:txData>
          </cx:tx>
          <cx:spPr>
            <a:ln w="12700">
              <a:solidFill>
                <a:schemeClr val="accent3"/>
              </a:solidFill>
            </a:ln>
          </cx:spPr>
          <cx:dataId val="0"/>
          <cx:layoutPr>
            <cx:regionLabelLayout val="showAll"/>
            <cx:geography cultureLanguage="en-GB" cultureRegion="IN" attribution="Powered by Bing">
              <cx:geoCache provider="{E9337A44-BEBE-4D9F-B70C-5C5E7DAFC167}">
                <cx:binary>1Hxpb9y4tu1fCfL5yc2Z1MXNAY6GGuzy7IxfhErsiJREDdSsX/922UlOXJ3ug5Ob93BjNNCwVZJY
XOTea629mf/+NP3Xp+Jh715Mtijb//o0vXqpu67+rz/+aD/pB7tvT6z55Kq2+tydfKrsH9Xnz+bT
wx/3bj+aMv2DIMz++KT3rnuYXv7jv+Fp6UO1qz7tO1OV1/2Dm28e2r7o2r+59sNLLz5Vfdkdbk/h
Sa9ebst7s3/54qHsTDffzfXDq5fPPvHyxR/Hz/nTO18UMKyuv4d7CTmhnHBEFEGPP+Tli6Iq0y+X
pX9CBRUSUf50WX599cXewu3/djSPY9nf37uHtn3x5f/fbns28G9/NW0VPn3nsDoMcXvx+J3+eD6n
//jvoz/Atzz6y3fTfjwl/+4SDNWaMjJt58ynDr96Geo9THy6d/rrBDzN/bPP/Wic/+5NT8vih+P7
0yCih0Kbf/f+59P0t9irE8Eo9ZEQT+Di59jLE4w5k4pj//FHfH31E/aPo/k/L36wBJ5Pyo+XwPO7
n93x6mW0e/kX6/5/5eJY99ne7buv0/NXK+M/QIacCJ8IwdHTzPv+c2TwCfcl4rBzn64f7cov4/lp
bI7vP0JnffpbobPZu3lfHsXMZ1/pP42Z/gn2FfYZf46KOKEMEYaYetpOR/vlyzh+GpXj+599hVcv
Nze/FSqnkCvzQ1D9hbuGngguMPEVfdoW6hk+ip9wwTAlQj1dZl9f/RTPvo3opxH68xOOMDrd/FYY
nT24ffELNw5GJ4z5SkoJU/89yxAnDCkC4HxJREBCngjOEzJP4/hpWI5uP8Lk7PfKNYGBjfN1en5B
puEnQvqQ4jn9EQeAPSOQLwTzjyB5HMZPI/L87iNAgt8rkN09FPsy/aUJBssTSCGC+/h5BAM2jpCv
mM/ZtwD3/T75NpSfBubPTzgC5279W0Ww8z3sln2rO/crw5h/wjhBinL/R3tGihOMlE/JF5B8oAnf
o/TdmH4apx894wip898r11z1Zbb/+HWm/ueBjaITxQjmPgFy/H2u4SeQZhTykXzaQ/TrO59yzdM4
fhqYo9uPMLkKfqvd88+23duv0/M/h4QAQeaMKghrT1P/XNX45EQRCXvK/0LfjpB5HM1PA/P87iNc
/nn7W+FyeW9a/QsDGkEnHFPEGES0p59nW0axE0YUIAeb5vHnKKA9DeenkTm6/Qiay9+LDdzss33b
ga75pduGK0YJVV8i1vNtI+mJ4ggTheUP0fk2op8G6M9POMLo5vcyBP5Z3mu3f3Hl9vcPrf51QGF+
IjnnEN2+2jbPthGwN19wBinpCzE4jm/PhvXTaD3/dt8ecwTZP69+q4j3uuvAmv/liEFG8gkFzwA/
bR2EnyGmIC4KAS7bV0PhCLFno/o2099b889m/aku8Ccz/MdPeXbnq5evfy+8zvf3ev5/sMUIPeEU
Ih3nXzy254BJdUKU8gWlXyzrI8CeD+unEfuLxxxBdv6bQfaQanB75l/JK8BxA8aHqfzC6J5nLh+f
ECmFkkh8ox3PhNLXEf08UH96wjFGv5f5c7Z35b7b578QI8xOJEaMMPalAHi0o0DMgkEE9tCPSfm3
Ef00Rn9+whFGZ//8rVLVuVkq90tlEz2hSHKM6HM36KCXqEDERz/mE18G8tPAHN9/BMv5h98Klru9
NcWLi/19/wsJHz5BWAB3UM+RgTTEkEQE8aPC3L8G8dOo/OARR8DcQb38N6qsv31ouxfBA1ioxa9D
BngCCFbMkXzu/ih54ksifPY1IR1J2e8G89MI/egZRxC9/f/sA/11Y8S3/oAI8kr82FTyXcfC31/9
2rRwdOuz3pRnX/wrvtv7Vy9h3zAFxVLYOd8aVg4PemaVPlLj/bMy4dG9D6C2X71UsBHBolDwRAHN
DJhD6XWEdfXqpZQnXFIM7TlYYiUB7rJynX71kuITJiSBYiGjmPqCwUDaqj9cIuoELigBlSowRYCf
8G8dPVdVMadV+W1evvz+ouztVWXKrn31UkjIoPXT5w6DlcB/KLyeA82RTPkMwSDqT/sbaBuCj+P/
o5O5dpwKsk4zbou1LMS4hIhX3tpPJN+3c0Ku8YyqoKlzFKb5Uk4hymdBVpS13Wrkctz5LTVhPqAx
SLK+CXX9ul/KqByGJZQy55EWTbGVXT181KbvtigzVARZl3om9JeSZsGg+LL1ZqvyUEmDbpIC01XZ
NcsloXUbFA3rNlnZwyhEr3SQiX6KUT5uvLJ2D6kb5rCTeZ8EvjV+VIDFd4G63uxSRXA8k8xEnuyb
lSVUx6yzJm67TJ1lwNNDXy8ubHDmrXVG/fvMCmwD3sxohduErau5R7dyMeYyr0WzBmRkZOmUy4B1
43LqYUMi5LftiiyyJCEt0soEmkDlUmEY6JgW2dqqhtkgHeZ8DDUbSIB5r67HIksj0dTV1aBY/RHZ
orlgOdqxRXzofHS+VCYLclZslrnYDYM8W/h8rb0+Cznrr2SZn3uAXDQx2a2oM+tFpG47qmzqVpUn
iiJMPVuf12oau0jnibjruBRTUBVDgiLMzDWpsjOXTyqolWVRUvKuCVSl+pW2s2+DzndoCMqeVHuP
evP57Fzywc8mvs0WVV8tLe6rcCGeuCtY1py6bG43k/DQ+aR10YSoo2k0qy5HAfFxvhV2kpuhbeSm
SPvh9XDQvUGd8twG0zK0AfXwDknlbSvSeJ9a2iVhn4P2DWCltUFfjvLtWAhyVpJ+DGyqabgImJE4
YdbcGzG6GMGq3Pi6kmVQcV2uUcXLDwMn4lJWCgUFRtlHV1fvOzXL976/yLW0ZX5jczZctbMUbyoz
FkFtNNqVppG7rOjTqMFCR66ddkk1pbsBTeXKNdTb+GjM10nKyLX0CmSCydiqDlgOK5rnrQ1w0l+o
UufnxcTaMihyMoVYWrybF1fNAceZfNNJoknY+qPeVo2ZbyeTTls7tviK4KJnccrrYU+5Gk+TXLCQ
Lm22HvKl+zDaZNwlpd9uoA+H3rVIeTpQYzVeUi9zHwqRNC7Ms6VtwmHyeHPho7yYgmS0nosYlm0g
89yLczqqJk5GVW+8Lp/W5eLBa0ouxqtBCPuGVZ4bg9YDKJp8kjpuUyJZUA60OltS24S0HeypzEgS
ewapSwgXmAW5IeYi09wP1MKKq7Fbut0gfHQ14UFNAXjs862/VPiU5V3bBazB1Sfkk/QSdbMuAoIz
shpc08ZmksgFFEvvzCZ504cjHisMLy2zS7LQ8jwZlvyqdWMfd8lUxl2BiwgrNm2kHGWz7ryxvlb1
mFwqyeqdtkqHQ91NSdBKRVeKz60LfFGYHckSspLVLHZYt9MZghC9RpR0uxLV47m2hf3A62Jcgi6p
BhqS+XWdsMoPeU2TO+ws+YjJUq2TsfHDfG7cLS/rKTJsgB6+Apu1NBj21jza/CJJi/Fa9Xi6njkf
O9hwrgtrX8oIQmqMZbfxGuQ2shr0LucJ2vg5H0476TVXWPj2ynDJ3zSeGN8ghaqHkdbpEixTRTbJ
orxbOffkcmgJf4OTxuMhrsfsrBuzNjCdzM6gowuWdEnp5zJPVFThsX7DK4Qjr57cG6N7A4si77ug
kMUSUzyLVcZ8vCZZrleo1WM4LGkbNsxlQ+C1JL1l0iYrrVXnBVSN87bKS7pLrVnWsxV8rfxOxThz
S5TiDG8z1/vvSs/JVdOS/qbxXXIFvybbuhvlOzNiu7ap06uOlM0FEW1/MYii/DjLblgxTOwH0hv/
g6+sverFYNZk8kw0LTmB1S662A6OilB5kmxdPjQxbqxlIS9yfZrPRX9aD6yJxl65LVuwvaqbqQqz
3HwiblKhKNvTWjuI8ZDVbFJ9qOnSTOHcy5u0MWFqp3mrtEzvmqwYHsoWjZFwdFp3biyLQPakwbGY
FysDVOhaB46N48qbqUjDztF6V0uvCxeGssD1VRoWysGORKTc8MyowBoeMPrOze6U98Y7x9Wwsakq
A2nS88lzbgOhOsazLUOb2Wbj19bFncMuxFNR1rFznZkDDF15xWlOuxYFgIkNdNaXKiS6n1Z5lxVb
3WeH74LTMnaTHQPt3AewiyEy95VsQjXSqQ4WxMdb1y5z1DOyxKQZ+ar07XBDPcdt3KeVv5lwPcdW
KZEG8+QHY3YjFw/Wje3bK9RCPqt7mm8Sn9QfGzXb06mG6Slhzd9ZZCms2Jqd67am0VwldYTbcj7D
I1l3dFk2YpiWdTmS4h2ekvscklZhk72eZLsZbRHDrHibrmqDjqVhw6tk62NWhRPz6E3L8/6UZRW6
ZfPQqsB52XSpZTl3AdSQehpwjVgkygmvbG+IDgjyPk+JE6eYVO4N7I9mJ1Xdb+jS5ZBm+urednbY
KFLL047UC7Tg8jxAurxKcuyCopiXOB1scgsAWJhTomzQ5E7tFZm7mLWNvsDplEXwQRql7YTXNVqq
q4KWaNcaY9+NAxriQac1CpE3DPVqJFm7IaKbEAQn5H+2HqVh4nn+asxz1gSOOhGYVI0mxqoUbC1K
o7clK70bmeapifXEhk05TT0KvbYUxdrzy+oG+IUpz4vU83Tk2ULrAMJAqLeoxYuKSNNk46U/Te50
9F1xnXTUPFiIOHOgmRjDYmpU0FJhXlNrszgDuhuqHOO7Vg7FaiLl0sHvkm5sos2KZkQGXmVQDO29
JmwUMRtkDYl7OdY37TheepUNypoG8MJ266qpivppyAOFpjzogFqEbZOnoWvH6X400/R5rMl9a7j7
IIthL+oB5QFnaXXpe6nY9EvfbRZpTFhWdNxJ6gogq2g4WxhxUZXMMpSttuFYQHpqUU9PaaPuyDLa
s5aMeUx6T0WJK9tItxIHRd2mES94udJtb86yshwvO5x466Qavdsut9165FiEjJTiXGRzcq9oQ1ew
R9N1qRcKMPT2zvBKnBuq0itk9bRul6FbeZnFodCFuE1l6na0hNQZZmTJIs66og7I4KensyeHVSu7
dOsm2XzE2TDFyquTK2tcH6OxkqGDEBVUbcYv+srkoVckNE4bL42SgvYmHFXpB9qYicdLQZuY54NX
hcSMMtYJ0qusk0kK7Gr0ttav2JlUboixm9jGTgLfJp2vY1cjft57JNnwmeXrfB7xm86lVVCTlm5y
MYxbUyTVlRyLGQe9WIgLUuSZd9y4btOMeX2DKO2iiZj0kplSBkou7A0kugL2n1OgDowgMRtVfmqw
VRuZdD2Elrr8rMpcnYuWF6+HvLRr0ZUobpAkmyVnfOs3M1vJLEHbcqhxxPLEh1Qzl2UAbIBGBpXT
rkXdNUftCngq2uVyyWJVuLdeUkXNyPTFMHvvy2HUAU0r/pqWhQiEci4yFYiWWsg2rAmaTmuuu9gl
pXXBxMwY923VhaK3XhXAwhBFYLtivEE5F3eILTya0y6BbzDJwCVtAkXJb8ryBzqNMLAG/langYj8
Xqd5Si3ZiIzeTGNfBB7leeQNvjydfGVWhGdVlJWj97rxyXSnMPbfzWqoL4le0jM1k+Z9YsYsZgMQ
/MDjJF3rfq7vJuovK8S9JsplbiLrfO+qHBzRsGkNyYHQlhaFPgMq4SXEvGPC9zwgNeUQJqQr1/Ug
WczK/Ewp431KRZVG1JuqSy8r2o114k3ftHjrdTWPk8bH70jfy7MO8y7MGr+KoPcPNm3O+QUr8nxV
cOp4ZBu1bJ2W8gMw9XTNyZAFOBv31cCv+q6/ZcBQgjkv88j3yRzxRc/XQ1/uEpMvOzPkEhi4KnSA
sPNTUKVai1UxuQXCdur4PekakwYeSztI7hZIYTx4uHq7EFuQqDYqhxCrxbBLpJy3ugG2G3QpEddV
1Q6XbbFk3mqCcHA+65w88B6Z+zpZhqhmnozHTpObaslnP/B0EyyJoCiu5kGcsa73NpzkSdRmS9WE
RPVmiecKTQ9DO71r9dKsyp6bFXO2WPGpKVZDCtpJ1JwG1C3mPBm5GqLGuk4GPV+WoK+GNmZ4MZdL
XkKG1iU5TUC/Xhnkkimg02BuYKP728mfxi2p2LBdEDBsbOb2c607oIJ2HKc7bUfuhT3whTFUTdnL
UGGv2pEDzx4eKXfxSL/JgYlDFgZSntVjG8NEkhUCLV8EaNT6kh6YPH0k9erA76FOBkwfZf4E8QH4
/+ipbucfNEF+UAfFQSf0xUBY4FJPXbbZiFd15bd39iAw3KPWEMDMIBgdJAh9VCP9QZjYg0Sxj2ol
OQiX0WlI1mIkodKz38S0b7w41V4b+I+SRz3KHyxdWW+6Rk6hcgKfTo778czqDADPYeH6eZ2FKcdy
X5eIBL7KyoCUQ3fFJpetZzW3CwQx0FtLs9zWjomo8OobjxizqT2YMOrV1Y3tMQsrA0zZm9vJCyqg
wqdyKpuzQYNIYy7pRNBnfR1qBTQsUIBDqFOE35KG87BXlF75apRvGsBgDtBBMuYH8Zg/6sg8c/m5
zjtwCkBksjLLwvFReYpHFeofBGmNab5uDiK1P8jVHot014CCrQ9S1hxErT3IWxjkQeiC5HUH8Vsc
ZLA4CGJ1kMbcS9X7kjXvpzbLP4qDgO4PUno5iOryIK/Vo9JeDqJbH+S3fxDi86MmLw7y3B6E+nCQ
7N1BvE8HGd89Knp3EPflQeYvB8GfQZC2SQdXh6awQf/oDOQHk6A/2AX8YByQrvejv4+ojBwHVKgp
+dBtJw6n4wS03T8PqK3vUxAJjbeeO8VOy9xsO5KomM+eHxMCPJ34lF8h1nk4wL4hITc9Xw9E4vet
0roMXSXT+3nox1NbsPnMU7i9UuDmvQNiUL2hqt71pmzjHvlLDeRpvHG2M31gvToHTDM6BLOc8w3q
QHQGSZdhGYnUk6etSssq7mYYFfXJAMwqWcq9W/qigZwjdBosh0CWP8a07DG+LY+xjj3GPX0Igf4h
GP79hGEoT/8gAwGZJgebS3Jok/8+A/muTWc2zWptA3m7vKPvmr33rrkZL9prE7TlpVc8nZV7Omn0
g6THDhAceZNQ/fMlhsZ8CJWHxvzv3ziCwWJFZ5L1IFTysaha04WOZfNFPpmFhMCk6zM3N50IcZrr
j5gvXVyzJP+8YD7RYJ5NsiqzcQYsJTDqeEko5HBS1RKtF554b9uuFndQYYRUJ8pqxGEOJ87yuMtn
t5maqtlR6/JTUS7TFpgMxCewUwIh1U0/LWo9AP0Es8Fmq4LhZjW3Y3OmKr58EGOWbNsxKbZDw9W6
mwvvtTWj2/VdmV9rO6RnpOjxcjYAIb7Vvlj2bDRZHhXjNEbZZNwbltJD/LKkePsI4xcT/cusPlnA
n6p6dibVX851fvv1H3eVhf8eTyT+64+HY6H/+u3863nS408dXvTtY/CeLy8+uOPPfvmTXf8Xhvzz
I4Y/59ZDgxk4T+Bsf6NUfzLro73dly/gRM+LyHwrsj3a9d9ufnLrJTnxMcEIS8YF4sBovrn10LQr
KXTnYswkA+0Fy/GLXw89inBFgi0vwFIm0ET6L78eHQ6pQkWHI7A0OaHsP/HrDycbnm0JrhRlBM4R
QYUCH1rrnm+J2nnAYUvMwFUxn3spLqTj61r4d1lSA8PJcFzMcgoGL7kzKSSDRbyXIEx6/4M+8Ebs
pWeJXt7kvVjXhq+w58XZbsncaTfycJIgr5PhXI/oTUPoOu/SVb3wdba4DarDSicxK+ozcB3Ahl+J
Ee5tyl2RuQ0Dgz8X9Fo4fsEFXY8Nu2YJvmBVQET6cUr1aq594OHNLYiZ22VKYiBHIdNVmFswZ7uP
S3E7p02c2WXNJ7GSbDyXtdr2qd3hml2UbHpTUxbWXXkFJxPjep7XhYUqguuimSR34JKrSCXsrhXp
xo3ZpU0YuCcanOyWu82SjEOQpcV1l8oNlBSy0PDhQ+f8O6Tcu4zBlKWIrWkito2Xx8p2n7yORk1t
dywr4u9W3g/iGj6uuTyCKKHHm8JiglVzFNdm60irkcfiommitBSBlXaXjs0ln+dL6WDja52H+SJj
r+fhAMj8/QD+JCagj1kgKeAUB1R94Pj0kZgwja8qnxgwbstgqWuzU71bTajAwQAeTZxrcglhVKz7
ZLnKmuXNUBq6g2M6oBgFNYEMHmbaudUinAiHnJqVxImNk2rZTYXb9E2eh0Kl3hYdXJSlRSHjhY3A
1AFmnDvcgltdxCMFe2EC9VVVCQeviJ41wLQCLRMEYot8msdkDsZpuQaSvV5ag0PYe29pQ84SOZ2r
rD8rG92cVk2dnv3nMfIvA+D38e8ff/mp/7VhkgLWfx0mL/ZQ6f7u3OO/IuThvqcI6fMTQrh/WDlA
BGAJQYx6qmf60AwCJxjhPBZ0Y0NJkcLC/xohD82McDII+t+grgpRENb814omhxOr0GWlBKGCH7jF
fxIhySEMfx8iFeLAkhUQOiifKgjKRyFyUS1Bw5zZ7WzoHJdyn0rjB8Y4e6HZnOyAA/Oo9Ozrqs5F
BI6ht27QVOwnxuV5plocTK1aZ1yUga7Hq5J2QNxL9RrICBQXnQ+xojfShHOuwxFo8/UAtmgwEuqi
se6L21bnXpj54Nkqzd5nQxuSVpyDfAC7n4M/JzMDXDe57r0JWIelUMlMoNCRJa8nnaiVA887kJbv
LJ3FHmoHBVR9/LitiAhyIOfnhV1s2I1g74KrCLVT8AvBwRpXYzuAh5Sp1cIUSIuitxDAbJ0FEzDL
PnVeVPnjdaPZBhC8H8GjGyG8gWKJ55bcGMvPKlenIXjsYV+Rzxyb6dTTSbaAPlLLmmh3a2BuLytQ
HKth8er1JM3rCelAeOOu5zCZflfTXQbWa2hofsHKbt14CQarrzmnvG9DqFnYtZm6TzWZl4vkTetD
NGmbwl/pBoxbrIuL2eveCD5HRdPH4BXNjWVNCE7n544NS+SLbIUpjiYlgnLO7ho/3eraksjJMY2G
ug4Qw2nkLdnGm/trj/AhTtt2eg1ym2+ptHHdE6jN5FU81z1MjWzSja1SfQs+z42mw8eEzzJIWwa2
JnDdMKssuwRfIgsKvhTBnNR1OKdetlYdS8KCK74l/jLfUVvd0LxhOsCU9VFm9XyLimTRQQskE4pR
WXo5iXPfguOEsm69ZKK8Gp3nhd0wnEPuudTZFOW5eJsW80WR1VDS7ie2zoA1pmCSeksaoCV9O6aj
O5tMPPPZAFTtBRjPn/PyFjVFHQ2QcTZc1gU4G3MWdzhm0xAi0FVB41MvTKYFgYPXXMwDGGMcUuIM
1VKl1Kpq5u3UoteJfUOKegpqbb1oEod3Z9sGeYEravSaGGdCNQ88mMA6bw+eQxtaNeJ1k6Cg5HjP
Es+cLdj/XGT+Oc2XgCEoESbNFe1UOJRZVOXkxi0avx8cgntMZWLW++rWF+WqTJIGnjtLHgLv9i4X
DQIMj0u3Mj7W65Iq/qlmTX/WuRyUQDtzcVU0tD6lSTufZQxsd+4aHfp9mZ55cEp+W2LXb4ssKd5m
NPWHUPWt2Wmi0VZnqdvMQI3Awp7qCJZqu6UVmt/POfwLIHMzVlda0GErZVl8yOcEFA8zS1igQ2qr
S3GmReWf1b4RKyyg0tNhnG57b5nO7cDs3dIZsOFq259mqLavrZvbVTMQlwau9uFfa0gGCbVlPVyw
0efncKSy3uWDGq9xX9ILjpf+tEMOv8dQhI5lWk2rqfLFWVOIHKwxn19CFVk/UDb14Gjb2d3XNody
TjXArC/9aM6z2h93PCm6syIBNzCshgFdKTWhm5EOzQVOCN7ZvNKvZwDrvPG528FSkWBijKDGWQVy
vHaQcXtbyzUuSHHhwxeM4B+lma+zQqNy812W+QElgp6TZ1EbmmPArWMUHD+h4GypfFSf3/Wh5Hkn
K9ou6ValaXFRM1cN26wd2ouGlmXUJ2iKajyOwUxwH+ExX6JxUDbmk5dCT0f/Wgyttyro3MAuyFqI
sC2uIp4atBLab6HxwqTvu6QHZ8xUKb8SJYLKKLIXMhEsAEK0XNUClwFLVHE+pwUA1ejXPJkqqOT5
fNNOgw0H3PJAz/zOOSig9P1oL0Wfqiwa5z65q8eRQNcMn5slbOXSlJGGRgI/IKP261DIeoYSu076
sDXJMK0RdDFk8QCV5Pce1o2JmiGtYr7g8jWVWr2H8uppW3TLyiOgN6W3Lk1XhlBQjGoopIVNJ6G8
jAqxNrbceTRlm9niDkZFb+qp2+na3SZOqrCuUBcMEz/1CjOFS5lAkRebHDouemjPGbM5xBoqIQsb
zhJX7aSB7W/MzFdDm67GEoyPrHdQ7OMWeoBGkX7SAx9PwUBnKy/NvKD8v+ydyXLcuNatnwgnQLDF
8JLMRtmos2ypPEG4kUEAbECC/dP/iy7/VbbLp+qewR3ciDOrClliZhIE9l7rWzvjKLxtFm2wx3jl
Pi6MfkTbIXOL2v12WKcYJBGMj2GNsapWFKaXyYbxZRm0u6iQ8OsQ0uJtQSW7SBW1twbV62ODNP59
YXzmQcsY+zPu9XypbaSuE+351Yt8rPdkKtznWNZjkILyxqAkRC2zGernvtuelGV7ZpLt6WHbczRs
T1TpkuFUiNm/NaSeH2yr2ktA4eQshRtv7YSjso4696FdKifTgQdub7YnGIbrcKLbUy1iUz+N25OO
0TTyxo7+tG+3fUBtO8KyTtHZBo3Jxrbe1kGbvEm2PURtu8m67SvrtsME214TbrtOv+0/67YTqW1P
4sTSG5N46lLLCFvW3HfVc5esw402Fd+ccnku+wEsQx8lH3TJlrMVxJ5oZOL7ouLYGDn+9RkFSPQJ
UkVxmOGN70eronv8a3I3tBJ6SbMEO6UwWwkO9zLUGRUd6Ay3clQoBhqQ2yfcoB9gYaynfawETMzW
zlEFqcXvlmMVQMa4rWOdZDRswzJdY+7WnPE55Edv4kKf6tVJ+8x43FX4M8ZC9K+hDx8bAFvywkoq
gSM5FXTp0CfjsPPLepnw2CleQ6onMOsgsy0QZpe5lbtqDVec12G4UmhAUWXwGOjmkLS9D+xlZNdE
zuHDTGJvX3Lf7TodeI9u7UIDckZU9NDCeSt3pPOSKRO64WljrPjoj1E75QkvI8jA8VqQ3VCVqIBG
Db0ti7FtvqxlqYAbFbWHvWXRmmOJea13gY7JHk3f4nOp24dYLGu2aj3tqFtsBoTh6JAT2eu4f9uP
l2iFEycFvcYJt9cA4mvKeiIy1KgFWiIlMhoPGzeEDslyOefgiabUD+IppaN+bw2f9ouePnm1D5++
87OEL+xe0Ha6bXo8o5HrPqr4Y9kSfkI/rLDfLCwfexwDftMGqYbkFRfNA3COR93EPJ/L5N4TkzgW
VRwBb+jQdLUB3Jlojo5lI6pMKf8kEvLYmAFnnvL8C8H5v6Or/VS6hmz3SKZ6gY3bFdM9jvO3q2fV
lzAA0OSGdUynslnP2vRTOk9N/85L6JJrr12+8MbDGgRIYP3MdT3VWclVLMGlonP5Jjh9O1T+Hypd
PzR6h9dmi2C7/z/kMDRmHAbiv+/znjplhz/HDnxr87792rc2D8PX0MwhfYaAGTjUDU/91uZ5/wK8
jOMaYle0kaugU/+3zQv+FYYRDnC0c0ES+ew7cBXC2hYHSJCRwnwCcOn/SZsXRD8WDHFCMfoNpDQY
2IiFMJB+avNsbQhZAm84BiJYYGf3LCVTcqzGCjIXn1+A0Eqce0WZhc4sh7XBcDzGnnWSvFRxCca0
Bf0WttPnflFxavoKHNkcDTkhHknnvq3fGEvdOR6lTptkqfMVx3+6tvohssTkExuLY+1Ikkppb2Nr
WOrUUsDTC18abtt9NCyPTUBfK1veewvsylKGLqu5DtLVkM8QeG/9smMpUNv2fdG0Mg1Bvhz7ZYnQ
J/oCV5Xje+XKI1mbS1dC6U/7CXxRFcl7SQTPFQvJjraLRM+h64uFennudbCeLLHRpaghk6Q2DnBQ
0nJ5J7h8osp8mIruxdC+LNOxX9YrgQ660/Ms8r4Zugy28JBqFgyP6CAOpjPBBXXRfMNMOOxXsTS5
bDnBWe+pngN7WuYp1aE3fPEGfusWCYit8+OHIArgG9tiV7TOHBYXVllN2voaY+PNyOyw8baSoBHt
4lPhmM27qGVZM/H4BvoQTrNSRh/7aHnfzbxAN7C2mZ22TpqDLbW1bz/CUyRXEY30hk8WRAwot3wt
w+C6mm7Yo1h51V4/AX5p47sOLuR+kgCNB+2Bv6VNkhnMAYLQVQ/pxNvu1FYze0zc+tlabJ6Nmdu7
qRzMi98sL0Fit05/QavKNU0rB0q3NcPONkGRrwuBVDeWX1SdGIB74NP60uTRiH++9uVS7FFT9Lux
oqcmjrAAElNCTO2Ks4rLJxVFTyiL9CmBDQTgaFZPTnQOdjwzuw2CuepWlo8wlpPMq0aTrYb7u0kV
Lutt8DaGaoD+gIDV0O0z1it/nWnd7yipq9sVSFNe9UW1G617ElCEi2XeRc1coZN07/QamBz0ET+4
2g/SmQS/lfVMj7p3j15o5x0qcptG2ndgpbB9UznWWKLJ47jwp3XWEEaw/4d43rMRkFAKGNTnKR8p
P8yzk+KqfdZ2h2rtgxsUnXC+5NLZ+yCa7Q5KIsmLzpR33LFy1wRyuqmUZ/cR1uCd7N14gvejjnB1
lhSwErYz7g5rb68D1aLIwHP457Bu9KPTQXJgkBNANbh3HhCrNxWv5GmCjn/0ellnfRC9BfvLDkaN
1bsSwF+GWzXupnAZ+9Tofk75QMRvXWPHnTCsvajeydO6TCgJ0KcFPoDtjqEF6V4b29U5EHxIHvPK
b6MqmB9AfPDczoHZgczws95FJ5Rd/h1ceAdFOlzTiE/qYfLAJCw2Ge6oXitAGNH6qV/4UfVrm0ZT
3BwT6AImtav3IEw/5wMBp7AUc7PvKfoH6kScjZEschyoyYgmNFFHVoR1uQOgWqcLodBfJjI8L45H
bwc5xEegd+K5pLHICI31PhypPqggLm503C7nNg7VW65se5FNG/lpEa7ssVw9csurbj1UvNTPUc2e
adGBKY8WqCKyPlo339t+ZK/Ab8ZHNUVTTpSDN45KKk7V3KynpCApqkH7UYXD9Dr6rrqLrT+d+BJN
x75PyiwQFkRJXJq9B00jgalwS7rkLAiUnDgCcEFB5m/oSbX4DYjO9jyPguHJVb7OqxkYhR2L+ByU
lb6fVmEvwuv1XUE5Ol06XIZIjYcq6Nvnmg5Dypqqu+3bZciKpaP5oDy2q4B8b0WefjtyvIxyWtZH
GCMPc1hXOUtqL2+WSd1YPTzgHCI3QyPaPSwe+bFrqvXoleRJzi3dAURGFcvq/q4xSZiD0lG5XydD
XjN1AbxgHlsZNA+hhqFcqWBIO2AUWRjHDIRGInL039CbCKYt3ZCQDHlP2jAXKqkOtDPdZSZ9k5Kq
jVNRlRStrY9dWIWvnlfUEMNKL0P87gGkzSfFkgV17eSnAQdxPlPr78yop8wf3LobB4HtRZggb2rx
jgYNTsXtNTAwNzupJp41PWfPCYIYELVYhFJ15VcDI0BnbAwDlxpfTh8J0DadAjTqnphNvoROX6tp
wO7rHdGLebuEJXcjZqykoPl8kuukmB7R/g77MTEkDQkwUZCjV4RR9DsLKWDXsnDa8bV4V9URoIOp
zDHuq6uziPDfVhD+6Kzs52bGgopc+TS2sLb1vEx5XdLbdVyvFXiwDKedfothqQwCDOFZt93pBJrN
3h8lS5MKW0/P6881Wz8OcfN+jJnAh7oiDFIyYO2xa3QamlqdZiHvVdF214TKKZU+e1AeXKpFjEnW
1CPLoR8BV1lBmwUatKMbTfckfdnnaHVaoGp9dfTn5gMl2IW2FkWAjY/68ONSs+MUhJ+roQ4z0Xs1
9NHw83/L3e/mCP/7rNZXA9f/23L3+qHe6t0fIl5//Nq3chdRYwyRQY4V47OQ/toMim/lLgpXuB08
jMKA8a+Jqz/KXUygw6wmJFgCD6MaMIzhT1cDIT8EYDGZ2Ie/xn34J//rgP/QumAS8y/0MVjIP+hj
W7mLeaowC0MewvUNf/YMw9bVllDDj7pT1XEpqMmk4qegX/3UglCTWSjnJwNq6RCMZZjJYp3fVq4n
b2pPPXeSt1cCsu5Rimo+x2waH90YPHh11aZm9SBbTzhv2dxQ1E5YzEDDxTtgvtW1N+TGdYJnwZAM
59K4R1IbT6R6Lj6GBBJvOOoam0R5rxMU12mpK6NTF4G5hlYLkQjuy5pbFLdPfIGiPotepOu02Cta
9LnIt7BVVhVNA21I4HyyJkauC/NNj9zx+Q1sjOJFWftqVlLHuex9hFtmpd8rpj9OnNGjCoJbDeQm
NUVpzhO829whm5bXwfJlK4TyYECcYA4n1ChEVI+wgdsrchXHZeBlOlWeyToVQhrrAICMraL4Q+pl
hGyCjJqFdk7qHm8IdEc6hf4NuEL9TiOVjjJqkPuOQdtyWCImhSUD7HXSn6fQBTkRAtRasZQu8+gE
78PR95U3Y/90oh4PC0MKAIE8+Wac5qz3wRaPQ1w+AJkih3IKBVjUQNCHcAKQnqJAQiOz1t5IM6/b
/iabINlAOTB+ar4KsmrTZgUiEfseebM+DetuRBEBAutY2gJmbAch42znstd7sTKUQcHsjDivWiBe
USSEn8fGDc8960R349rIFQe+qPHU9mHL0oKvbZSP4YKqCNbfCHLZ2TJIgyqgn6LWn9/V9VyPacJd
jDMobrExj1XVg7EjC79HPs/A524DicgCj0OoA9PKaZqAY3hBzdRd174PUBk2Wm4JBQFDRNaVl/cT
+KuuL+EV2K5HXVGPd5gG5byHxfRJk3HtYGLTIC7BXwYe9F3eQSd+1F0simO8zEN7wgrzt8iFlGsO
RY7dEjLVXxqrqnPcDVICtrKdBWXUOtxztIOn3hkot5PXhVMWTfzBjRCmDY0gZE0iRWxt19O+ysfE
p6kfx5Cg/duEBi+li+9njZO6VBTZLtUdix6eUNjRa2lh4TR+8zhuLpMN3gx1tFu8YLlVm2tTme0o
bS9aitw3zU1UXKMKhl4dc0hdckWKpMEtY1OY99VS3Uhq/Hu1+OQVyzlvEBVB6X3PekXyek4eKG3t
vpnmtMIWtQdHZHO81S/++lD1Y+4AYuSeZ18qwvSDo/TGRoXKpw4lOQz4AI6ljuDVoE1VpXnDLREw
+YC3RUvulsVBCO5gt4WJPH61xQa/eKr8sTgYE2voPr48tkgjpKA1l5QvBARv1bhsWVeKtqIhH4Kg
1WkbH+a6KVBDNUAFbSyPdULrtG38PEamsIWJ6je58OrmSpWO3vNFvmFlpXKVsOEAvMrikdF7hCST
HGM++mwYRPxpDVaof96CeMTsLoxpsLAiuSnqUtyMYfwGW99V6lCmfruwk1HJvq/C3aLLch8sLDog
lXSoUKcfgoh+LmPp0jlaXqURd34xNUhABdE+cMkTgR7wOvWJ+Tis8st3YsyvtvsIOon9E33b7BAA
PhE4H+rHCWbSbj//zg5BgGwko/L4kSAakhaVBpG6lihL5WzDu6KJ8JSQdQgtJAzjrrSZ1YvUDSy1
eRyjccNhC+yTfYSnLmoEv9fMDnwnZ9MtWJcqgWrnmWZMQUwv75qu9j6Ni8Dz7HXTJDJ4iHGL3M3a
RYjoDJApZtuNJ+MVQ3EoZES6mw4x1ue+tuIMUXQc9+HX3YR83Vnar7uM2zacuUL1djP0Cwh+PJcj
2r6uhk1BA7JHeawfe01QAZdA/G864Jg33eYxMGFBDm34URENl1K4/cSpvx+QaoBTPl5oUEyIs9Xn
LZp2hliCUAqrgMkyXuRVJXnGah6lI8yQdXNFNLazS1SLEGQsQ+U89gjHNcqhmRAHGEzs5A9x/+ol
Tf0W6nSza/2ixFp1bVUfnPGG+aDHhg9ZtKrl4ODrqjyiusPqDhLsQoH1tHkDstqbzkurq6zUE6yi
cGa7mUddRltSgVeX9btis5qizXRycJ9U0+nzIr3gfghAGaaJkPVv2BRcVrbxug+bCZR8s3YKN7QF
j22H5LPsw2Gnav3QlQ07RRRfFdDISntXWN/mFg4AlNT+d1W1r1Z1qaDiAdwm8V2dVOQQo1v/lIiR
HDxS9vcCIY8UJKv8JFqFp3VW7fB+CbF7jcnI7gQQ9wcFJAFpQe9jUArvSGdXAUcIoVixqrsvYa2l
KmTAsZrlAGH8hNOugzRERpgvbZJHc9fu4NR0mWO5gv6etv1ysX34Ush13uGTe0ZsukHYQAm8E77s
SFKMKbPeU8V7AGLDfOwC1OimtAc++5+BS0/7CPxwC9kLQaYAqaqiP/mxzgtPX0rmnV0lnoX086RF
uHacPqKOT5Fbu6XjCBN/GML9vA6fkczxbk3rv0KAQLcz2CDHHLtun8wkOTZe/yFMnDsViTdmLjLF
54Xz6QQW1T1UDVtunENzr5EZSKvKAAcd3ScUiyEitP7nMQDUQNCYITsrk7zylDoHmvy2FpU8VAv1
buuWX5GMXDLkGdiursmS+7HX7P3eInA7oIcbw25Fnz+gmRzLjONmmwAhjj6B019G+8a6/rpar0MT
CRouDizM+Jm96aSYr6XnqRtWMViDiHGi+PCiWygV3oMJa3cf1hLZrFEhmoFuXMJSK1NRx+oU8ZBN
KSNl8OpEOe7Y4NkvZpRJiuO72QfD2uSVC9G8Vgw/VaHMtW/0oZ1mjRN2YMtvcxgjzx3NC3tGHLW3
6dhV9EWFqn/X9gEi/LXS+kshFJPoSGUBe1ECig/Z7OyBdEMhd03bVRADcEZ322ltvh7c9ushHn09
0P24lOqYfD3ox6+H/vq1ALBSoBiYvxYGGCiJIiHa6gV4of1/zYXX/5tuK8Y2C2L+u+PsL6jtofnw
faP1x29842uDf6GJQguDUYMRuqrv+NptQj7g1tj7nRDbJgp9sxUwvDDBcci3BoiDtPXBpn+jxzAi
Kkkgj6DPQnQd7dl/ZCts4OOfxy6oXrwwGoHIRLcHBuFnU4HF01iH5TTttETYbZ6KdS90zzLoLZsO
o+d/yHVt0zX+ej1cMAyDbZT5TyGEUvrORCWddmvgdLoG8su4gthaJrBh392DX5UUPm7Sz9eC4QiY
HQNmwjjchpt8X1IMaDB9vyimHehnNI9VGNqslQVi2YzZqxFyvA6rrw8lkl1Q+Tv+OSqb8d7Vs0FQ
MIA7CTQWu/syWZIaKCEmNVx2z0Gp4VIqYB23USS900CZ+7hMAOwz5wGvQKeYILRQrSWycZPfvBKB
JG6E/OhTlXToPfxYtd65Dzp6r0rmJOqTFXaEjoNXxB2anUsmDXbHlcOXYSbFq4xwUJg69hHuLNd7
3jKol9D35KFFPYjzoh8fdLSSc4uZseOxDQZTo6fjeClDLMRzktBVpaxoVwiWEiVeKjETIkgJ0hcH
u/pdk1alJm028AketQs61qDKH7svlSbdKXbRTSyxHrwRGzeJ60u9RE91qIzNEesQp1WS9Qxzpr6f
5/IyFwxJYEFH9Ov2hVSFBgbHHuDT1Id64yDmoUsVRxi5tR2GKnDSXTAJocggXSJmRyPMP/F4idhu
hCJfGfQeHpnNCQGjF8XBsFXQnsHJKQxHiWFHAeO57ZEM2pcO0aLC2Mz35n4H0AKwSb0cDLBwDwWF
Y+RxaccciSds195cHDBrJshLQAasxYlnrI/LdyDfqCe/1BoMZTho/Ack+Rg51CPgFJ6N5TZvo3A0
jwJcnEUVVMqEPkwDzLKh6fDoYLiSZOhuamnyDQafBJa651C0BzU5qIk+NKbLk+0TNX7BcxEUb3oP
xwmd2edwEBfPxDdto8usxIAAajGyRE3SokfxH4Rv5qypvM86qva+oW1WDf0BhN0XyiKzA1j5EuJ/
RpHc+r7+YjjKoV6epDXIeoyiTceifSO76AD3IAXZdi6EOfQ+uRQlrG7LF6y7OWFr2oq2lRftBxPN
dSDcHbriW0Wal3rUNpuAYqX+VJ4pn1+jweoc6ZxobyrcPETY0JNKQA1jP/Hd4IO9WZPaxz1HDzQE
yS1bCnnri/ljIdzzjLDhDofwpriiR48EeRK+vCww8LPVD1CrEScyFjf5YgTOukiepTDNIeoYbD2O
NyCSlApcrpwUaEYghPWWzI/8OANilQa2GbOK4tIIzEHZadAOdg5tLm4soikLz5BzhptSlg6aMx5U
07L1qSduTIWLnyaKd1oDVx/RZYLusx85arffAfn/Ove/HFP++7m7WfA+TbahbP/etn+jjFF/DD3/
7ld+P1uTBBY7uOdvyZVtNtQ3DRM/+Xqw4dj9cdIUxkkhr4LB5tA9vTBk8Z8nK4v/tZ0WsP9BeoPY
xnn8HyiY3o8CJgrHYJNDGbBLeL8QWX/y64UPanCqGTsGiEKeILbhDGrUNRDMIiE5xSn2Y4CYhWt2
k5XzWzUZeao9ZNlbeKO5hyFTKYrO5JMunJeL3saPdTXMNw2x/bWKQaR+98n+4sD8sQP/6+vd4nDf
deAhWRA9SxbvyFU5HUEaVEBnKQ6uWuTUUqDWLacAeqk4/P2F/Z9yb3+99Ea4f3dpGwUV9Ch/OSoJ
knGde31rTAuwGxNLdnogTb7ykqQDZs+khoV384hhIlHL0WLGyDxri8TLstYh9oqpShtY4GncFXeM
s+GGWXx6kT/flb6QV6Tul0zF6L5MV9OjW9WjHfWuK9Vboymw9r4ltkttmYwvRpFlxUEztfdNUTWH
AsjEm9Gn8mIwUQfdGbDk0rLqVHHaXMOBq2tXr9NvxYARVB7SsRew7Gy3wMzfdxYmdf1pGYHilrU8
EKgAac2LMZeTR98GUzPfxGM9HUq/TFIxSwWQavikO47RB+iEhhekl+ihqInerw3GC2gMadl1Rdgc
GqbfhpG4GxbA7tpCypzyqSQvmMPEzz3U6dOi+bPD6KpDyLf8YEDzpYjYRa/yWlWVwlgqlBbJojsc
eOrgTxaoRBJ/wCCQNUcYB7Fgrk/+KAgmNix3AODDPaz6HoCh8DNS+P3JjvO8B2zKMJJB3TZi9fdz
R48YoIBpWfNJrIvIZYc2DtoOIzJrMEEr8kQIz4m2e20CwK6ycnukHMdDo5NgxybbpvW8mBzNI+QJ
jREzTtn+Juwi+n6SndxFEpgARkv1SORWMJwH7p/w1KSKDGdgZW2KAXUjBJX5adOWHiDMYD4D1NvU
RsNeBpM90oI8efU87RT8grTjuCfQ5Ys7Pkh/N/p+eeFFgHkSSJm5JBI3mD9CD70qxE0QWEwEYRDz
2iaymVZRCAzbqnyc/fWJzNBgjdwRYMiABaob1Fh+jq8TLHeqx2qeQ5/sUVU26ZBwUG9mWM6TLCh0
/l4d6Fh9DOL6qTdIfyJkAgknSXmRPFHKcwcAFy4mPssQBlsamfEY+Uiyo6uPszpmflZiiBjmadkc
UGI6jGB5Q9zNtArEIQohWjvI//6SQKyxZe6Xg4ZyT5JMlDpHbruDSpmgv8WoB6+m9Ewkzr9oi2nO
5TSkje3j84IgyRvteyRfYkiaU/DGNCFgfsgIMLBB+plB30bJzGDnx2zjbPqs1wCaF8IOZOow4wAx
vCCSj8gmJGlY8TMU5pu2Sh4V5gSk7TI/9bM6h1ZlfV/cjq1nj8iZ5lM87mb3bi3bu7j1XBbT4bEo
bPKWtUbt0S3t4H9/wEQukWE63LUzLMcEoSdHuh2b+b4tqk/Uw+SsVYFOilHztcilZTBPbmHVFwcP
DJ/S7QPs4RO4ybs5lictanaFFkVYKpYl3kuB4Owma7uPSFWG+Nxr+mZ2yx5cB3skjso9Jk8gHMDH
+dPIUE7TuosAhGL0xIcCRHJK8bZu5tWFuFUcJNcEgjkVrS33sJCgKRTgMGdA4MfOqhocEiOpHTCi
patM+JDAYU1LTEW7atoOx5LIAkoeJBETUERuAUZi94MkR6fhqUOkfw8aBaOqJKEH+NXuWJYx5iZN
dUwvXjyDJWqH7rFF3XMPlsMeVYOUjMD8rGOpGyC38IyzvuzoJWrFHSKIp44hYhRG5mmpdX8ymJuD
JRi8G5Z1m6ESmwwTG2FfMOTACbPdLWuTIaOJKPIeIy9ShqRiqg2mOWCGoLqR8VymaDHogUildpvL
gs3OhS9VTZCiWLHf6SCr1kQfa4z6y5FqXhF2jNcUIyy+AIRGmFz1hxBcXkZGY46Oq9980mFGhxIP
sfJrsN4CAywcqC1MxgAEQzCWCxmh+hak7OPfn2M/9rZfTzF05gz9A4a0oYjY+tHvTjGPBIVHjPOO
DW8eEBqKjhWyRIMqwt/jeuAvf22Oej92tn+90k+lBWiZuqBM+sdRDiF4QP7qrahXS8oajBeJPkas
Rl+EkazQ0LHz2hiq6t+/V5/hzfzZyP/+EhDvRWcNI5jyn/V66MaTrt0KdXSsYtA6ASMbeYGRiiWG
u2HkGcamtJ5506+2PxqwcBgFh52kGDk9A2lqz3zqO+DQzUukdPdgkBnITdFhl5deXd+G8SqOxqMq
12Mpj0r0NczaGUbHumATrOmpaymm6Fh0augCU9KDMa+66gGvA7Mw+u2L9P4oO39RHP3q3n7/dn/S
LXRQlqwxoXdE3yQeXTeDklgSyOkJWf8hrPqjJPPtk42hXWNocQCmdPv598togmfbm9k7qiH+0scY
grCEwXtMm6vzLrQvf/++toTiX+/jd1dDOf791YgS1Tg3mh1DNd7DX/Gf/aoAez/Jz55Ce95Gpr8f
0J6fkp6tx57Mfs6MDVOMQuuvXA9HjTuZY1LBAUj5vNdu6E+DwOYm56HKlcItRPKKIkqjw5wtTX1P
dVGn1nRzVs4e/lqDfKBDCzpvRQnGHdE8QJ3y9+9zexs/LVdU/N4Wt0wwtCTYlvN3HyrCQhHGjbXe
MWpDDMmJBCx4nxmUbhG5VyNhZTq0pfmHW/mrB/WHy/5UUzNYfx1tJv9IghCPBqZYxMbDydwJk6qO
klO9zLeCOLgKW5UTT735hwf1ly8BmxKEQnwVCnS+n1SwknrQmcEaHn1VwpHAkahCd4UdJwDmhATj
v6I7yGioN/3oPXb9dv/3n/wvljM09D+v/9OTM0zcNZBEgmNfDu99p2aINcI/VS189YXIfxjasXUK
P99nkI4h7rGHL9IOf3q3xaRI12N6yzH0nb4gNgWhzon+9379327Av9gN8Hn+eZWf3pPzqQ/kpMEA
sX720glvEPNAgl1fRfYfbt+vrrS9FXwlOL7Mhv1lM7DI9oELo1ugf0qnxHsuI36Dc+Yf3tEvl8n3
F/ppH0D/MfSi7AKcJjZ+VVN/h6F2wYEPiUjVMvhvDEwLBU8J5XG7FcrMgk79+6Xyi5Y5oKCL8Ihi
kD4I95/ONVHMU4vojX8cYm2P69SNT5YF3g1cUP9o/RkJZsABcpTQMUdIVVBz2yxuwUrEFfkA8MaA
USbYMVFd1Gcjq2eMrASNrtg73QGY+fuXi0kWPy+2gHo8xDfc0u0Vhz8tA+KNRsAxxkuTyOYvIRTS
AtH9Zi0pgL71CicUdt9Aj4MrMG9hUjZFE0r2aoZyGm4k61hhO+3G+gZlqtjpxssri57GwcNK0UR8
sXaSN7StUML5wdmLxzZVgPkxtSCJMksUxr+sDWoruyl75StT1IOW3lYZjcbg4pz7vcT5r1D1D0IV
ADk8EH8UDH+xgP7P99/Nt8lUv//CN9IughblI5wPx+ZHByjh+I4qsHRxFOCLqmETYQX9b7AEs/Ej
DBDmcYRf9oDW/eEAsQAS1rbskEUJQ3ik3n+iUwGx+GEZ40hA34greTBK/oe981iOHEm39Kv0alaD
Nmhhs5rQwQiSQZUUGxgzmXQADg04hD/9fMhqUVlV3WVtdhdzze6mFlVFRjCEi/Of853A5bGWNehX
e2OVBCMXYTCH+IExppiMHKytsmJGI2alyMqFfKIvYRonRI3Z7sr1IGaobCCc6mKd9Mv4s/XMoN2Q
ObF2eFq0x7zUU9VhMlTMF2J2jUMYQV20Qc18ny3cX5jMGL+CyQDSItRikV7Gsz5z2mwZ2IJQtO+i
H0Ncm3FuYRvlebKj9IjRfrpWtvsARLwj9OXNKOTcf6rK7q+zLth1TIuzZWzMreAqKAqsHQyUkd8Y
Lc84+u1l3KzbsNoBo9IAFZlpkNWf1xXz6ZgY3s1gdGLv6uQNI2F6mm2E+8wY/LU2u2hXMeuuuZSv
R6bf5TIGl8tAvF9G42qKZ/BeVX+nl8G5TM3kI2r8gUuR1SHt9e/BMmjn3NfuQKK53NB5zDD1v2O7
t3BsTx96GdWb05xjuDVufISsKtNfI6b6BtP9nik/V8NT3+Rnl+l/P6urAjdAitSYrAIcAm4FGIG0
50eOd6D7YSLw54PKZ4CYo/MoUJxWgNY1ogYzpWKxIQCDf85xbmz7IHjxM/OcLZaFMNiM3diuUzU1
22ixNYSLwcFarA6MS66Kxfwwp+5+MtgWFMYK2dbEvfVilnBFgf+3dpmKGTmURd+800xZb2fl2Ws2
GfVWdDbei8ofFuuLHwPunfgNyiH1izHzW9sCqchVE97ibQlOzuTPn23UD4wPUqfh2jDpk6yL8QwJ
79ZcUnhui1dJLuE8a4npFUtgz0vz/qNe0nwGsT6ria4YlS2BTgvXlzZa59ZeAoGQdC5yiQiOvr4H
83YnyQ4aYgwuGojV0Rvy9JQC3apWgCvsSzRUDWeo+VvuZdMuNPK3wlHDdRf4R46RAAcGu5P3QaC8
bVA32Wkyw2HV+CGY2HrcluhD68qF/9vL4JY7o3ffA2ywzkEQk7SEtEvqspwNEpiFKwuFWWuJZxr5
KIxt8CO2mQ38sZu8dvne0QwQ4dhTKaBg90fsU+Ic4w82MrgDtHNxv3aKbtgMXIYRPXxtmms1NLjz
a3NCREPJJHKq8ff4a9wYcYCCF4MYF5m1BFWNkp2r/BFgNdy06A/Kigi2JvbC40O3S+tnA0hfmvJ9
Dnu9kUVINjZYAkdI1+Vw4yUZ+hyM03Y+QTvIR8wmHjlbUbZt+FBAAayO0suN6rOWqcawRd6Ub0CX
5NFa2Aae1DmOS3el4igU25nhS7EWg4numTj+bIO+J6O97W1Iobu4MMLuoyKoVqwrTsPDhthvhWGG
vP8b9+X5GSCPuor6LL60og1JZ8ZWShplnpLqENsjBwl7MGBO+xmXF5JqRNg2gcx5sQL8/O3gbmE3
iEUq5hvSh3wVUogXMiuLhy4T/fcxbip3Aw5xbEB0p5a8+FUGL03jdgq3OBE7cZPIknffnetkL4aJ
WakdyzZnxw41eGhh1DQoqCSwjn6DDfRb0xoq3UWBbOTaLsK4W7mDpd/LCCJLM6nkPioxGXq5zwOq
Wm56YlP8oXUSqOMcA31cNQNEaWIqvmHbb9JPk2vcxv37WFbQFPJkaq4VPljgLxBXjyBx9XsIINNL
sP4zjH0En/uY9OQLS4AdXdnMr6E3NjuN+/jOyaxF4RD+TpRlDx09gJQCiPpV2E2brJze1W+WqT9G
X8Wb1lTllxgkfx2VG6MDqV60JN19fm+78ntM4A5L6DgU574lTrGPjJhXdJjbAjVvRCzNCcbczm1u
bY1kitVejHVvb6pAtsz4yzIfT6zaX4benQIgCE3/kHFWcijXaIZ4hywRbibV+UCQSxfLAY6x6d7L
MWsfcrfB3WkCTn9AFkw+6JOwvBWkyS7ZhK2bPrZV2Q9votJ9e6WtCadaMqR4ZzmAktEBCSnH6euU
ZIwifT7L1ioUPpY8UeudxfR33U7dcMGvnN66RinWgzMBdHIUll7lHuPEz+5C31Q7cKvlk6HN4GxE
+fTaTV59VxtmlHLgi6JH/IXz3RxDTL0MUVV9LR3POyipx2OMCGOsQL0X736cWndGF+FIs/vodkLF
b1aMl8OvAgjrc57KrNm0TO/9VeuoWHILdMLPMNfNuZ7V+Bknw6jWaVSR1uuMJsDrbcztGpRRQnSk
MjOSf6HfMnUxEvNGYr68r4AXPBdIa/t0SO1gh6rp52erbCZWBSKiuNvbx0rAreL+OZbf7SCsPofA
GF/GxkaohiITbXyvwIdgEQnDXTfpBmZ26lyLvDOK61zW7qOROU0BEmEidiityiWzkxrMbiIzCV+C
SjjAazDQ77M6xjnmW9L94PY93PnSRjqvyhz6Z59ap7aPg6ccN+ebVuwg6cyqyv1hFi/+YJh39gQt
fpXP+XRdzc6wCREdD/FICtESnnVKhN0fB9eWw0q4otyQ+DIN1oiqlTugyrREaFK6RHMj3cE3IlwW
l22hV5PoGrXyRa7b68JIKwXUsihHVskmn1etGZVrZQJ12yZ5X111/aTsnXaczrujeyB/IaLAh64S
whnA/g8xskkcBdlVVLaOPoYxl7ejkdpGezBdk/2vEaFf3g0I7fMtw6HEvjPMucPtWGUYUIyYyBaa
SzDXG8g3bADjmGNfLgxJnioNLTnuRRt54pyWho+vvRyHO4uUvbhy4eMBtMjI9G1N2A3wNrrqPqqm
OljBCp4VOePUq7/EBXi9wivXGWyfBS1qbkvJVz5Kkmg9Wv5wLRnc7se+iR7jqfDvMk4uYl3ErPv+
1KQoJto5RF7IZMhO7QP7WXHr6Lw4hAG0qsEFSIJboco3RtbpM901Yb8qkZFOKfk7MrN5U498IIb2
G+ykBuPAjPlXOSah3RFHdRvfm3zhYa5Dhet9M191eT28hJZqTkWWiqesa/q17EbDXJm1Lx5dT+DU
43RT8g4zrdNz2NTntqpCuYf+lUUHHzQ1bytGTwD2WeL2Fxvow21IPuA6Z0zGlK+fmn2eGhiOKyY3
mNV738ftngHvMsLYeZqtIeVtZtAgthG2zYfJycb6aM1gwxNbiw+2ORbLuB09mIdjgu8c4328tbh/
vNcWgxTks/yi3erSBBYY9lQBeI8Y6DGZ9M7wrsIN2OVTo4nBlXb/iLVIWqu0jE+j4el3NowMWLud
f9SqHvaNbOB8jo4hj1YPGnzFVab5EKLkCFZ58VHg5DrkA9UCu3qidmDlpi2zMpOJyo55lKlWqcNG
sB9/5GPhi5O9rUaboME06VvpYpHFGlt9q7v5G4NXSZrUSguyeVy2m51y8ijeWGQesz+5uf98cf/9
jec3EqszqdKsqn46kgts+pXjde1VmRvZ46/ugH8gGv/RwwASoM7K9gkXer8ZCAy6KKsYW+cxmCjN
YGQrsnUzN27wJ3/Oz5P75c9Z3l/LdRzoijDnfvM4VmTYfRh56qhVqd6zZYf3e82NQMyAwdeTIdPv
+YATlxKngungv/8r7Z8Vvl8ePnAwTVDRhSHxt38m3iTJzNzpjy4Qhl2yHATIUREaWA4Hw9jld2Hj
NDtZufOrnKuJTNP0Qmz6UXO6wP/AMQPUUr4cPEqfc7+eLhMT+qPvNBPJeFPgqc30Es42xjS/7dqW
papiQLCqs6RiaB39iYj4+z+Im7AZcGU3LbzivxURcR0lQV6p+qgJ+hLbkKnA1UtdEsgQf4jY40Ue
Osd//zL+/kEdUECuZS06LRya33wm25j5CNy7jgcV+uwwkZdF/2q24ioN5uY/GmcsbxkPZtF0grYQ
sDotksCvrvwicuwyJzh2HHVqbL3W/piksSvMqf+Tv+r3XwF8NBxD8Pkgcjje8t9/9UB20Vk1ZU/l
MVWF3d+6Vh2zcZZEKQ7//uWz/uD1o8ubWyTHxKXr8TfKr5Cpm3nay489DOwTsQ2MdWpKxBn1w1Eb
aTt2t490uoTXk7G7lQw8XfjVjHCXI5/6cfoj4i02fQsG9DD9OB8yyeSs+O+f6u9eEwt8b4T7lU8X
vtTF9vvr10QsLP62CtOjTBJCIERv+stUkSX7M5w0v+efWjhvMqsCX3vPW9KcnhP95rX3m6RrhFCU
pcRcBjZtYJfpRsR5/oun939EwT8RBQN3wcqGvJk4yUjDMu//1Qfhdxrh5v2DnvuFyLxAR9u/HN6H
73n6l/+7IJr/Faz5Dx/ib75yByppYPMuuwRkA57G371vwcJtBlhD1eIvlYl8wP6uKppL6Bf1kP/A
0/ZNBMe/U0lNWhvBlACDdn/8yv/M/eb8PLngif8ANy/aJdufB+fu5095QzQ/E752KVx7UnN1HT1a
O7EDlI8VF/pTuBCJueffO08ABQgaQSbomnSXFs8xPp00Ntbh4NK8WLxF8cBoGI8PBltjR3vLfqjx
SHXFMQm/zpO7SWqQNSp9VuObjSTOdcWH+PHgYNse7ZkYW7tzjCvy+8vI8UA14GDfiA8CciAczzMM
inK8rlq1jv1PYvlrSfqLAD4RmqOXQR1lEb0ZinKDmIU7Y94XPnlff1JUMMGYMPaE+9HzYG+sK5Xf
TOiGEQyMcvzKoZ6YvnlXNJomAoFnzHPmGsklW7vltz6/9UOIHGqQPfceKgHJ4OfUaBCyGgP7YmUc
xXJ9dJx2Z86cgN3iikRmvvaLszNZ2bqr69tOtbBpREvw1dgi3l0ohSO6xonJwHjuITusy8Z9Nel7
5G3aDhVhEzBBWTyS6ZO7Gf9JC3sj89sNSedrJ+0vve/AS3S+ycBnWeK5jvPsrWrL/jKl81Nl6J1d
oNNw5F1h1LJWiR8UK7ZFXOVJehFFrQDjdcgUYXrTdJzBpz8bE/2OzP8LzplREe5OxPMfYcJf7So0
b3ZTWmHwnnTx1OKoWrtud5kG75AgBnm22WDv8a96We7z+pZGhb1nuae+AFNBqAbdoUMIjuPo6Kf5
QRrmLlXjrs0kfqnYuThDBQvVe3Bcj+qPrNs0TnpqypOp3H1blydr3llGSLtXTXuivvPyhDvJSAQz
uul5C+t5USO9e0++GrzMMURrULw7kcmdsJI1/NJNM2LlhwYYRsGGCDrWOONQa/PSeu1uYFeazejs
u+J6gk0UTZTEJf0j19o1H8m9JgNvvfkEiiG2XTW+vmHAXFI/RYY9WFyhEZ9KOZe7egBzDYGooRGL
5LRXhF8LpLg8Nw9iXFh/mJXIDugzfsttGMbvc+3tKvhABb+QvGLa4bKZr1gunm1bkDh/tFs8VbF7
IPT3WE5vOvOmU81IH86dFbw2sQPlJclfuKhvk9ra+xkfkdF3d/RqHRqn/TAnnuNQzLcCfCTRv8oD
oOuoEw5LPHmaiut/TGD+4PRt/7zP/rJ0AthchnM2m/wywfn1PqsrM0QZYq7mV/K7ABQT8/LFrfWG
NLXWQ0tjy+J9kjdaDbeiazE9TDdpSiSUGCSh8gBkbJRtiH0TJY9uE7tg7ervuxD5KunlJUuGz9or
/+TTzfHop32bTA4rN0dBFnA2GAty2M/PuyOCXw8WoKMmaDF62lDpIC9rj843BZK3zb1VnCfULLAu
1vSBGVS2oeKrd6SXqS73qKwkFgyGMG3D1KMG6XqyhL2tqCULFMFa2wc7nA4PLKx7J58uaaYeasN6
0lSYFpwFhQfOAwRK7IT9poKGs6JriAf2+2o7hSFL42B/miqBcNT3Bp0RFDtm3HvxEoz3yTBcRsAJ
tR+LVeqX18kQZzuSQG8EPC28jsOjb+W3Q+6iHHr1J47WZOs59ePYG59R4uRrBiKf9Ls8dH72Qp5z
3w4dFUHWZ52n+2QSgHJ4BqI5ttwcdBit+8T7AtVgj0UGQlf7dSR/OzOTqYpxC9xamCNI4GRNkgRZ
1EbWSxhyTwA++2savC5dz+5Rmzb0FtLHVilXiVLPWds/NabNOu6+aNk8iXS6VfS+bQbMjNroD06G
OUZgNACc5iXjwaSYEm7Ct9isH3LSmcp2Nj7FUi22Fz8LL6I0jyAOL6NL/VyO9G3Z6BGFv6EvZRvR
zJsKb4cHdMdbfzYtcPHDyC6TPtNFdxgCYG3YrLyZ5PO5j/UWGPCuj4iIBCnZkpdMPyz9AqS7N4k6
RbU8ZmX83PIS7tES0jVC966hXSyUepuMZYH2B0aZgR6J6QvZ5E3TZq8N7CpG5xlWK4SLJX3RMGAI
+md01DsEtnZlNAwnWpwIUT1cUi/71uQuzZg2kmBxjI3o2e0IVhrVBzD8XU0p8sK6PyP+8xNDdekb
ebC1t8uq+gFHzr0U2cm1wdvQHLVCkwBtw2ggNvpNVKGGZuMmFl3JzvSS2SOkmemAMg5Rv0wLpo/F
k5OUL6LzzlPrfMmBI4DrevF08zgRitnyqT42cfCpbecUq8TfjrSYES0Sp3mC3ERCe960Isy3nqvP
9O8wo6luKeNq90FrvruIrZiQ2/vKmd9lg2OJ2dGLmUOvtGBvIJDOl9btnwYdXg0BtjXHTLfoJNjT
v5C0A8NlTWs7yR6tzn9RtjqZ0/S1AKKFJEpta44laJw2k2lewNvhkIq/FHAjwxZFyo3uuQZfC/lK
89KKArN1FCc33ZDewYXbznza3az+1Cn2Wl6xaYoeptl5thsGrT1NYlZzHxtfBxl+Rtp8m3CgCnva
gav7lrmYf4qAYJbn3WMaLAK2jGjrGjdteFNbN55zW6r7bEgvLelt/KAr37kfGLLQHv1UTN1acupA
A1+X5M8GKl/t7LskHo43k+T4SxA9jl6CeAudNv+MUjIM9qsSD4Gg1Y5ZSejeERCGqjXeV8rm42Jg
Yr2fbGwRiT6bMSrs7K5QyQ+p7x4pTfXcYitJD0VMgXApWeO3iAhfETgvveISPvO9lvZLGF2KaVyD
EjEF5mHWyucmtuVapd5GpF9HyqoL9Tll+APr6OuEq3sXDd1Xo/YP2L4PMrU+hjEDphAhkMgqwvEv
4bxFI241lPOoCo9ZQgE27XPwzUTxJcW2tJ3s2f0wWhupnzbFCqjBboT+6bXlYyKaYKMz6zGSxita
3nMl9Q+AnI57GFxwptcOBLqj6GW+5RpebgO/VDjty2+V0vtQB9jsiKhRgLg2KefkXDU9GIwokInr
7Wi6q4J6uJ6oFcbfoz/GsIZ7ei384CvS8BX9yt/DWT1GJej2BmdfliHwVh1HE7jEchsHDP9sI8ZZ
2T/mjuZoV2w5qJ+hk35KM19n1h6vz5XrVszP2ms51qy+1Jc23s089/vQaeyNS0Zr17ozTQGjZ2xG
gMCb3muNdedG/TaXxrz634mO7ZxYfLStvegi7QUlGKrH1CxeWo3GXlTUmAnslE5iXfHapNsYRRdj
ETUYVQDeIiiBmZmE41fUIj38OB38F1xal1/x/1nhD7VX3O7+cfj53dVylSbv7a8zyL/8wD9CUvjR
ljsiLrKfQE/hUl/Bv/b9Hywna6lF+ftFMfgrx+TAR0OIbN/GlfrPiyKBZp8zNwcrc3GfcIf8D2JS
of/b4w6Bq9CxMH54i3RJYurn404Da4GkSuHs69hyHzPh6o2ak/JqCoJuMzCI3Q9N8ZrIYlpNOMde
U0wdZyJhii8n/3D3ZWT510nlyucsSdKbctD+tRWVQYzLvme76OyWo0ra+v6zrUd6ESkw9s+sEwti
Ae7pUeL+34tw0M+R41efumLLSzT2ciqKEa3wF08XMxQ5e6NprN2mkrvRDG0a9Qb7Xi0tWGRtqitM
HmiUUdkfxTAHE6uf4TyDPbTdUw3y8pQtnGamK275iPlCQ71OXQMzNA+09txsKNf0MPrrxCtoxiAh
sy88wzv5UTW8NSRfFqd8SEKyCeb0SzyFlBd48xghk7OLZk41mWuHFG+34tJof0SL0LPyyS1dtd0k
YCH6HHTtrAWNTM3r2SwysDdtRV6mqAI098R32jtCSzJaoefPdxF62o6xYnldhi7TLlMqvq6w8QoF
sHIGgMog4z52cghEeRqPjB+8gtugEVNs2xlzc5NM0psJs4VFvYsD14C6TFfbHUXLM6uWV+3U7KTL
dJ6Jnxylw4EhoFbQ67xjZlmgi8jqOLsiYLRiK4977uR8Jv3CafETDwdimbvtITOoSifyZSpIW73J
u5uoiHozDQbvrUsyqOhuGWzn3qx3XWAFD/R/B1yyuI7MfY5vIeuYJCvuLN/IyI6vVj/4V8zgxYkB
eHXn0yX6RAEVyyAxIA+gohkYO6/mQr2d1MBBSrqZIImS+d6VEnhtcjlFt21DR3UDYw9KWcW9HeNR
cKa+cLzyegQB7dWYWjJj3Fq+8t6KZMgfi9JjgL5wXg4kumCQaEPVq5Cpgr3iogXKw4+S29o3k5Q6
+7C/9tqQjqKG8m/TMuCBxnGljrAPbaqGR15SSh9lcbCMKLtLhWKuJ4mknOOxeyhMHb9FbUmmWrru
K7xy/8SQNz8Iu7V5mSpusq3ihQJ8VYY0Iwy4NNYlzipCung/Ewg7AP8ZbUMPWAGRdY4dzoZ55fid
vU3nob03KliGRMq2Jo7cjVc3b3VdxJvYr4pN0w/Gl8ZFjGmj6sqcFlFHUVZL8+5tLyGz4pnbQUJJ
mHO5zxQsbwtF+UZVBeg6Okjg14fjR1403yyjbW4Kv31o2poDBzlh8tHbPKLRvcYd1mt35EQnNoFX
u2srAxMEAHpXpbTaAnop+NQzt6F8a7RtWW6aggbt1J3mFW3bej+ZcwDSLVPeVes369F0uGa7ReJs
It0X55CL3Jav4fCEm6K8Npaq0dZyqn3u9krd9T6CPvG2vA3hvBkJeEVjCt9UFpLN78PeWEj3Ivkm
S9bEDauJPW0rU/fRVainJNk7ihdnFeCMmXDUjTxJfsgzVxX0xZhvwqiM8+j13GTHMJAfuHvUTlmU
tYZ+5vGx6Ke9VRCGNgfXxI/VWEcL3Pt6GE2Tznm6K1dCx/FTwEvL6WEIV2PtMcEWUUGWKBntFIYy
9WSkfBQc9kxf915qPoQAXN5Cq+H8Z6ftcCpsu6JlJpaX2A7jnZlV6WedjnG/Mqi+xGTVm/NunKly
T2namFYa/iRF3IN6rV10iEb6I8xqLdPDHKdM/CpuBKgzgX2NZ8znshilhwh568W1W2691MVvmngU
uwKTHW055UDnjNW+GJCL8foxW+NISiStU0z1eP27S5aZQAWc2lVfxYThlpnPQQvvZEk5n3t6Ul9a
W3QnISZqtaXxwNRzuTqF8n5OG3Hrd6a+tQ3JxaksnQvlb3XaHzllzReSRymBJGd4whNJg3VN1het
K2iOWtbGjUlGpT4Rk59vx7rNz8yDYTpIFVlX7pi/xlHUvwaGlF+aVFXXvMzyrpDafeu9kolw05oT
h7d8iG8FhOpzMsxoKbbQ3SZTPUDkEBQBuH37Oik0l9IxVvTKROAKZ+2uEz2QNjAGfWqNIUxXETPi
Bz3KfJfrgouiBnm3jgshn0PwQhQDTf1tkbjYJQFgwYzIdQ3/J8s+GkkUxBoUb1JheOlD7go+Zctj
0z7uXHrKMnaiwP5iW7X/zRoRR7n1s/SFhQ3np8xRk3JgDBMbaWmcgw7wLmg/Cp5Gtvu6bXZWZvm7
WUt0g6iDUdYbgo6DMJRHkktiDxqhXqcxfTZGqfRTT6LzrJG25coKGvsKYGCj1mXiWODhnI9uNuUG
VpL86iVhI7e6yuqnySJAtHI5eoDBatrgPNVhdm2HHRHIjrXVS4p3pytTPsYyu6FUR9w6deeIVawB
Kq2KMZJvI+spnI3EdIztTFnpXUDjFMOzJtWPFSljaGHVUpfRtf4XkrHD05RZH62qKr1P4w44sMid
WwjB4nugYHyVfsJ5fbaXys7OdWEKjhGg6txZbOrB+EjR2PgeUzbFomsPGV3i0sQCF2Re/RQAbvtO
SJj7jYP5oUhSxIuit14TqCb+oc0a57bH+rCll2I3UTS8DSsvu9K1N7xEsYBe0B34aoWnJoyyLfly
RrS0epaN9WBq3uc5q8aruYlvcJQ19Cs20DvUqI9lVs/2g6RWmp7dKPVOU5n5D0OJZmp0yga6EPXH
MIEqt/Io/PhaZwUlKQ5v1Gy3R7s2iLFmbKYr/GwZtMAs35SePd7B3e0475lsreC0dzV7yhOmvRxQ
cgsJmUKjSx6405OstbHxZeSRu0ajr7vcxY3kGY/hFGwnd065HNnh3Qh5/aYduc2nTpo9W/NsH+Ex
qS0m+/qjROPdj7IrsRkO5WEKyujFdxAkUQarj6Hjnjx2elxUS39+wPjVHFTWczCxu4MrzOScVGre
ESRs3iLCb6fJqvzPQBvWuo6929pu01OxyPSU/VowcLGnkCcNSaNOQ4dwMA+UReUwoFxOknL6jGNz
POsZACS5ZMO/mf2WhWScKu5xrU1WsQthXRj9fizG9OLPnKMsEUe7oLfkTmcBdPA4WnpySkytsYuE
0k0fha+7S1o3N3Qr9wfLrLvNbBkcB3pu0sHsy3NDKStMMPqS3Ix8XVS6t9RSMxipWdYrahp3NY3K
ZpAyG0m+Yub6qK3oFmIaF+mqRxt2RRrcV3VNm0VTm9YuaYwTayKQbzvPACM2rKurap7KdE0OlWuf
FzX6RCPtuHPm3rgPzdkxX8dah8HVEHfTPvDriPe+yt1PDlmV2ntOYX1hk2pIF/fW98AbRXOlwUIz
HQll9DGo0LJ2umU36txhfIhyL9i4WulrszOukSm8ew6T81UWZYsy08lzB1Gd05zKCgDJWYrdW1hd
vBpbz3nMpSUOoGM7jpQ4TsY+Ozle7d+wIsCRaWjk9IU9tODqnfSl5ifOdgGNZs05U9+0tLZDMTeb
4DXnZP0AAqY9831lwm0Z/byDzjzcSaNJqXIK/PDaNax+iaCX2t7GnHDxVUv865NV5g/a8u1mW4OD
eC1lwpink7S/WIXt3TgVJxSgCEDEOKwWTKhon+dS3Xv+uis69DOYJhR2yaYVeiu0if9ZxnXybMoE
z1td9zRNwiC8EgFHDFd1x0rmxc1geqDu+q64tgc/uAuF6TocwJw0WGdFWXyEc2p9FVD4rv1IBq8q
sdQRV7GBlQ3nEJKKSNCm45JR+xospRNhL5pwd1a11WxjPYaP3dwmPY16VCpN+EdWAfGsndt4+0hG
0K+rupUbIwFkPmdxu2fVeh8gu65AN1SbJHSTfR6SMiAYv09sccEv/AmsRxzisjKOUxYjShXG0azR
dL30hvxCtBr8utjk2HEfTArniIS36T72chBKC68gd+XeWK4YQYCXDMDbeqx2ZcXZkGdy5Xvlp4l7
kXGdcbD9iSA3cFwUc7acNI8MhMnkOWrHfD0m4rFP9EzWXjxBFQ1WXAeXKVJ/y+28XFdjeI3loNkU
pkH2rp92XEa+4rxjqpBtytQL1zpK2RtM8dZX9kmYXM0wIpGXp+Z2o8dmRo1K+mMgUf2K0RpQN2MN
K52aQ4ee9rV0Fc9zoJIO4H61HvN2V+T2xsyndzyfm04lh57kwAa3+a1WgbyMlPZt/cTU13z33H3t
0KnB1kOCbZxbvLfUXF4R6hX3cY2p7QezXjQUFTWmUhJvl48ATBfFTheMDsvQmIf9ZHkxllTPYqKb
yxkcBIkxVMW8b88+jVdUK+a8vmGbB3s5GXgEHXc4uEYQf1GWrV4Qm2mhTwAZcxMjYHYiSh9QD2UP
w11u0ioI5aGOvuRuMb33johPna9H79DG9YoDjfeCBViBs4Unn60tzQXnipLO9N4HqIKo5Tj6UE/m
REY9Mp9F2eUPvSnoGSIiDsnBkHl3BYu05wwadi1L3lA/u27/4GCy3Zt9+Nj30juxwGCNTOvwMOXN
u65TB6l4MZ1P2TryOuQtyxy+27NKbE6nZngjlEPKQ8dgPxOzzl9najvXCIYwiKo2Ht74ZtHJAAaA
fvMiYZ48+ftpZqv28IUe7SQCO6BtqlEoQocYnFjRNrVbeogFaz6rkDl+gZeQv1a0CO1Tv1fltgi6
4Cnk4OKuhF/k0yoGU/iLl+e/QDL7tWL2rytif/q//jv1C+GdQbT61/Lb1XtRqL/8r/ei/j9/Ob13
wEZ+EuMwJC0//zfbhv9X2OYOJe+O5boeXox/2DZQ4yJmfkRXGf7RNfRP24bj/dVyIs+i0AaH3S85
sb/ZNhz7rxiQbYtJOzR3ygL+ozAY/L+fho8GAiETdaCdvzELlbYSlkI92Bdxa64MJtdoOSYzukSl
A/WE0q+2EX2VTJsMKIErBQ6P2pWmYZoyxEecyRTCJwFIvBLGuTlPAbwTQKa5UxVbo49FQV5RgPtU
njVs4s5EhouRw5qqn48F96hV3iXz8xTl3T7oE3PbNWZyoMiiubWULZ8FkO5tFlR8XayxB5oB+hzI
WHSEuPP/2Duv3daxNVs/EQvM4VakJCvYluW8bgh7eZk5zsnJ8PT9ce063VUbZ6OxgcYBGjg3hUoO
SxJn+McY37A2FkegbVWn/bHKKMczjSD7IHDGWAM/ehbFeUsYRDQWhRW53e4L2iN3BEg5pbQjc/S1
Kuex6WppbTDa+OdlSDRWpWaSv3BtiCl0KFx7krXWXCXgOapEOkUyrOc20q4A8thv4v2c2l92vhAz
8zGHIPOw49L+WdC+Zrb2vkndmMhQoQjb2Oapy1UbTaJe3jVaKzAySOvGiAvnWHjp/DQUGBRPguG4
FYLCAxGlD5VOXZpbObc1AapNapaMvXASnxwWhU+7gF0iRauhUHAczWXHmELoNLjkdfHqOXP7Cj1/
uNHt1nyjsnDyqLFjyMpmQlXUOjEJW5n1PwciAStQxDX3qce1A782e+WoKTimZp5pT5oGeuoW+mjM
1w1l8D0bCwGKaeFgkpVaf3JZYD+0FrV1Y9oqCFGn0eJ0EOHxkvNdsha7DpeXXm5FP2k39WKZ23Rx
DdqMoG2n6/+Jy48zVZIN5tU1h+q7G3kXIrO32hdmplMBdJ0wwbOw1mKYSpnIZHhJPYO60gqFyQag
el+5nnUIqi69OGBhQ6PtaQRpWuzHvGx9M4fdkM6XmDjhRvRUntt8S/PS8yt+DAydja2jSZ0kVocJ
xNPktK01NrJ48UpzU/NTDqmtzbsqNeLvuXX5nUQVOCR6jTTQYABqoIHisTOvniviD8aTBe4fODsb
Z6KNhWAZh4A0mAN3Z3VGfY7p4Il0r+kfGrTXfrMErZHtBtiYoWkCqcrsMvl2OnqZprhpt7OZ0bnn
EKwnqoCjZNi04wIvLPDLASKDr+lfMUCvjyVdjGcixzS1NJphfevB6PNIJw4RNuzJYtx4lq+TLs5E
i51WlVLR51r7wIoKCEfAPMwGXJFybKz4FSkaU/N8+5Jm7IKRrfqkBiQ+uaAcMVxSL+L32GYyj9Q9
5qsKmpYjanObG51fQsAZ9F/j3DVAeDND38BqxrfUJbWHe0WPnSPFMIngOBUE13KafpqMrg6z0Tg/
IUVTIaWX8jolTnueBsCKi9HZF16UgMGe304vE4XDH7aFq5J5YHFo51jue3OwKI12icF4RWA+lq1Y
k9RLCiWpGhXv07Q2xhr5Ah/FmfuMfmA3GNDY+mW4CVIteQzMdohM1Qa/YGIaRTRJ6pqJXqWf2ZKP
n0mcqx1snPluaZPxktGPdpSzU10IsTlyg69nvS4Zs/1D62dr2kjPorqo4nR+JsykRyNVzD/4JtVN
niIFC0J34WgHP4q6aLcl9Z/nRZUEcIfe2WbKL89ytpwfvp14+aYeEibBIu/QmtfxT+ux9mRpW6jQ
oPCU1IbpOIfKt5pjZWWwnnxvfdckbTDnPPemm9nN/G3aV4iKzETisyOM0gt7TV/rk3tPtFteHf2D
2Wnw7FoDeQ8hgitZ4Ie5JrmSTBOuaNuvd45GXRy8maF9wpcUnGiAm0IMYtnPxkzt4+As81ZXg75n
HFYeVG5lW0dkPj2VDX6ATHOiEgcFNy2aKXnU+22zrun1XNAZDL7o6CYTXV2JwNaSpTb4qNEKyHpC
GtNY924rrM73AZCnKHWwxOhNL64O6/ylS1SMXaHxp1ANBX01Y2pf3MEuEOXBqhpc/7mUZ4XaDr4Z
nJZqym8gqGY3tNaM+9pOMA0GKYCd0awbYCVi6qJ2rPLbxKlGqKTWuHwmWiBuaCrNrpWW5odxkg/B
0nCzYbW0UYzywHxn3w5OBITwRjj0STwsXMo3DMwJCYLUqyCriLm+t2M5veRTk37neQEaC7Lqk9lO
XKU1fQw+8WzlIaQQ+w4vT/8xVpX7OoDOwUOw+HTGztUNR9fFQ4AyNEZMRL3x6YzeA4gB71z2ixsh
9o5n1Ws2wWLAXMy2jfhIKGFtIqGQLDCzDAcK03ym0wkSuCHlztPy8up4hHozAuAG8Za0/4UumKV3
pqeWDw1tT2wk91QTiahxwhybxpmpVBImM8S4GTTiGTFGvQO6zXekk7B6sovtVVA16xrvpy1+UHJo
KIQ11DSrvVt8l3PuAuf2F168+i71WX4LQb0tejjsqG7wxc94we9hLLW5U2MHX5EO2F/QeOZdYwgF
E5xtaINHjHCOl/jHpEuKDzMLyLTWgZncU7SmV+EM9HTXOSuspnetwzDYIIpE6w0nbzSMk6r0MQo0
feCqlGf72W5Y6TS+5pAZSXFuuniiAyZ193LR86Nw/Y5XU3bP8Vj3YcV2Eib1DMZoasR1hG2+I+Pj
PYk8UBdCdtbNUs3s11CqTz7TnxQ0GTqKZnMYQKFj3Od654B99fN/Svn+2wH9NvvZg1/6lv87GkDx
QtsY5f71IT36BV/vrxq5AVblH1/058ncQw3nkE2ln4te/lsN/0chkueuNG4roKWbK7Bv+vi8/49O
7kPj9izwNgZGbEjaf9HJ/T9s3eSrdBd5m+9o/js6+Sq4/8XNzx+OoCEka8IL+E6J2vyTKzCrnbbi
1+v2Wb9OHfBMyqdBJeNbqqS6t6bxadB67VpbVLls4DW1RMHw5DotH9XIGfPyvSp69dF3TXaIi2DA
eQKzcFmCYWPYPOhZmTkPk0smlm+fbjBftZeEWPmv3HU/R3Kz0bgEGiBGEEVuQ8CsDcb4iXlUQ9rQ
EK8WOudH4yNeIEYqOn+K4kI36LVoSnUqDbooJ8sdX6zc1bc0AlIqkwZDFNCO8tg0wRv7Nzv5CIS8
LjqG4TTW7PWarNtkmlkkBFDOYe4e9YoWs1RM8KlbGVxbsk3RMMjukVoebcsKU21ZKClB66UDNYxF
X3LmeTXniUpzM8aWFLf1WVlJ+um7VEH5s5CfAyLnUz6Y1T6PYwZBtsscy1ZguqO8mjSD635s/CgA
QYcuvoOtzuz8PBrTOIfmMhBIJyo4/bAYKwJ4CRzqITpb6e8NQELIxC3zZD8xCLf2yrl1pModJoGF
/wI6QJzSziBRaPlLq1jxmmHc/L992v+2JvwvurRbRBm4QP/r9eBZSkIYl/7j65dI/7ou/PmVf5pn
7D/8Fb+kw2EDx8/F8T+v694fBIdIGwX2P9YELvJ/LgqW/geJkJWqT6GwuUZv/ss8Q0sarBe+Mgi4
sbNg/DuLwt+pZuzggEa4sHPt11kcyAD+3Tojaxm4CPVq3+YyeByHfr6nIxQeqRVk/ScRZOrBdO41
4V9eqP+Ls5oExz+vRgYrEVXJ5JcInrhQD//+k1kOiK86SpEqGOJd1jMv/6jMcaa1Shl2tRlag7lw
1o/DW9nm7YJEAzQ09Mnjk7MoRt3d6yWZglAAaHqPO+4/mxkU63pYTuRa+N3RANpSfVpUsRhuRtNg
T+0GRuob7v8W0Fo6ij+tsdtYcu7rvWlZ3nu1jglnFLmX6vfsUF/HiMSemSgW63Ax+z1n9NuYa5Va
x4+17WWY2xxi3lV1srMm26Muw/JnqL7Un3mnwbchBL40RhOJuPmpCI6jJYz5QzAU3muwuN2e+1V+
7qsW02fKXKcJtcSNnzWwIfkWNH5zmH1zCut4/oVghbBSWbtY5eZBmnTMj2N68dMBS8pESrz2Gtgd
Rv2SZZUKx5b1zxjNR+UzOQWZf50rTvtOzpWA8pmB3Ixl39ctfe5TQ4eVpSfghNG7x75zdtweypA7
bL1x235FEJAQ1sp6w5XppDsiArEBesfq93Vc7sae9aeLqQnorGDvur1AXl5K/qeGjHosxvuxp6xL
HyDwLkDycaAL2CQNiL+GcURodDoB9kQYoRwzb1v4lhUJmu/20kkYaerC2EFucQ42njOUaVQOox+G
Y6yLFTicmsR/piUcHHojizgfdjE44GNaFe6eSzXoiGXO9vDAtK0ybTYcYSTlgQoZG2kKMWAg8x55
mqvdLeh6B4PE4XVeSlHQiVfaUcJxijV4ihEiMARYeej41NJEjOJsqJO+u4JBadD7QKBB06ARgfc9
wwH2noCrv8VvZXzShll9SdRXj6rN1sH/kI7DNWmKM7wkhNix17O73Ay6AxMihvlcWyqrbY/pUjWv
FYhwXuu8J5GExyNdtv1vsUZwxySqpDeui/0bPacqFeMFLsMGkvWq+DC6cO5I6iADwUosz6XA6E6l
aFntCy3FRe5ggYm0VUfqfktKzm95aVmVJr2nwGsjVv3JXJUoO0lnqgCAUnC/W/Uq8Vu6wiu73HWe
Be+187T4Oo++fsDdMIFBWbWvhQfqgDWKkXuKC+7GDkr7qWHoQITD9blnOr9VNWu2ubQZblveIzOo
F5hBmIFJuIyPhTvhwSb3CKfD/y3lzauq13Qtd7JV6aMGoRv2sjJsaJ4jCie+u7nfWKJD698ss4Nm
uKqH7qojFsLPMaI5jIPINq1SI7a39GkwM9wGGVJkv2qSqJPIk86qVA6LUzOQmOFLl4t2HyNouknx
Kar0bKh8366K5zCbaP2rCqrSwLp3V2WUHg2qkQumTatqGqz66bIqqeaqqVZrBiBHZq1XvbXL9a+0
MEBqNNBKYgmyFF9fe1t7XrEzf2u2q3qbVF52AUgroSah7Q4LdVly1XuXVfmdVw1Y/y0HV3M8nuNV
I65+y8UZhpwTCGhKM/LfgvLyW1zuZ8f49PIxO5bmUJ4Cz4NZXE3UVgsYW5Fh1ML91TUzVr2NB4UL
PR1jt5i0N1kl21oK6rmhnj7TOg04q1bDQ2AZOl2YWexj56ULEUn1V2sRDghFY9u7tG/jKDBn71ZZ
NqbFgjLOYMIOPVZJdmhkWl003Yi70LEGKyRHFF89BDfrSWkLMRJ9LuShQFP6KbVquBMcK4stVfA0
z2Ryvvd7YhozYpgBtGjy+GTFPWhXlXz6KheRVjv+jeVP/MEI0IRlNvJqcDx89ssmPeHJ0zYYwfkO
eCMPyVjcqZhesTGJ4V+R3Wkq5yjL1LttTTc90g7zze6EXZTy+n3ZdwmZPj4p4oBwMqHnr/zunv4+
Zg4CJG2Eo7H/ggjPbTkpev2MZxv92KQtRzBE0fKJEntFZCtV12zGWsM0FSsa47VfOqIpqCxr6kKo
ktne6ZSvblpKfO2tUsq/62RRvXi8T6GaDEj2ZVx/Dcq1Lwwc4s+5LA37kWI2ltk11U8kR1poWhha
+xy2rw6YSjOSflu0/XKbZItFw5T+2cKG31FtutBvYygG4UE09fWbNg0rtG3C6xAVorDAfCnuL/us
GgTenNb3DfhemXwaC9PGgWfk9h3a0jhtZxo3QE+P3WX2a4pICHegDfSRaCvtUko7vpu0seObklPz
baKdfRYZtW1EZpfM2yQ5VIaX41yy+1PesTM5PXY8ovX8EdJbuhy/Om8CkG/ah1EAkga4OB8gQqUh
IETSjxoSd4YbImI+em79ctouTMX2vsI9GydmHC0pGkOTTvaJssOXxAqSbSdHPgAxLctM+OVmlLZg
Xqwt6bWa2nkLeHbHBH2bVa6xw9JqntOJcrlSkwa2cy/7optEhvGg5G0pfMAomsHweJqKcBaduVrX
+327MlR4h8YtZ0ErFEDTYcAvz5SJ8UJWzGrpRKFZsKvj28ZXzT4W7TMxCe0paOoegdYZ1qMGOS+3
l/uGuPGeFQjfh9MmW/JrLpN/kwtcbbs3dNPbkNKCC/ZaHt/KtO8n3nd9LIUMzV5NNpKmm22Z7id7
fBIYMq3e4oHPbOfEcUG8UyTJm5oynNwNIhMXN2sDxrNS+Ft6ssd3VIfy6jHOoNilLL4BELkHjS0H
Exi3qLwtiSsRWFS70WHMFtqANKLE0+NvPWVi6jrU3eaypHuTbTbeYz5zMnBzRnphTMbOWUDuYppn
T/vJzK2PwOi7s9LN6R63JzNjxOUg4/U23SM+RAxvStFekJhD9pgEhnPSfWU8oaLGv0oaCRHs6ffb
+32SFSxMRnzIpe4cE15qsktTTkbV0rIjjwqdEnoyq2S/JgL3lW4aLxaFlBvu2eRvq3nC/WyWyRe1
SbQWAVj1Gt6EuroUhN2ekN/ymywV8ymf8mVf67N6sx1ZnYZuJonGsCq9YyAqdqYYgvoodUqLt05K
DUCRz/OvIXcrHlO/KK69F6hrkDYtcLDMpdi+igd8pcT28rgQL/7c6Hcx/IxjGhs6hbmggdj8PFxZ
fA6St8zu7Kiq9PLkTNr0pMbKvlF1ph60wJKcJt34YonGpwrPp12q9j18kZSOdEnXvFGkQ/UNUCtX
JqR9cvdsIhQt205zlMvnzK44uae6YCAAQtRFcsBlSzZk8vp+32gmB54xzqbQI+jBTVxMAHNK7g3A
z5y4uoNFRHluCRfGhBUEp2yWV1dqy8Fr+Q1qbFzPlqswhje9tJ7ieHST7YJpwriwRWCHGhJPzSxg
hkvbnp+FlPEIbLZ1sHOtetlBWMHPhNOalE/wwTUbAphJjXHm0++EQ87ddUgjXxxayq3mImSFyVKu
TplprnHRj/2h7ZR456FdrsxrOW06U70ven4IU3gECqSurcMsnmy1lVyaqTfvRqGr6aOxzKl7mKes
Kx81zKoerFUKhLmJcMELYxT5cSPrfoppqlU6u+wg0XjIdVO20Tb5tbLH5GlCy/letMKkX9ila3MZ
7WQ/9Lp4wFNnvA9NYD8BPsMvO/dm8Ea9arBs8yyrHxOGyl/T6OZHDbrGR2dTEQrnEfMlfl13upJ4
sn/1FnC3ZGwsehmzqbvOvcFasdD7yYFNGKxqjuzoCpsKluxeWMOry9v9UeDJpzhEd/snv7JdeRc3
nW1tkTXMemuQct1SstlTgzHnRug7ZHajABgj3V2DMWeH1uBDGCGUxjnndtFDP55dYEMFT689574R
NeyHp8bIA5dqp669S3ovTaNRs8zbTms9g+fdw7feqDah7mqw3stlTOE/Bu0LhE3irFyJws5uu2vv
2A+wvuiCLUXUCt8/yRkcZsLnkIGLq3/kXjr+SOogJ9HtZC/5orQ3wCOOv3WD2X53s3k6KjnOO+gt
zb0JjPIhocc0ARY5xTc28l83k5nkRJ2CGbXHm04My83AS/ihvESdZaO5F7yoOGyoTDNk491nXj4f
Jcp8NFDCdq1tzb5d08wFbjepGzjjKFqY/I7iHK+cY+b/C8qk48W3SYoPPIEyB/33YWj1tdWq68Fh
YhcyN4Io/ffgt16YDlW2Ay0Emm4005feD4bXMefJKdGWX/MySaJ4cq3beiiaY4ZF5gHEzndi0yMC
nDm4dhxnLyVWIE5XWfvLtlDzs2Q0b6gAcZ8WFUia23R9ayxyfCnWCZ3QCoKGsZNfqGDFGNxTwr6t
jFaep9geo55u3oObVOmDWueBVps17aZfB4UDd9LPbjZtGrVqiaGXqaLwm/5eOWNxaLzuddBJ7EeT
b84cDwBmbqcm8MN+nM0dwcrlI3VRdwwkwrAoLc5AMjffVNqYtwp7+KnEwPOWeV38IyZpuncSzmls
q+o6J838I+MsdldLfG8LrO9brE70DnDKw2JQ6vZu0VrtaNl2e0uhl/2sBOu91zbDjyzra0xqMvuY
XYIWmzzgSm3Uyrv1PS5rGzXzdGXsKhG0P2z8iDlbf3RUmBMnoWQZE2ab5rf42eOX0nfE0Wnj/EVr
+FyJ1K24Cao68tu1wwaL8oXiSPMYe2qMNDWUT9PcYt+GNvltjxPYh0yvzSef8+SdXrHnbWYw6eRo
CViGQ1/1Jz0RAZWJcZ7caHzQjK1VKmaTWJSG14E6HjJ+mt2+yqmlyRtjt/FI/KZ98npTfJDZYLbi
FUNXR1PQ1W9ClPHHKPWVlZ2wvpxE07vwTq3kZSEY4p7zulyw4ruVDduigA6QyJH7FQVB1qdya/el
MSvchgAfP6YRpL0Z695r4zKkcSrZnBNOatlmZO3gF8or2gv9cpcpz77CjDOIvfTODa+kuO9Ra26X
QsmPoRrgy9JHT2DLjynchc0AeHzeLfgfzgLkyaZZGwV7D1h9gusPeGOB3kQhFW7wULLE45dumvqr
qTt3ugvoRnFuyF+NG6cO5nmDjd14qbltpLQPTNm30m1/F/T6jIZNJBjDNx08m6YmsVlwhwSVkzE0
9jLyLvzh8aUrO+ZCbabCriByqP48kyt/h0psPHl5zQcoo0GG8Q9AvLnxsY1ooNKwsXbfosg6f0ty
q/5Y+nj+hqKRHlJHYxmKtSVKqw4BWmlAOqbss0gYbBmIYzhYP8rJmSMqh/RwlNLCdZjr62HshUWG
xFkvHvV4NPcEX7VTkkufdxPj54AflvrE5lwMyPrp4F9lJuz72Iqrs55QkbGxbOopN1NcHBxZ1ycS
Tu4hAztMbIChH1Zb3OsYeKx1m6pAd8mOqi06EsiL8aRR9zgNs3+bJXMaMfTo90YQ6584uJNPzHDl
QkSboE+Zlt0Jv6Fzq7hB7TC4y2s+exfKYow9e/N4LaivJQ5jWH04aA7tV1pgbwqGUvekE+/XmdC7
7sY2prd2NCBiaXV+z8muSkCGWfktFhXoyni+qdsMUhtbSc7Fc+NNi838bZGRNaXli156pbsJxt59
4GhQ2hj5KTdHn8WDMHriRtqpC6bQyiJL6Pjt4pnnsoyDjaR/Md7JBY4Im17Tn+yeWWJoD2b8irZs
7kTfivccM/Nt3gwFkd1UYwG3lfNgZUN32/HTwqbr4kuKPnSrt1rN4Ayy5mlAa7rB0psfMXII4oFk
RTI786+gEdpdTVlFEpk1z+kslLxnuCYwIluCI43vEeHtlDaPtKe2ORyW+WdATjyS9MGES2LqX9qS
FAdFfOHRZWXauB64bLajBZjB4gMhyQeiuw7BFigtEBWoVuzgz1T+7VTI9mHRJrxZQwfIPtVoIXKb
cfmYVOkdW6fNn12nYxVE0eyYN2IIbRleUTOjteKeO4H54qbIpJGuK85cnn1jCTYzCXkx8eaJ6x5k
6d7Unn2pYBfPIwruXCE149+dtvlUTg8emeGwm33tIEu3PWqN3oSzVnc/dFoIItIhiEEILSzGgsSO
sy+MqrvHnSR3feEzVVwmNlL+0YED5ldnKlgxnWMh9qI6JcIQzj5tELaF1YwyeMYNrj/He8wBPf2Y
panusJ+IF9ddjBcKV6DSDTMOciZXC9RWN6ejqESfIrCRtU8gkCvQMY6Y5mjxVF7vtJJZ3kmlqclI
tm1MPrcMPzBrFYn2SpWROPp6mjN75hBd4HrN1RWtjdRA47nZY+otOgSgQFttso7rjFFOOOg796oF
q9Xo/ijMxb36U9AYOw9cYbfN0eZAY1gN61bepTBfyxLDVAik2IJTQj16OAYZnInCD9rXwbbyTwUH
dAkDf9TtwyT62D0ujPqfMtpZ3zorHvdaXnf302BlpNecTjyoOSFUac6mf2mJel8tZVf3bDfvjpG1
UeyjNpIhDn5ojZXuWkjKJC886yh8s3rJRQ67r/Ynol1uShVebcDrnOWBVwGEBdWmd262duk5VCY9
SqmmSI9nwvIeaUq/M72LhUmlj/LRb8/JsBBuxdjmfzE1QLtMajMoNri7SZtNk2ZHmjf2N8yQuyWk
eW56g1PLBsEIdb6Vle1th/Qhaz1o8EntBk+FjOsztkLsYjiGYHLga4tNdoIbwTZTbSA7y08SLRQL
pXTWijXjo9SGqbPz4LcWbp52nMsgAs9Hda60mNRGqoF0HVlWk+/YRsxLSRr+wZrN5ZXB+figuUM9
bwKj3Ge1Lfb49axnqygmEkfS3ma+NuqkE805ErDFYTuVM/fy0Xd/yLZI37PJLU+S1olLr5kFxvLF
SG1yPBOqi2FQIAPB2SCjn3HKCqWnqbd5kS7jfw7Xu9SZwPmnUEymoMcF4dkFyNmCF+KhIdSnhUlr
Jl+xASkuzGzDeExiBr20TejVY5555nbSYi7Qgbs4bKfCwXOecpGaKsu567FcXLuk0a/maNX3s+bU
8JUJ9L0vExAodyFFtFGd767pDGJ92KRgjGSyM57dNDCBqwcu6NcOXv5GDMRhNn5eecd81uKfGe73
jzbg4dmOKQe2jdK7Mca8ltaRi6Wq3i+9Kl/5tFG1V5cZOwFTz+le6Fb8c8RpxgLHQ4TptHz1QD4e
LEOSEjFr75imsb5PukqcWNvZgESgfwl76NPV5G/tx1bTnl0ta1HFe+84JXl3tkepKPNLh28x2Nne
5WPbbUbciN4GCZgq3Dyuor7EMkbILw+lS21VbS/ekcKaKlJeUz7auOmOmkkf7lLMw1dNYKvFETPj
xy/1+ia3PfITU1J1H0YLBn2bEIq+ckVi+t3W4rlQlv/gczr7uQD2eVzMnr/g4dqJRHVviaQ4pBfx
jNyReasZraBre+A1fKxHIX+yA1X+hvrq4ElbDCsOa3g/2bYR6WXAQn5t6LjSNwtrC1FX3DCnQJfy
UlE/f2oNvsiImzU46noXdwLiuNHnavixMFZbN2Rl3voDtI2YSK0F5HEsr0XaFRhpg9xsH8knLw9T
gcSWcrgBy5i5D4hb9YGKovQqTNAeZjE5oVLYwHq76bd9b6SbJR3je5Dm7pEvS+55urXPyaDKiH98
Swmbb42smT64Mvt3Axa4yzxVX53hRFUxJGGXriT6PJghos7VYzZa475vPJBVafA4Z8SVqSN32BkZ
XR6k0J18Y430euam7j5ZKyYLtiIPz9zKyMbLnG96TYw7xfUVhWZgwqFlVXyQHNt/eGnjXmJdpzjV
tqb+anOg5yZQOpra+AO7nMIxd8yUgykRkL14TyhNPqOu/sQbRr4ESIBzD1/aux0xWDxMjDN+1Ngt
ibwZcSK57iLfpAOfplEnsYeedWmy2g+xOjXboh/M77aOlUaqsaO0w2iERm8AGSljLeCaq9DhiHAa
NK9+tRK2rLQKOLKkTDgLwxyzjY3aQiGl0b6gpxJy5fXdpp2kxCPtfbypurX1cXM1e6wuNrtpMiFa
SVn9cK1Y3KIdDlsMvP63ErWAJlyUzIIN/133Ur0nbobfMSx0FazlYBxkvRzdyloGbjCmkY4nYQpG
ORW2ZR81h3Fv63y0jl2TZi2lBixG8IlkRpJhoMXzJyfCr2HgdS2mSpE+OjWajxUAJsu8CfD3OE+f
5JPkUzcNA3T5YlrX/7gezm6QYxxbcKn96Ar0S6BpXHoYkXI0IR3LFUvlLMYkzLB/VIW02GgKmd4C
gtY/S8vxq+3YUke36Wc2rrkO3EPcYNbmD0UVHHvwFKatpQ6zI7G35nXSAKrCQwmqy6wB2cbl/Nr5
hYlukwY702zZ8+suldvY1Ru40PGKZpFettwOGV2THFFNss2BK44J8Glr4xSz9zPQ84xZnk6IbIO9
jN0Kig5uOyOYnTvavtJ+w6CN/tA8ZRfbQDXMFYmtwerOwTTxY4rCJkMlcN6EFZmC55LA4bNv1sVp
Uh7uGgmd58CQvfIiB34E/2LkodvgMzWf0WytcjMiiHoh1ALnCzN8fdeioNJ6aHJ2KdkuN7HD1n6Q
eoVr1jOX6Y15s7nti1x7StbbVUVdxG5IgkmGNvrgdswI705ZqdNNpsyvwm7WTawMgJUXpNxtY8B+
7OAiCLH9V5g1deNIX+l0N+trwttYh+RV2myQaUxwdq7Bk6Woq8/HB1tjMpqKkdu1eKPSoj/OcV0e
fK3WtrIwRIQrWf0yWie/HThO3Jnr6pwA+I48T6/PmsLJFyv+DuIdVAJjEPqbTqLvTpB+uwVuBVtN
QqGnj0EJ4D6OfEuHdnnolarPTUF3ikhp7LLNuDqUhqf/hO/mbZPW78/VQJ9WvHR5H5KbzyLSUstP
kVjpTUI1ENy5ZrzhvM6YuBngg/1/bxBuSTn/N+BWg6cU1M2/9gbdfPTzRw1T+b+qyv/8mv+0CjpI
IbrnYb/BZ2STlvnTKmj/gTvMZZHnR/x2BP7VFURVOS4imBKeZVtrWfmfIR7T+wNLGThmELJYg/gv
/wZRB7bqP1kFDQCvFsVk/BQdgf2fbUEs5/SzFGm9z5Xm35P2Gb0dmIBqVy95/pYQGHt3/BYDhYs+
sAmgZbGoMvrVi07dwLQJDnnby8fA5ntwaMmDl4Yw8ZtJbewd+oD9nDms+CPl4PSWcadoMs26G/pk
OtT89QZ3L/KsT20FIQtD2l8F6RDmgd0g71w6Sp9sLyf6lq2jr3kdgvW+Wz6ZaGiRv47I1jz/hc0I
Z986QJPrKI2HJcHHwniNghlx7HHSvnBpzG9B5++ydRznawEHwKojK7cO6/J1bOd6HAedgp3CymEE
NKUfYwkgRrEB4ZbcBVAz9plgLkmmhC7kbii26MscE2TvsVszihsMP4gC1HA/dVq84q5+JrDf3lpp
qh2ndbrIoqPuGP7bO7XOHZXU5W2zziLzdSrZmbYAky+MrbeOK0vk24OSgb4BfzGAlHPu4qEv8WP/
B3vnseS6kmXZL0IaHIBDTKllMLSawCKugNbS/etr4WZWd+az6qyueU2fPV4ySLg45+y99gxtfx6C
D9E6lPFGOWLUtRzGHE12y5eOqFw0IH1bq1W+9EuZjyF8SNJ6V4Eq31gx1Ngec8o2RPl4alGmvoQZ
dMWyr+Wm7Nsm4a6eTR9mP0ev/aIbVXHYPQeEdhMeyxV15fzRIBLaih5RMZRKji6mIzK57dj8wNuC
rNH5I3H0tTd/pqqZnF0WOsl96Y/hhbbsfA7IZdm29USyjqO1n2wqGh0bEluQHvCMkDJtODnT/oUM
ePFHnD1iEWaGaLFIWWA8dWi7qgQoiZYznGXzlCt+F6cpzHWXeL/VnJYPnGfVyVj63tnSAS+WXvi8
dMWZWAxvlOHJKx72aNM1xqPlpvU5pXv+25g5LxGFWfMqHZqhAsav5gfLSn/GdOPl0pZnek51MXvh
2eKY3wxTufAo0kqIJSKFvr7n1XSylmY/l0qxSXSnTnOjvRtcOWZkGXEfJRfWaRkYjMvooF2GCIpS
4LDI3C/tMmKgUb4lFTo8VGS0RJhRGEVMy1BiWsYTynXnE6Ey8iO2Wxeq3jLI8JaRRlTn2bHMpumT
yFLzawpJj4hpuAF2Yxwy2U23SUDWZa58SGbRUKYzPAmGfPxK7aZ5lbMdc/FlyFIv4xaIp7ZaKTtc
mqpMk64OFhFaefYypulQO3ODdaKzHVfjWnstDN2ZaXHi1/VbGEgcc3FhDgerIaBpbRZ1xgCTy8GI
eAWuiCMeI6MQxKyyO9xAj+FkJWCJz2sS+7UaLTG9ArfzTgAy1AZ8QnUNvR6qEz3/W6L97lqX+K/6
mLCdbvRaEHugL5K1i2TimsVRMi7GFPGLe4H45buq/4WYo7lagpgFHDWNFmtpjVixyrIGV9lhM1vT
UZteUE6XzV6Q7Jmv8edjLwmUCAiYT0FdEHdHLoa9GKaHcpRXKsRhW+W2uRvIrSqJGWK6vKmd0vfX
ZRrX2972xmSnPcO/632BBa1lK/7wHGanK+YyCru+XJJfFBpACtYcWs+qTdBSnlrmXBcEVstYdhEt
IPkZHmZjLH928Fdm7PSR9em0cparsu7ij7nyGfyzIULV88rUY46K3sf7UKUDM5Iunf8iTHRipHVM
70BLNb4+wC7uitAkdaSpIEvEVb4NJxDH+TetEYsLnay99wHYmL8N8G3dm4vJ367UsmlPIXNTBGA5
BURfzrvBYhSyh7K7+OGtwPhw4xmdWlYxAkS22ZFm5LpeYR4IIK/btc3l6I76t4m389zb8zayBE2n
zpjSdq+A6zCYsWT1lLgjFmkcabSscVx332a73L+HwXXjM3WS1T/VsWmcvVYXu4FkzHbrDTGcqbQp
1JMZZcg4HSsbPuA40g8irI2+wzRMDhKITiEdHQwX0VEnSdsNc5GidrThJlvwHk5gVNyjED1OnM5O
5t+t4ZZvA46IPZ17la8tB6Ead+smf0wyL3wbyLG9ktf+u1FG+yWT4NGZZ+yMWkbkecx55e4Gs6C6
kcP8qfwRXJuDhufTGcyOEg1IztF0I48wVZrR+0iM3mOY+Rou7NIDXymnEM0q89ppx5SJP4BZab/P
8qB3Vi7UjgluQZG+gCmbz5T30atJQmIDqsdhICpMaojJbadfwudUsQNcSGtSQMxtHE/yisG081bE
IhDd1xeDPBoGKVcrpsT+ew3m5Vn1LkLhwmMuUAA3nVHROKT7wYca94y4xcsAS+CaFagSacFTemxL
QrvepTfymT1yJE6u0zklxtYkZHoDyedU5XnzBoqqcI7LoLReh14xSXTJdt6tmXxDQSj54Qw7F4v7
r+MDMi3OfzbIZmPGoam+K42RFdOHIn+j3TGc2UPFlyl69QZ8zz/mpcNMJ/R0yt4LTnM98U/Ts6zm
4SPg9Q/dCN+A1msw7T0pjY8m54SyFNw8RpQceuiX92FSBq+Rno0Xsw7yB8r2iGoAYTOAZ7u42nkJ
ObsibucXmy6RuKEDhgGmSP86jo7qNzqxq08jq2rMUwLBCr0c+0kmMYl/7IrGd9n0SiOTNPFUz3CL
EemGYO13+G3zL7x6ukYkMzJlT3tFLzNNqrbZp1ZhItBrYYmUZvnLi2lkv4kpBPzZqsl7TO00jnbe
BIGkHYGA476qsvsgFkTR9aFrdWsnktM57KkW/TSNH6Y+hj7S+fTNWmoM/I75N78V+AL6c/UrjSFO
gbHnfHeEfqTaMmom9nivV3DDWCBZDfLI8DK6GVZjmK91SlN7Taaddxlx7hbMkTwvOqB4C4aLhzsN
KcdAPPgmRHlwM+H78Xh6FqWRlcXhe+jiAiyCeaRVnPOtktdYvzLKdx/QDgcEGyb87mlbdvdk/+ir
xuCGgMd3useB6cjj5IdMl5HZWDu3FT4rHpvKMYkVQ0tyT5q1wwnHkyGVR2rUIHaiEgOS+DGjraPN
nhutiBeDS5veED+GEKL90vrSwqtejSaoFpd1Z9657cw3ggoK1TO5KGJVO3VyEHPkf2VJbv9A+M/H
ioIUPyhWEL7fmGEY5vroB9VnfnDzIXgl/ZygQo2cuDN66w65ZHrNlQznjSFzvSciAXeh7dSoklwB
k61Igc7tQcMHlzCY/fPs9Fgdoab1KVHqcfc5kVFHEB5BV7/zOih+hdgET/iKo2+gXkqto04HF8BS
eOZs84gGmmP+f4vG/5+iETLgAkv4fxeNz19FkpPt8XP457rxHy/7h5vE/JstMSLgJpV+gD0Eh8r/
sZhR+kF2cG3Tl39KwP90kwj7b8DJAtM0SZIivn7xWvyjbvT/ZnrS4lWOQylKBen+TwrHv5aNoPIt
H1gdSEnKLFRw/+rpaJmsDKBI2i1xR/ciLBgbGc1n4djRugUMbvTZySF49YBoN/77Q4V5KPpV/ReO
EhSlf6lZfappVwYW3wm9Gv7Qf31zXFZmOnl1vhW5oQ9hz0DA6DFckZxIh2+AxKjz1Lok3Rjv0cwk
SHKE+aOkj7oNyB4rtjFdaAjHWs93owRaOetZnstWz6tWJvapaQOGuG0XkHHR+RusMiORn66O1AFi
+yZsa+9hBM+RXesCAVrj0v6NWXtsZ/yDnkbpohE63JxKACgY3A6lbbFEFdJkqyStrNxliLOSeWff
eY42ntFRk7dXFzZ9IBVZ6O0649nTzszIsQpukw0vfukTwPk2uWwZhnqhKnYQCXCVFky+MfG5w95S
pjwH2RjsJSnoR031aa/n1lh06F5sZAfHa6yLJxu3Q5+TDNPRANZpn5vQaOq949nhHvADdDT0sxkH
u/I//dBJQcVbtfVIxzSC9fcHtolwbbkLqYNCbH2heWkcJsDnxQNT/fFXESrzg6EVeVimJNVxbeqS
lwbWRIpjRB9sZfhT8VTaHWIUQ27HEK16YPVnv2SKwE38EKVtdxhbBNDYaj7dwQyu5uDM2JKJGKao
hSK3ysgwTc7oXOced+w83w01o20yTrLzSGG+z2M326NchImeNn51KbFFHWPalAd7jKfniAb9PgAQ
uUnaQe+6zjdQCfNzdyIzv+DGmVuXG3VI45hMkMwIbgVl7CVgnrhDPU1Zb2T7CkcXCnpghnAfOv+A
OpaQSVaOxP0/iItCdw6FXNL9RPsU1jtcNfz8XPU51muw3p5PZK5hBbuRWmBDt6V7cyPhv9EeMK+Y
oXimIVBSMtirbnnO+wiZQEOAxdVWbfA8usxY4mLoN1NXddtFv0pnM6glpzFhvPyC3TMN1TzATN5m
Tz6yILEZmRcLJuWBQWRpVjWCfkuXTJ+pP9iYIZA3mXzFZrnos8eE1SImcJ8U6QWUzQlQx65IEn3n
l579XeJEfzTtEjavh5p3ubGrp4la8RfygvbJm7oAc11nNSsVD8ZnmljzJRkK59nOXFNs5mpuvDuH
i1dB2vFYtZtwlAShCMPA7hFI5t+TmTAOmTNmhsc+i6Zv5sbJQOPdspb0aSI6fC7hew23BMKSACiF
0Sr97uY2v8d/Dx8zQkDVJZY8oOc5Qm+UBz+ffuuem0vRztMuK237d1R59c9k7tKDimRybSAYH7Eh
ZBsR1kgho8Ye7xhj1tihEjrSwyz6F3eyAOWjlDkuCNvlmDYg3+LS4mgt5CEzG+JTE9F1Vy3aeKvs
sn2zSZjd5sMkiGLR8gtpcrkbJlColivEdiqn8pHLrP8EnEx8FYzP7sWgh30Yh3yFs9+9kBYJN3bs
zAvdmeI9TmXzWqW2/eL5gXOkcx2s6lr14QZ8DDyZYcimfY2Ei1CCEiwBhMxEtD/yxCqjM40DKBpF
mvvOi1UlFVwFXglxPdyHqYqBDtqud3DomuutwCOgD9ZkaLj7SYoi3oXVpWIuDYHUBbnnQzubDJia
kj7arIDMCSMAOUBGwBdPGqhcssWgfs1ekJgbI2E3JteYcNg4q0j9QP1LGWwv7IjBa7zg0teqOGmb
knHXOFD36NpZ/jFsfPEJ6zq4H1o9HhuTequzrRZEvTFOBkOUiZQ6qhGWzZgYIWJBlS/588F0jpSc
Xoe07L1jCH8x3DRpph9Ek1JnCBtjV0hyxxcRw/UdsNzOwlSGshX9zIeajNLaoG4I9+WYG08lgQe/
QHmMx04Db+HCCvrMHDAHA25UCKBcVZTvPPw62hZ6JIgEsG1g77OwZyw4yIYBfIOZYiKhoOk7qLr4
OlbOVIuPuR7tzdjjEAIYs6A83aHpPwxGskAsybZ9K5zafG8SgjrMRls/kqGnZeloWo+9Jv0J9sVt
mt3gZwcy485s5iDdM2XA2idcHep1rsNqryImy2v+N8KK+kZXTPQ9tNYo2+hJOSz6VeX0zUFxsyZB
INOEHBSxnmAgErpbY2pJgaNgCalr9kyH/QIfeJLvK7KEgOlGcijWlmtrIs9JBDC4sFYkwVjLuePb
snrl6AmjDahgBATVPNYvWdJj1mrTYMdPVq6n1O93TpbPl6YOOfCioMQd3Xj9aawYGZJ8ZRv9uqiK
8r7B8bmWDsuhNjIPmomS9xS9AGYCwh9u6Ti6d8JhBBzRZbsUqp3YTXV8LoJm2scZppQVwrAUbgpx
ZzA4ajt+NPDvY2E3NThWZ5zMZaEbXBJ6pkWRGfg/U1Xw3A6KzgnYpqD73TLsvGlNIbSmaWrsOjPi
JhRgcnovnNHZ+KiMHqj99nbvzvfxJIJHnU3Rq+gZIld4pNaQtJgv1rGFxqQkDzf2gvbSxVF867yO
ZWu5hvOSV9ihRigkrJmEtrOFVQEVauyamh66jc7Uke3V1/EFkPk2b0cO5KHp9o5Z1dwgrPiZRvV0
N+qaF8dOk91ZoH7uc2qUO2cW2Nknz0ge554euXJ68xyHCv5QUZBomT8ORkx+S0XLjDvZLjGXRGPb
/uGMQFnoKNwyFZk4JPD+OWnN+/FCdzeGqDMAgVZ7nbkWsRp1vHNqpuWUm6V/P8UVXRy3E1hPMBHR
a6rcujpXme+/c8pNLqEwmeIexEXod0EFeae6mpLQTwwN7ylFPID8iGp6GvlA8PDQoK6szMGh0A3t
r0Fpv9+TLtb/GHza3jti1SklRxiXB2+0zAuA2BHOrJ8nNepQT0m2ViQr6G6KcDqWiVsvNaPmtpYV
Q/nkOBg2O9XrYU0oEc0aL8IXsquHZHjrZWe9TY2Zb4GIaFhCXFXcVQ+0vaAi9enTpI3pIsXIvAen
DadXoblSrhmIZqcIHB+BtkBH6OZ0ZvWCmbKbtwJm+mI6CYL7pqv1XWa2DF1Kj+gDIwwOJj3pmx3R
mpk7bGa4Poe82uBRnetjOCdOxod2+SQjG3i9joKciTig+fZXkFlJvBu1RdVvT6l6kmRCkJzRoWdf
lyo15cGcq/ZCHkfcQTGuqkucFvXv3ot4mygV87j8LjSzwi4mjx5zB5tYMk6yu7TNlE+3EpcAjPPI
QF2ArHzUcMUNBaHanP1ykzKwBEWsNF9QCrc734By6eVOqhgDM/Q2g8m/F5nbdLSs8RS4zejvhMB7
6sMxPA0jjaSlrTxzA3ZDFE3KyU4MfAI4q1RFz7WerDe0BC7uhSAdT8Jp7XMh4nkh6KYZW3rmvSji
Rcvz7KI7WZnJ1Ex08AKJpiAJWq6s9VyfNcq5L5/p7bxBegt7yjO5Rm0Roiz9CSqHcdeb7tCu+U2C
9hSrMHzL8zF9bVVOohrjB9c/SvTAx5zMQIxHjfHLJK3rlC0Q4ZXJqXJU88RWXCEee7cnB1VTkhn9
G792faXDkuZrhNb9UbKZM4PPrbN2opaLTthfiiql6SrDCm4UfzqKOY9sxNl15rt6JGluw0QrRDrJ
9WjY1EEjn3vTaurov6nHxEIT+b/ZoeCr5RJ+CyINIgrskz/+/39K2AMH2A954qBKQM6LsTP6hjL8
RDfo3Q6KJ0uWHKweEatcMj+7dNQP/1Q5/xf14F+j25a3Z4jqO9zuQAKZf6ERZmFnMawy+m0bYp4z
dF1e+PLz879/lz8V7V//yoXogqmV92Gk+69Fp+r0aE3aGbZj1FMTjgNkOm+ZUx2cWIOWy8Ya0q4V
lPFPhpKGtbEmuogrtGTTu5iVPKJMRVECf/sxS7zgunxlIEJM686YavVuWRQKSebiUBw4F/t7QFBV
+L9D/L9P3f+7Ib4pTIA4/3aOf0101X4V/9yPgfrzj5f9vSUT0F2xPWtJKP571+Xv/ZhgwWpajFWY
1fs2k2z6Ff+J/GHEbzMjWhoyPDbeEg/9j36MJf4WOLSJAvZ+wWvd/1E/RvylJ+JLx2FKDuzQ9QR5
rn8W6T8twllgDEXfPB7K0SHbLCvr/SSbYk/G+p1NK+OYhOMHA8p5BWThlxW6eIsk2/+/XyWB/5fG
0J/PYZEGJD2PZiTU3H9dJjhpDfgX4XhwQZgdeg+Wg53tKkiXwyWOz05zaBC+FcndkMC6UZI2PJ73
axrPPSA5+3mgHuysg+5edXJnmyXRJzMLgzwL7vA+9wwPdSF72IQoHGflgxrUXiwLX9Yu2RjDC+iz
C/f87RyW27To7mcks1MWniy7BrTp7siCfXOK6GakKKFSmT3jUmm3QPy/HC9Dje4N7ka6I7w6E+3R
lt0Z5ryvSRurEqww9bOtZmbZ6pBG9j2DHptOOD0uvtjOthHzuMgkokqbO7pBGIDdC8EvYofrYI1V
oDIqEID2evTfjEw/RsS2cik+ddF8sGwPNUO5hue2Mr3miVTRD58EG6q+7A7Z9QBKnYMCNgrGdpm8
0XzGnKlP7ix/VXFy8M1PQjpfPPLOo967trJ9hES0t8hhxH23IbYEwyUnAmJca61QL/Qq/4a39DNp
bBd5vC02eHl+W4HG/Smt+FhouzhQBzeb2dPnXkxXA8nmxosIL5mgsSC3firy6Niaj13prV3ThkTt
TE/NHN2zUe9sTiW+LUYVeam2ibvp3enUpPZL4VOkA1Lg2vfUlPPvsfCRl5sfGiCxqk3mMFMNrDnZ
KZmcrcaWu2JmeB9W294LXni88JHuAGmRhSBQys79uMVcc8fk9J1a/Ty69iPuWYxy3vAibILJxM+q
KO46czwP3H/xZGB/mrH6cPu2t6R2r7Mw3yAu+0xtvNGA8VbmnL+TQAGq0n1B1myuQhOrUIMAXMVQ
TLoUEZ1pbIu0/2H2BPqFJmNDtXj8CGgT01qOMUGI4tkp3jDF6ltKZtHbqItzlzkP4TyOe19RqOPU
nY649jaMac8QBjduUx4o/d5dlBYZs26lb7V8wUOkV6JZ2ni1+WD1HiZ+YhZIMn5zRDkdhrEi/Cq+
1yFDFriDDDh3KEdvjnpo/frqmeR/tLGkplPVxVnMEAPTOVT29z1QS/INSKh0xBKnN8sN8LDs4Mf3
2HAuGHPI3aFnYkOSccmr8oP7JBkYjobzW63pu2XuNyCYbUpMFh1g0V6bQLSsnCxfJy6uQOKZ8eh+
y9zfNdm9I7Am1eKBioK4OGeXm/qVyKcD5kM0iPiltHbfDBKfHSPf82h4GzO2iqNdDc5qFNAAQ6q5
ahAnjCi30tIvyYiQvmG8nTBTxigtCaeTa6VsRsDzjTHSnqycdUl4wBmv8Zam2A93dGhYp8tysm6B
CUSr6eWNbsRxzoJPDBvHZJA/q0wc00Y/KNNBu2tV+Jry8oBydLrkjZHuKm/2N6JNH6OYm68OzVsE
AmxbivvW1WuzM/nmEbJHJsrIOrkWSTlt3NCe1jXwDhIooKO78l624UPB7BtpaP2MQRkneYj6RcJO
ZKf5riRoMeW+FqiEXf7DxiIXOO9ktlEzNVLcvni6vYEO/xgghhxiMcTr2vNf9aTovNHZnIPr7PXn
KgpXY9E+mzQx4dV89Ln8tHqLCJ3wYqrho1HZG0rRYt/X/B0uA3aj2raYrDVI5EflGI+Bz9fD1Hnr
e7jWkbOvh4xhZYPwchV7bXrw/OnIqPVgWTYi+/q3TQxOOaRffsTga1LhsaS0RfjLyi+beoYB5P+y
LO91xmpACU0rG0ULiop6HTt5t0VhAiRXlAdfB18WGIFV0wU8f725zzGJodI2aFjZl7lT3ZYVdtcr
8dYE5bfyvGbrUKohNcHKiGxjZB2u4n76GIPwvjT8Z2PyL+bY32mgsUz2PLXv2uxqVShdIudXExlI
1duI3M2ku2i+ViMMr9lC6weXAGhnQqXRFuA1Dcdf076StGhDOq90nWdk4QLA+uAY9y1tHDaLCMl5
alwdZBVQe5KfbVXvSQt9NPu842uOHrp82DcezwPZT7GXbVvXuw6Bfay0c5q6iSL+RAIM5kk/QQa0
YFHCkys/Bjt7CYtui/psjzVg5U3luqnYhNAF7/o43Netu6mrz7gr74rAextbcZwxoPS5c2aGe5hG
ctbsciOCkRBd3z2ayRyuspQ613siNmnT9M5BEcpd9W+qoCk05YeAJ93PxfuQ9zdrGg+ZRpTkBfuk
D9HTduFBG7HezGP77Ibw1DJym2PEcie3JTuo3Ugg1O7Cag2sw5QPF0G8jrY3xZIvhc72wdD2FYUX
enn8lUHKkjekdy/n+FetzhEiWJTTtxjKzUiMtXR3BE2tWtP+3eNF39pDih5WnLm/rccp+U1782cc
OTcbrzrWs0OSRc+mmujRLSq/Nnj3U5LMh9+9xH2t2DoRsnWyvZPNzCKs3lkir42SJy//HP3sA1LU
J5jvTZell8EcbvA213Yl2V7C+CrZtLQYH9CjnYCf3A3kC6ga45MsPovIyDfKcL6Rn9+Ng3WoZnUl
ZLfY9MxV0kAcChvsCIHMdHlp5gbbXOpDJtIfui2/AW6fY+MKhGxVzoAKZYWQO66vnduti1x065Qs
ruTJKk42m0I8oU18Qy+HIKFYOz0xwIxBJvuqU/8IMeCGyvLX6I+YgSOIzCHnZ9XjIt0AkoLjw8Ch
WkQnedBcIid7aInOmTCRDdDF4mjE3tN/xNcyv1jdS+rgXGqI7e3SuzrtDoLxw8oek1cv8SQ1mLUt
Y/6s9N7ThHx4+3wmqa7ofjrBfI6T7IBow1231sUp4PcsI/6gSbZAe88OmDPXc1/buf0OmiHc9g6E
uHyMX2VjdGuZ9Xo9p8ULzSrnYdJEgbgxSWyoWrjYVPhFqhHjq9GeMirnrKefVDryvo7djyhVP6xw
eOtGMs5Vh5bfaV/brD5UU/qaAhKWclq71riP4J27+nnsrdXAxpuFwIdl8djUJOeE3V4JufVGY21F
V/odAS7b+RIEPOphtQ6m33lcrIfkoW+C01QE9ySV3tLuZCRq4wJMnh9nHe+qbhe75a0JK0BFVgtc
J445P5KtYQ6PA0fRRlXDKp32OnhB2fkWTeZjMpjsBz69UAIhsz1Wg8OQOPc683d1O1xms3gYBe4b
HqBuPerkk5A5tDECjMYAQzL9nqb+QB/zktRtRDbzfJoDCGxT4/4OyteYtamq6DTRZk9bOg0BhUTd
7JL+kggVrXL/2QV25zv9V8LAyzTBccoQhoXP/QGbyBveh0VO/9rQ8EbCcBysc4CJI0nZshyupDPm
waZwn0TxPMotRnyH0USXNQGqHBdUb1G8RKbH+ARN5omJ22XwOJER/+iTF5YMWn23+GHIONiWka6O
DCZa7pBt0L8DDahemx7Ei07g44AlV7/Lvvfvg9T0r21mjz/Hqcq2eNjMvZQptYN2wxF0DGYfX5Kk
RxzqD7fM4wffJtzQbCK0nGz2xSGw6uy18gJ/i7mXju1o800yaf4suA0faBmGoHgMifywjiryg3zs
lDEZOtvcLlmweXIUnooOHgrbX7yl/8PLtf42Ctc8FAxa9qGZiqfKbe2d8KL+5seqPZllWpwBCrVP
1Hvcj7mYzfQry+6hKWBj+XxiclMYB+I1nY6m6OpzNTrRcTCgI3htxBmnYW2ESvjHqMH7B6ksD/ZD
VTdXeI/RlrOmXs8ywI0U1N0iXQxPeTt0p2DwRpNLHKXX3AZ873Rir70DKb/EFFn5sFNWkTIJP/B7
7xWVkvpR454/p8QX7iJamTdn1tXHbOvgLrXL5oVCh/Xjd1HxDURmgDBjywnpVpzeYOnIZ3JY4keS
Y9UDQ6v6TkytfByddL61VRBDpH0d0eF2/tjuCVGcH8NK4NSmA4uvMlEWsnRj2s2gM9APzzkGCm+4
I9XIuygOzM9YJt4B7qEPsn2ev7EtlvcYJvp7yYz2lhN/eCzg4lNDIhAKIuaXMenZO6HKaA/LpF8x
oodFQj4s8AZLrCsnLfZBHNX7YimwywzxI3B85PBZPollfCTfbEgd65nt6TOVuXVX44yFF+KJs6E1
OFiG4KsiT+6r+XOOGUonMQa2Plc3y1KcpHWhxqeOJ1MJfMuq2Fcg+zdDo39IolqpeLsBTWk4PoeG
++KX+uY2GbSSnDCj4gj9Yu2QscC2n8AxmM8NQMmkJnlGenJtwOLbOIQrS8X5a3rvk9EcR/q860E4
P92cw8xKvxxam6rCcRxlu56MjJKbGweDA/9mVfuBe+dHjgkBsn1DE/pslcj1TP8ud4YNjcp1nNp8
YgJ4GSqY7asQPWE3RveuNQIqFSXcKAv3eXTGl9AQt5rcJJJ1yIGIs4uajWPkq5ufRCOsGMhF0oCu
V5Rjtsm0dVP+QLipgz8+LbeIbq8EZJHxiZo/60hlxbK+G9t+V3Z03eptB+ICTnhfdQsFDxSmv4vy
Er9b9/Lvmx22+6/NDt9xJRIcU1JrSsfHjfEXzrILXDDtpTsh4HqjzE/Oeh4wzU61BRohVyfTLZu7
uYr0A/tT/DglrnwWGJ1vbdi4qMDccnz3s7H49v4slWxZNWpZP3JZSfGypmCRhrtmWWfiz4pb1l6F
aZ8he0kDhdnRdVjWqL+sViQB+oQmpnsN/yzmObK7E+knJHmFrHW1rHp/Wf/khTKYLHRzLYIu2KOD
tZG9RiHx5WGmNiTphfeIsa1dvewtYtll9LLfRCE7j9mHM6ydyX5m5s6+JODDQWiO+ycyPbsns+qK
s2+57almgH7DG2Xv8KCJJwsz3z5cdj932Qfh7/s/MOmLX9ayS7aqT45xXTGCQwuc/dlM6bGi308i
a0ukEpstGSLTQWV+/FnW3DNqUyGtZYCwjW0rex3tmIJhmti+zXhyz42a4gcHB/wPku/mLXaPtV2n
HPJ/DgEgDGI/LSdDt5wR4XJaVMu5kSaB+m0uZ0m7nCr0c6pXsZw05HFx6PBrVscIL/IWk3Lxw19O
p245p0Ivj48Y5i7VcobFy2kmONaYt6OF9HWnf9IkPPteELSrxhLd64QV991XAwNVhqfWm5IeTS1C
VtUHGY/Y9JXtp7s6ogGV8WxuB5eMQCbt45Y5kbXCzwxtLwd5T5L1FoVOTNufJ8/OG7z1jnFwiUpD
39l64ZdTyKE6VL6JI5tRpNh10vTaTdL/eUe7pc73Ch9h7Rzi+eRhKuN4jeMvv6+IbvzCXm+di5RN
Yu9OPvWqKxxuCkXPWHrluU72bZv1w2gviXg16vJmF4ckIbZUC2sUPhkNr8LFZ9OD6jdlPW/HpnmM
qTYPk+F8tChyVwN2z32iuVdqHl+VMwxltrkNjPA5TZvnvEe2tWjCN/hdirvJLPutT8H+iyLmzfDB
htjYR7ZdDbMH7eN6NCw8SsWYscNitkuaKH/0J9e4+MmcbTnou01oZsmzZ2LSc1HtnGJUXIlIn/0m
iYEOBtmh9LhmE6VzivCBb8sxnuOdO49cevo824y2+0k0Cb0SgF1KGdk6b3TMrTgbtkjYLy33j9VU
8L9PPBjr1Bvf5SCqUykJqkY4DVqkrax9Q67ARhBwsOq0s/cJjVzn5WTgfwDLSzOVtorZfiHHeeBe
CO7VnYkyF9NLXc0LVqd8moyacszP470zDGTzRhCeLrFXx8SywKHpcU1tJ0OIPTT1ekeuBxpjZ+x2
o8Vag4vsMMNDRGREylvhGv2cYBoRpZIl74kuP6XIuUHIut3n/8HemSxHbqRd9lXaeg8ZHIPDsehN
zGRwCM5kbmDMJIkZcMzD0/cBS786MyWlqqy3tZFkJpIRDAIO9/vde67HJDX3YQAHc9ZxWcUUMuU5
xcwCZl6rcc9PhBMZnKEvtokLfZDsJVsLbXKcP2F5UJsQYxCHYo78kQrKx5IWi60/LY775TzQ+P09
3+eehTZOcwhXtvPQKFkcIXQEZ5b2zYPmsXtZBt6boJ7lPrWg0qmRBYV42BunmI/ElvcR9lhGoTHj
cSN0rnSJ87+klJGDTfTWUEe6ypKGR3vVEL+fC4AkU/wVAMMzVbtkui9bZXJFWPGaedppFiW+j7T4
kM18S8GMZCvc4ULP2szGxQbrgENHeNXUVr+xiedzEuHgQSsOD6vSqe+WtNIDfu+G06v4NpYEo4Gi
PHh1dhA1Cxd5jIGTsSZ2HIroIvTs4+TBKm1s7q+x5iHBgD7eIEhDKHUxB5Dwr8Ah9OVZZBkkPxlO
PyfQ4TGnLPijMe35vsYDa5G0/QwCK803tu9Ea6/DneS4iF4YhPUrgHr7LDQkM/4BFBpMzuaabHJ7
6pugOOESHr8GrD9HYVXeAVtI+6Vf9lbVssvC2JHdDJ87r2UPBjDYIzlSGpvgc3fGius8qGXLVi+b
t45P/PPB+99yuX8aY0GIY+z497bi42tdvLav6esPU6x/fdfvaVT1m+taTKR8ZP7f6yn+SKNiqHBN
lwGnuUy4mKP+PsUStFO4Alexo3gDHkbTP6ZYQvzmepDueRwLh/+Q6v/HVSxdCjIsNlXEYaWyP4dL
3w2xZOOC+Wt9+EWNe5iK6VoG6YegNajHiGcE7U1fph+V09b/MLaC1c1Y6vvpLv4R8rTYA03JeM8S
1o9jK1J0Nm6MrNvKwK/fA8czVyAt8JIAHhP4SswZj0nsMfBaAfmab8dPFwq6xHyFwU9/cIzApYIS
h3ZVLOYVVtbymHw6WiiBc/JNGHLeIWA0KaqoqrFZnnjRznYDCxWRKvhZ9t65EbZyh0kT9wxtMDRE
LJYabNbXQwhOlWnbt2Sx3XSc+hNivet2seR4VQHsHZNOi2NCGpZ5bCPCV86IPG1/unrGsbevxKfV
JxQpuwYD/0+3WIHYYdyHvuL1MH81e4Jg+c3kgojQyQXZkeYyBRpMHGVmhx+MJm6j+NN5NCwmpHyx
I9mLMan99Cg1jBVgHWJcchcLE71SQI8lds+VXixO1mJ2gr8dPsaLAUq6/QhRL9KbMCv30D26mwmq
5CZYXFPtp4EqrR1jafzGVmUv8eTBaNqPYLSwXYFixoLF6MJ/azUtHtuJpzslWr75QAYE41ZoLSau
YPFzNbTvZAhBrONrUJ/Q+ohYDXtlqugICH84wioqLjhgEEczXHk1xrlzbcZzHG2txU/GDgZJaPGY
xc0IMUmPxWlk5SXXgvxfrObFmUamDZOaXvxqpdONF/3iYYsWNxvhEX+XLA43LK76oYK22q0r3RA8
9RY3nAXge2Nhqabg9dMu16neL0+htSBEIieleiRjl0gusKjQ9Rrtt/ixOucg4aJofNpMUfLMMlOA
YegIjLAmQY26zjhS8XXUHpDGFu+u4bkmiJi+2BKW8k9MKhGATBq9XaCBEtA9hQlnXdM7cqWQClDC
YGUhw5to+k7kjXpThtp9dCcs7qA/JxlsCOUFBBhbBce0bhLOI56ezhCmvYYhqEvpdMeToyosLqS0
Mp9Ds4zeA7aB3/hk4tsmLZa6NZeOafZBU7GNnS56xv/GcTzuMFpbybI3xCncn2BV8SqzFYkDNEW/
pZDJc74MGlAW0KAlCen0GZE5BmHFJrLFxC55tHYJTWB3Vjnbt4VQgJCYXLYzVS2VmcMF68dvVe5J
RC/KYW/6QPhfQFFGTzUdaGrrqLq89DMigITNQ/nYtxBzPIZn4xbT2fial23zMCy+qpVV1PKVMzcs
HO3RMyNETcpQZgl+qUpU4t1oYnHHljd/7N0kuJEUbT0XsMb7VWRnC6l6sM172t1QIxzR0+hGr1iO
OITLH/sO+4CwChlYBwlz9Q1cVoohiI61eOfqzBAbOXpAptnDztvItNReRD22pCicxapnQ3OYvJmh
I/3L9W099BVtECFs4BmelKB9O2AVSb08HNAnBuN60uijWClV+ghXiUAApDK0AknjxDfTrKFWS5fZ
MDofgS9hMEI5oxTcO+uKhR8mO4yZK52o5GTkWXRiXrmcpXwXUDfbreEmJqL6yJ+UgaSWeMql0nIb
OLK+Czs72jjawYeM5HqTiaUVQzdSrjT73me7YU1fEaXkgGQ68guLOX9RpQuoizQ6Fu6a9JvhY6kL
of6Ho+ZkZaiceAQ3eYu/buSdsl0+70IitxijkqV+kV76Yt0HgYt1zpj7q4E59WNm1sm8nh22imSV
EQIx2/nWC82LzODDznX11hRG4WyoMQEs4FvdyYCT8KCYYNDxE/SeotKxcJ6HfNZvVTjXGWDPjiU9
Nv0FAWZRvb3WWcSBLFSEPs5EYFgeFYt2epUXuRmdSnrWoq0jffu87GUY7RuYiP75ZHQMpqdOcHdx
bmOu7lSJQcibMdR6ConGbgurCED0N5qzR+M5ODCwOG8GPdOYxHmJZCEXTt1vqjIdl+4IIyftMZg+
jcTlxIQBVwZfIhZL4Fir7qIG2863YDbATKfXGuQm2eq6/oIOLoiM1h6u6jo/7zlvoROYLMRms8Ta
4PvV2M676SlXgkUvVPFw5bSpghSLHPuAZQUs4IQDr1ohsXjQOKW8G1P6FWLHJCw4aDOFidt59cfU
9dFNjSpHVUyRtNuerqYrlQ8C3UcDdQnL/Kkow/o8TFUZc95aTpAyQ3um6+KYW4C+Da9rqJYf7a3N
O3+d2+SqG6JlT22602opVP8aUv595QQdkzc8ytRcpFRU4vXTrmceAuRPXIIdhFOMtx6RWtmm00WJ
w5zcuWTmb9rArjc5dtJkrcaR6AlyFkxdjO/PS3z/nuVXn0BGE+s1x+ml5Pl8Icn4x0zWLGq3utHn
DNHMnmR2vNhD+8SLmXd2Aqm8mdKZ29Aw6y9D57YnB27bVTAG1sn0GvfdxqW+VkE8P2Dxsb/50mCY
jD8x3o1ltrecpQZUlS2x25rK7bc57gnluFWDQOj7xqKaNNK6gRxOmJQY5FlnWmnGjr/3XlwaOz/m
NMijtYgqHLQcCxUfHMigmsPfiG/0bB6dvloza1bPk9DyladLfEOoIRpZtnSOjG1h2c82ZasN/MVV
k3rXEPzKJYRJ1Oks8wqXsapdO5umRuocyehyE0wMDxojea0sP7gq+/KJSXZEUyO5yCghxhLnxLd3
bAw48gDU9vrjFDnyTkJeGxjtcZJc54SYdlAjDb3J+SSw9k71ttMGFOPcUt8qq7WPRUTaHssI5Qjr
AHLpoTIMedE54oVCr+ohHW3nKyQmPzuA+UE884mogsIkwI9vlsjZh5IGwgheBJIATuwqUjEyDHYL
PGFaqRQn5iYau4S70+4QhIbBXmAFfQ69wERHpP6koxwGh4rjPA1txRVFvrpgI0SYe40vVBzqzMT7
Tg6cxyUPePFRp3DSWKczeO910c9rg4zUtYyBJ22grfXbiHYJBl2RJ8hQA7s8jysy/QGBJ3RR12HG
ntbKXGvGal/sqieDlgGHZdIpSyThZkpex8FmFfApJ8AuMxvirlDacQ5hD7CcB9U8PAzpYPIwNhq7
OZsCPKIoZMEANSpJpvAS3ql9a8IHVrtskAOQwDmr4OehdJ4BxPbecpIYmJqohPfBd9SVRqRrhdy5
vRM9DaMF79GY2bHRyIvvJ2fMCDmiXlvBiOfSL+gJRg4xvk1k0zi9r4uWQfvggFZN/BkxpFU5ZUKw
EJogxiqO8X09Ate67hIYMfhkok1uM/UwAOfCQy8Oob8YEkCSOzcJTL/tkBdqZzU1pm4/cHjk9sGJ
Cnu3ZFFS807VOURVSzxxJdofQ0z6q+5jGqfgxvknr6vrC5xtyDkgBLzbGRY67cytH90Zk8gvrW7g
8+OmeBydgeUqs+252KsmmZ4Ch+RWgyfGhB1Cmga3TtgIjM66+/DZDX5zor7AHK9oGF+XNt1IayL3
6sPGk1zDhImie0dTqbcqG8u5HIjqrWL0gmQdWlyFK1LWRbQR3TR8xIY3bvRc5XfDzKJCUUJAja2R
T168Ai4BHSzAF2TRm2RjeZnScTqHR9Ow6cXXjbWDJy0jL4LGrjPZEY+xosqucnbzGPppWDLP3Dqr
t6EAWqpTOCsljAuMJTZjuNyjjdSkPhZHtRrWJAFsY+VW3UD+rJDGeZoF1G6PU5yjMkbSv8dXOONY
DyZ2gjwoocaFAB2dTSmqzFxYg5FBZ3TFDslwJj5azykfRJvnOw0wTMI21OaRrCdJn7Yp0EZDt8me
pk4BIciNLnpP8bfTT+wF7Ipov2GLKKDr0s07WOWj2dnZ/dCY6s3Kw/IwTBM2+y7mHqUZjEFzaNfJ
a0LjlLnjGOtek/iZxMo2CtJ3VmgKKsh7todEWSZQuKBBiPkMFAwhxwkEdKcsK0xDQ9KvKdzxXfgf
MxvsjiHJunFq8wRlpxJH8Bst9T+MFO+9ogbtb2TvVB6PHu51hbehFl4gcftQcXxw0ZRwXwzuVdmS
NVpcML6ixluZ50FdcMEF3PlnaHX1Cf+jJoCUOgzoHJdjHgbIZB9bjnk2qNDVa6NM3qTXgOfD5ySO
nJLdG2IzR6FmZE6KmnO6p6/GKH1YUv6blsPXtgSgWDQOBFOcKxuLLtrVYMnrhhvgmpyPoiam1dQ0
kNbA2+FvasI9qN5em24JbnCwmGOKrztm02MP7TS163hfVKK4GZw2P+VTXW5awa5xYSTWAS8zOdlF
WQgG6dj8V940srmA93ONcb3ZFWV2gCJD4Tn7y7BJh1Mha/PRpBsFldxMgLvUzRNURKpzYkve9lKB
O9HJtHMLvGSRMQ4by+3koXRG/yzwAoc4FCDUnhXKNwE/VfFRCKpJyjpW89asF2me+O753NeDA6zP
D2jMUMU7Ovu+Yrj7oacoPYU9vSJtX/gvJbm/cy+yoGdVMnxTPEDXHh8Q0KeSL4EOUq00xbrulp+Y
GqdZ2h6WAhs7FY/kRt/ndWsC2gmUXg3Qau7tPDKOFASRlgS6fPDoLnvQXpV+CTpzpnnDnIyPvvOK
5oudcgxiA4CfblcEjAnwDaeDYiWl+qeNndDEFaezNwrD6otJROwsaZ7hAZaMAp+BgFs/7DJybliI
lH8D7IzJBVnMbte5AyDcyNTko7sYZzDHTHYKm3R5Zmq8ce7K1oqFSg32gPhvY4fVn8tOy1t7aaUz
95sRvKG5GUeDi4IOmNk9uDnHBEaAdjGurbJxUoxvHfRkuxAQcL1BvGs3pujHAfs7bRS8pzO/90f/
kFeAOtc29hSewXYm31VoZ5sYJefY4Le6mkhT03dvRmxMGRLLb3XutCUehiq+QRYoD21n27dko3ra
QxVpFrDGcoD/Tjp8rTUpXIwyS46ICuQlU/SZLwIuaF50S+iI0nR2T+1nFqk0xvYbzA909f/qo/8O
dkEwdmIObDKm/XuN9DzCeha9Fm8/aqR/fOfv9AXvN8IslGYyjlOcJdUf9AVlU/1rov3B//mBvWC5
v1nKW+Z3cAnw87vEDb7z+nuW5XPGdZlFSen8JyqpJ/hJP6qVPjkUSymTH+cscumPaqUJnIwugGne
58KZ6zXToZJ4p48Jgem32+GncQP51HBcoZWxlnG71U3Kfimc6lCQw7GcgrW/6u8Gc+C84blkr9rM
yC/V2LU7MUTtbUkad1UIGh0TF9IpYa0sPkRdWRx5QzmuPWCTg48wwVRZDeOFLM36yLi2iK/dDlTn
ypd2FNN2Rd3KsfY8FDqCy9mtww6Ns1Y+ASBxvdkGFk0dJEw0L+LRTsvWUNDwQ3XEgqNRB9MvXJyG
fZDc9sRmDxCVPNSVsXh2i5Juji4Q3Ru/HER21SDyydDu7r1G4uWCjYoeNOQi2A/wqzhasAEtV0OB
dOI6sgdsb1deuYup2KGwcwziq7gVywEvqha91tOzeW6lwTIZB5IEcUdRg3PAz2GbB2dOCvpAaif2
KGobkJ/iqDC+lF3gswHOpviiDEoOLXkXXzQWsSV2hKUXH0fLM2ewtVNbrEElY9JM65q5a9lzbKKX
p3vJrHRYQr9t+W7Nhv0Rccoz4FtofcHzcLpcAgmw5lyfzEPXLF0VDFTTgzCs4WTMRn+T2GxKl6U/
YQ8ehdkWbIHx3FQOBeLYDppy71SNPBmWG+AodvBGrOam56gZlH12X9IUAhQfMiGVXTNZzHWTKfEh
8eVn6xBXw8vstTbnGqNij/KJVIrjOrYB2dbY4xMPDN2qCwz/CPJd74Qu+o1VN9VJT4amyryuD3Zb
Mv1NlHlVQdozVsmc5MMmQ5ffpm6uXykwGK/MPoEbNNETsy61l54bdWttmTSDkRipVGxi1UPZYEaw
b52q3JWumHa4bccnbwqmS0Ry/4BRunkcdRk/EQJEqbJnNpmIvuo5D9r5TtDOdipCAHVOO5LfEv5w
naARbmkKidcO28hLGEI+3FkuT4/o/CYQQ7FvmiX+5SCChQ1vaZgJBU8GCF6jQ16B/xSc430pD1YO
srewZbF3zSh/rIWDVKvsB3IL5EElO77F0Vz1R5QzrnwfN9KqHob01u9dG0QRv+nQmWoTq7iB0FGb
G7yE04MOC72WXTee2y3kWXoA+jWxUo5uEvcHjgOel6vUCshg8KC9sa2eTTuR9muudXuvrYR+26h0
iw/FJuoGQcrCBuuKuzkc5kcjr+WBQe/k74ak8ujcG3XxmEWF9eSUiX4Ektx9dFGdPHrCPcMK0B2c
lJ9NgVs8rBu8KqcJLvNLZeXNDRFQ8Tr46Gpr6Pz+HWh1c11EGXJGAlkMXhJrCod7xgzbwZ5mpsPS
eh3mpAWFYjQQCSgDxCnGrB3JMv8KVN2j9pGxexIZ9CjmLhnyXjb9ra284DDpWJzFnO/fvCbwqYoC
bocLiJPddeKxQ17hQdEfFnvox+VCuLdnb/6IsMnrDQUH2cNcmd7NlI8nD0Rpvxrx0NZrzxUDv6dR
9ZuMqvcXmzJwY88pu3A3CMPBFQCfDkKwnd4SuA3f8wjC8or0EJURfpG1q4al+WDLBYeV2IH9wcyf
E2vj2xWSZWrJ+84vyNJ0XYzamLnhbZ2HxausHe7+voMBXQJfPYE/76219qkEqYUaL1wrbAW9ZfG8
Q+QkJIAQunLiYNxaih06k6x+VddTtQvJ5mPADJz6fDZhmcKbryVBH5gSBwoD3GpbwOU4EVDL2Lem
3CRaogsg9lnNbWhlNMiX4BhXfdw1d/gw4q2UdnXGZlkebZkFt2HmOC8cJtLzwpyDL8aA/0fn4wWU
QqzeGHSSG7+WaY7LFgBO3xA5RoIMuzNw5vR5CVyL2Ism+0KmiubEKo1izlycD1J39K988EOc5Gej
44PInPlmkE04HCxQ4ne4T7P7CMzDF8IAw7bvQ4/DSGTe2EUynMeOLy9Q1/PzOO1y+EBYwrao3VBc
KFs49OXoYhGujZqbDOfWKjMXbEQLY8XYKVQS4AgUyF5yK1gPkk6hm7BKwqPFMep88oP8dWwq/xVD
I+Z9n6YEtpJ2/Sba1kNri637XsRqOzuFt1VVpGiOqPW3MAiHV84TNGSEABnUOjXSqlvNPUUUcsIp
u4qJe6EpFR84Mmp6NNhtHDqjtXd9ZRsTh4/GhR6PwygZUntXwkoj2g2LE/c//Z3tPE1nUdSnN4bn
GNirSdboHXYXnreK+O+VH7G8rMDdL4GIoR9eIeoFQGJyK8CMM3Ufdu/m3bUAfYJrWDkpx/vcKy4D
8vW7oounmxr8JU/2uqlvitLLiRWhlK1Enni4WRoedUXfVTy8epleNc0IeC7Ky/OIUzaEQzux3gD7
kUg2ED7MNVpRfPRdclA7y+qBLHhZ/MgzO43XjF9gInp+2X8pYH0cM0pZ9j5Zygc/quVaeDUBD4Wb
leiW1XHGiYOZEwpoiHuEJRtjCo6eI/MJ0zlGxWQ/ldrE5z669VnMNEHTeVuU530zVEfq2azb0VTW
ueNHKelAk5GACilTLOfhNBcNH4jPorsyvLZ9cv2q/IDYNz+ZQy33WVsVEEBUtkk42N1yBHQuvBov
2mqSjXxC5I+gzw022yHQj5hYklrLyxi/1lVGaexTySn5kg1b5eyDquiQDxs/u/BRJF58mHt0scln
08n0nlLhcWMZDpdz6Mwbv9bOPXzH9CySecYwx9Zk5wqv8R4S2ZJA0ZlPdYKbZi9FaA6PzDxxXiVW
rbFECuxytHZi9Z0tYodjFp3LuOzO8DCprdVWch8Exi5mFEOaOknidRkP/ZfJokyT4a8j15ntpS9q
Af+vos5WhzrABmpPXWRtKmH274HbYFYjaId9hUpSjfAm7Oa1iLU6DAOXf9em7lG06t6B5Lkf/P5O
eL1+qhnA7nunXmoLe8WKlfSuubQfoz2WWZjdMV0yn6px6bNFCDrEA614W2GL+NZaRnnnncGIfV12
uqXx1LacZ79pp68kouAeTKzq8EMzn1U9+ayJnz8r4xng1mszzDzQARrM1hh0LmgrDrsvMR5NPkSf
8+tk8fiEiYMReI669JTgDQI0xORsU06GcQLDdJ+ZoXcKYye4j+lzNlDlSvusQ9gDolgSrtFmaXAq
zc37Nk3sQ5JNPHoZWOxCM3LWWdzb94NDeUGS7GakBZ037mVD9vAiNwcKTXLEntFHkvKKKD/LBR3q
CBzhqVGt3hhSXHl5LK4kW2VytOZwE1RlfJHOmdilBrVk61bwjKWY08J17FUDwaigJAKW+8mVGOmW
oNxkSLeAetz8kKdhe1lDZ2hI2Ljy0QUnQLd2S9XJxqLIFG8lG8THLqyl2tijEz5WrHU8wSb3VnuD
lWxsjvfY2qsi61eBoXx0Pcvn6qwxt6KcRafQa6kzpylyslnExvlc1XSSNFJIKprldEFaYgGJFL18
bGTp3rDYkVBkbBu9cAObO4YdBVtoA+2He6a48+YxvNRQdFlRWzxb/qwVhVlG9OHLPm8Jx4QeQCv2
m2fFUkC9yuZFAXS8tsFWlpOGs1Gwo0Oeabtg1ZyEsekaMg6rMLOqaj2bOX+lNqQ4y+koetsSBXct
YHeO8UoUrLkrkAAWhMdsbDQDvGv42t0LXU1U/lb9VFzSEYFpVsl23RCKAKjs9Oa1Ykz20qQjJ7TI
AU9+3RSRiU5dVZSyuZEDxhMHJKMO0Y9o6iayhX2gIhQHOiCMHBq25T8FWLvQRbwAE2HqcamuF+gL
xtnMYRKti8nUtHmJp6Yx6BJtpamO/jQM4zqxwvihZEI63eRlPXU7J6EUsqkdfIO6ysGlBGa7yEKe
AtCZhVwc1629oFSzDD/8SoER5aGHKZdn1XTLPYN6iLVyXFNbz16D1R8rCsSSLge0oWzniWXJvZUA
X1dxEvjHop/au3ECJMRuan4a5tAzKGcDw8Xym7TrOlr64ViScOH/VyL5tyQSUxCrdEjl/71Csl7U
kTh8raMfJJI/vvN3J5n8DQHC8p0/KSSe/M0TQOJMLFw/SiS2+Zvn45MHAK+YBH12IfwukfC/pPKE
ryS2L1R1NI//oNdAIM/8oJBwSfo+8gimNYlY80nz+M5J1kULYjpPJvzKdfVAZaL3XDHbu1QE9gDG
0rzy0hrm1yAV9TtnioKBakNEgzo2pnfNUG49YHRbD2X3uRY9e4Vchxuh4uzNzcLu6b8X479zMVJi
iokXq93fX4t7MsL1a/v9hfjHd/1+HYLY8CQWVglsyjIBgv4PJ1Wq3yi2MG3opIiCuIUx/f0/Locn
LPd3SKpwJd/0P1qd+ZsQnq1M4ViWQDT7j7S6n32F+Cy5Ek3Mk/R1eML7KSHiWzEnVKYz29aNgFWT
A5qeIovG0e8+lNO/jIr/i4nMUtLUNv/nf/8sCAIdkw4QEurGpcXv9dPLNNKUyRAWclFI+i+9aagd
PLCQjoI2xceV6/5fEvPfQlj/fIPxitL1CKGZYEeE+kmC9HOSh10aSHAHI88dTdV4RC9nxKgOLmSx
oQ02vlOdlxzaQN2y32cLUPFdX9iOi71Z+cl5IyP7XFQU71hzl5z7UzZcQjycL8SY6stff0AC/O6P
CwLvlz+547qsCZ75aQD9bkFgQ4blb+RAlgZl/jb0U7rGMsQ/Oaf7sAMDkrShx5AsViUpbXN+60Y1
PE5hovdkJ+hKhqT4gObY0q00lx+/fnvWn68T3h66sifQlT1LcT3q796e51empnmMGaXQDqgakaIo
uqW98ZqBLFwywnwoaKk+Zi2MfNOg1KuFNrvlPatDNDrek8Wo/5pKRWZQms5E42YMOelhXgJ8tpJV
n76Aa1H7Hi3glJVW+bXDCrqHaapvf/27OD+mojz0d8VSzi1k2baj+PePv4tCUDWZkrhb3WURLJaa
ORIOEXAEWkXnQx13WEfB5WyNshneCkRZQseYJ9NVkbcuZnPfuOnGsX2RTs9AWAi4fanhPo8i3TVs
ir06tjaFF/eMDo3wGj9Ff8bWNNrWYfKiXZSVOHCffbe1r1qjWxf4iNUU9wcyZ/lZWmcAAfOCfj4j
mDUNvQOBVisWwY46anBk+J+ZPioH9D/R6Vqb0ZuSmLVWorP10ZXVfNkmYG7x7eG0JcIz0DFg0bK8
Kecxef71Z/l5437vS+az9EysTzaqsrAlkKAfrgvt5U3qNpO7FYGdX5dmWjD0GswLhcfPs8UHlVXj
NSDCkfk/89/8wLBw+JBVVn9FwWwvqxDpDPIi7ryBbdfGMyqYekVBYow4kz6VUQloF0V5PGIvnN58
yKR3FAGXRz8b6UW30/BCzzIM16DWgQKG5nih0i7ZtZ00/+HCYWX90z3Knbk8EsBdu9wKP/2yytS9
t9wEBIPhueQWBAE+WudMs6yfjEn6u0oIawXmH1BypSgd0S6CPe3s+iBmRz2gkEzv9RCa3379d/iL
9VUt1zVcb8n+eIF7f397ZiFumswd3O1A9/eavNRH1E9nONnGjTf2579+sb/4GICZMS4iD6YQu7D8
f/9iJc+HQU2tu52mxns2ywnXXt8l179+lb9YEH94lZ/u0kwlsWzs2t3icIvfCe2VF1NXwMR12mLa
/fq1/mJFWGDh/vJEZZtv/fTxcUkmWluVuy1c2zraRj6/zbKSF2D5zFtrbFh2i3LwQQiYZnHC1VNv
fv0G/uIjZaPq+J5i/Xf4z58+UoMJUBW57jYj8fYoBkSqMZi9f3gKW8uP+f5uBX/HxoFBBUu4ZbKd
/fFlLJZcNWWJxGBd32oqmNe5Oe2TuL8Z8/vSj6/Hwl7b4/A2DhS1R5lxPQuObjxPwOfaw7Txu67h
8OSUN7LRdFGELZjwkcJLXREuoKRDx0hTQCzOtDOin9r+XG/yoXqnCHX964/s5+uDKAZMMZ6VDEGX
fdVPIC9qnlAnKTPdVjx2SMvTkyWnPtzMkqDPr1/qTx+bb/JsdmwMlgQ/yJ78+LFFMz3OXkc82ctk
eB5MqYHJbu6PYV1kHMuD7rCcHP7hRdkK/nxXSxPXJnmTZWWFjf/zn2sgkGDllGVsYfTdu1RAbm28
uEDBx+HZrkqsyWJsbo0wPqvD4QWkFJTiYbJekxBqRWtGR/Y+2FWUhyVJnhoNF5rFDc281kiDiPeY
zl4Cq3kpe7GPTYaPSqWIS3jeVlWGq8AbxjMwzXR14Kw5+XLQ6ypnUhEDjsGTliEJm5O5q0XgXqoS
GQD85oW2jGznjYTEfPofcU/kNx19znB1Qs0NdDvhs2bRP0sddRf6ZXc9y1dHz28I9M11MedUfLlu
+NyURndtVInFqKcJNxjpcBxWKl8xjkz2WSwLYK5VlrxM2P4WB0YRMXpr+jcro8PdiZipEQC1nZcx
thQB3/xe6/5Uqz00a073Ianb2K23bpDD0jfC/AvFKjGH+cytd26VpsTLfX0YM+zSFkCdK1zM6UmM
MuhWVlK1W5E4PHNpKn1v7FRd5lTO7mIKZjZE2pBCfNEH2xkcXM5Yzk6/pA18p7gpyKonGDEyeedq
ytrayqYAvug60uNzFU3H2o4gcEU4Vb142o62ufXL8VBGxby3MhvK/31HZdKEQ6WdLP9jGnBODt19
1XfvpHncx9gq0x02vXzrq/4pj6rzJh+bXdO1PY3QDJeqJLFv+rR2FTCzMudnZVRR+4zQGfrc5D5m
v5D2pD6l8bxlZoqG+pnyJMe4JoDRX9c41PaCYdCp7VX+VjT82TpsmgQ1o/BD9a2/h0PdHMxKafBB
SjxDVMqehtje44um3DxORnUqy1xDHM66ejUiMNJ4ZFXTBvzm9JCFc3uDia57YByIW96op3sjCvRe
U0x2ZegqPMxjbdzSMASmj2amdWJa5kZgEeKVpb4KGMhs02E0IR3Rs2MEoj6DBu5eITBXuHIrwGBJ
3t5g3fpa9970NVl+w8F0jX0d9CczdPZzeW8K2tLQnuCgTJfEjpt9Qq3DWSnS8ltAufR9SWh8Vdld
zAacDjVVUcVkgNDYtG1FnY7PTK8cQ/cGNTOiz6qcN6aeIDWgTH9grxp3Br0757mu8+vCVe9R5b4U
pknPTyNKiDqUGTMtbrzy4IQDDs0J/HNkj6hvTURMfkgwItThU62bJ+0PQM9gBdVfs1K0j6FK5QGC
NEQIeyq3ZH4IceUD8Nu8djc1E68DSn+2qw0VEmXgTQlQAI9OXRiXDBfpdwVZeFGnxS0r7HioMCWd
idZGLJfgJyxvuAia/t12w2MGQRBIlU+5a4G5fIFG8AVGGN31I1ySfuwNfHFKXQeNBjWFmHdnd9PX
BlTQbVYPEjPG/6XuzHbjVtYs/SqNvi4ecAySQHdf5JxKzbJkyTeELMmcyQgGg9PT90edc6prF6qB
aqBu+m5725alzGTEP6z1LU4FnsFl53v5cK7q4H6Rtvdgspr3xEXQsYMZb658R488VH12yOIRNksM
qN1t5XVYoFfCfk58zYx8NMCw9dyT9cb/g7VnQ0vZB63S25kcb2QVmnh7oepN4GTFuzYQT9nQjbdI
GauHYG7Hmz6wMHITGbnLquLIrvGN2AgNP6RoIFSAm+jtbkeEBaIvqy5uW+D8MFcm9wNOsdmMQNV2
Kl5VsWWq7l2rBpyR0NqJA0GAL16iAs5AHF6kWQG3Css7pObmMU3mC2xMZMf6vJTFj6QsG35iWT54
9uRskWu4nzam1kc5FFT6EZzXY6FdMnsxCBc7fLh3SPYJMpbZclKT9+RAQAgaH0KQSTDghebYLNLs
48793QzqkhEpXeGKb3K8VDlEzuMohXvsLPuJJSsJr9Nwg64luR5Ni2g8sKV+7Zfa2Uk1NsmvlPYM
zRzk7MNczD3d9dIBYOzTrVt7e1jP6a1ZgE/3LuSRbPQWdxu2E6kaqsOdlpMdtS64/IMgHAxjR0L2
LQbDFvLxpfWs4R5HMWgfu2mus7aVVwGakEdfqIesxN/EXNl6z/2ufV86u4StGeYvSRP5wKT8/DpP
Ou+V77pFaFQGtw2g3WM8RcsxEzJ7jzEDXSFthEcmuDnZ8CqeCxmf2B9jhegL2kHWzjuNWeMsoVhy
9AdM5bvSvqlGaQ694vAu8u6hc/6UGXMEwrZn/QPoBXguZIf37ljNjwKLx0WSFHkJl7C42L437/2q
T342Szy/wrtYs0Yq53FKlTo2gc9dmIEuYLOU/4raAN+NrxVL1Sh8lanN4jCLwfd4KddtNt+zS892
U+ml90x2+r3NT3s9Eh1w6QcdXCeeCfZEids/XPa+D1Xee+dOg5Tz45QIgLgAC1VH/Bdu9lsVFp+y
VsUPlir2dpVR4l1Te2X076gOskNTUS9uCHLjdImzDFhTJan7cX/MZ03IqgfISpq7wM73NbCQu7HC
c5DKKeq3OCySvcVS4cZTon3sgR99BrmqX0MXHxQbiZc58YMd5kCuP9UPR3SYXUzsZ18cbR86puWL
+qovWffFnt8dUBl5OxZXehtanXqy0N/j+yQ5ZDiEMsjOygvlwZ59f1M5qgX0WfPBT/oOT8XUCP9c
pMNybiL7J4yo8D7i72/wM1gPTVxUN0uuPoV2cTqUnUcFXHXNU9OZW0wDp1D7fxq2fWm5pPdBGYvd
NMN9wftUnAeP1zkl03Kr2PdsGEfd6FRCYE6wEnXJoUvqUTIgmLM9TqT4bnRic9f3On2mxRRouKvc
OcR+I1iR66G79b04eQm70Hms696+cftRXnlpOt1M06Q/dZCzXhsU2vmx4Zthe4ypZrLjjwhx11WZ
40ZzM/6ek0TWrhMN+lc0TvYhCQpv2HAuzO9urMPretAzBlSvbfbkPDaPsgmbc6aK4asicgGyl2fJ
S8oa+ahb6eFvcnLn2UqoSYoM8MmuDVYyEOOfdlODNz/6uBy5Ko1KEPU7hje/Yu2uWWMdZ/CoFXWm
YqmtMnfZ4P2oXgBHTq9duFTprtN4fcgVyJJkX7DTFRvVFvFtmZXDwS2tcefRDCECSKzgLVVcQaFM
qjfMluExDgga2pRjgWhurGOckAqELvYudm7xUnj7QVpKb+BhLncT1HlKJpxioH0yfVMMxSPs+d/E
9/4k7gX2eTa7V+CpUuCjy6tZoK7qpVZbJNDdyUA337v1gLtlvW5sNwypbllAriOiadfUQu0wZJpr
F9MMbBGTHUIPjHoNrATJe51MZyJ9DgkRp0WNZIvbFRmJt/oQNeKnC4mu8qWZlotJPhc/fIxG9wds
gndHZedoTn8hFHvNXHwt4PrqBzXY0UnbMG19uw6BiUcl268WZl9rO+QitgtLzNqW3Y79w8LG0DII
tSuXOikKmps46PonS5fIFNF7oS6TrrktGxb3G3SJAZaahtAovgVDeEWQPlTx9JRMtYeuvGnepsVe
WoRgtnditDR+DUXSP+GUUEeYn9a+kTI8Ndacrr6Ycv40eIUZvjrJJvUFivnGk0ee5AiHYdc+RGkx
ngbbSd8aoC+bzjHRnjBjNNNpfOU1pXwQJQMXpKO52hFHLs9h0IywvXIunSgaPJKXU8T/Ai3E52ST
po20T+R/+DtrvATWxh2CTMHFKjq2o5BbMG2MEeSpghQSAtlxUPuMWvedG9fXOHpga+aiDQ9VkYVH
Evh6jly/9bYO5hR8fHH0ZE34qFGkdhFGgrl9o2G3L4wo2mMXuTEPt4mPFimAiJqWBweaD+iU5rNn
6HiYvN5+5xl297M3JqcSg869NdhmT+JMRRlsuvbsNZF1Y2deghV/AvtZZSq5w/zc7IMMGyiBXe3R
JKQR54DXLnUaPVcDKlB8R78Xk+ZHO1PZE4kX7dMSeNYWqcGMLJzjlFws8RDHrg15rIofTem6N2g9
kw1fMv1Yj0JYkG32ZAidxZXjlM6lKwIXn6wVP4dL3/8Iy7iMd6bPPzhYqttsGKfn0UYYtMsBU7NL
12ypZnxTiNfLU0bGxHXVwx5xllQ9DN3UXiHR884yNT1MgpoNseWmP3NpkjtcCg0PELOXUUT5Bd++
/lnHuQdA08TVkZqHIBc1kKSMWzY+AfnAk8CUIb9jMji8lD6Twcma66s2HnS8Ee2oH2ydhYxTlm4+
NdRrF1H14mt0FJhptLE5MiwpH1SEUiKDVuy65yCkP84quslT2TGUheI2VgdVRM0pA2XFerru3lTh
287es1kcoOBbMIVQnBfPuF3jHTtmZ+/XVqc3YV3T2ERpbV+rbMhuLWE3eydo5WlIOkJKPAe5y5x1
91yTBTpfsg15ShRZQ3M0v1gY654RRUA+rSL4wXLBmaGa/rYMp4cwiUI+/ENpTpIfwQJ9Jps//BLl
y4gfuNuXcxSSHmchmKC3ioJHi5zhHRRcqpCE7JGtilON78hhYGrb1Hf8tvqoJPK8gRCBOwcHI+09
Bc9t0lnDe5AlxRs6p6YjQSHoh23b+GP+SGx4f6wUido7a5mNurQ+7rcunR/5QRmhy26yaKpq78il
Ph+nEGJh6Vm291Inif4zuEVFa83ksLly/Vr4WxoDoj6h3Qi0HIkTzjsisztyoOEEWnfoPPro4sBl
g50eBK8AlOuTXCLvsVq8+JRbuZphCbY9JnyhipanPZAR+Jt6vOvViLZQLYuZNkmZx9mhbsAF9O1A
cYvJS+5n3c3uNeO9BANrHrCoQr61bIIRVuRECN1N6cUanDMO0NGySSNWIX2aFU1/FhkvgNpdf7xa
rLb+HThyOGic03CeuWFRJ4yDd12H9fITJJ3+kzEHuoFzZX3yo6s3k4wac0mC65urkGOA94ZsnNnU
EbTXKJ1vdYsBHfflUh2GYLCvmYalnOcDVvgdSKt8dUXLu5zAv9sWPhCuc027GI4q+l0UXcl0nYP7
pyL8fQVLjfAQcf1sR7I9UAiNQr5pgkJ3lfSTV1ZKPFdDldPo5e1Tg+j7OukCeHtW5P2uXAZQo862
fu+zPGGeeSQt46osR4K1QVhTzyxW+pjPYfUDzlx/8GyZXmQWOaglS4KBi850cD2GRh/mZunPc61c
GHx51+9rt+1+QoAaTgXX10uKH7XnhM8ENqnR0cRMF+V7S7m0B4nWn3hU04uKjHMP4dWCB1H2RFtN
SOotXPQ9UItpmnG0BnhLt/40LDeF49AY0A3/dgMFzx0/zMUdpi/tDF+dtp5tWgDAS2h0PQfDYdR6
+NJHjlC0yOalk2l6FcUyvi78NP8aYBHkSEDy+ZbJFjdDTWG95n+FBua0wxgU+hSBtNL60jGxeht2
a3+0G4z6Y/0nmo0vxj5+nDIfsxRMV7tEZpnT2gPGsVG3e1CvpAMp1oeluPIPaMGXl6Dr4IWVy/g7
t2QDOSya+jviau+HrA9uCM49BPxYCdS0STPRIdf2MuA6PncoqTc8HW82X0VAnQp8ksrD8ij6ecK/
mEbTrpuXX5FhDpce49p/C7toJOw29F41P/pVxDWM3LHpz+y42j3TJQ8GZwkGPSMrvEjm4NZyphEi
FbY2Yl0jhHbLTdbU6hKLDpZpr+TnXE2M22pjHXFbD1trIj3QU2OfkBEOfQW6Jc+BhW5bU9KCm+Sy
GrFucyX3pTsdRbdYx9bW2Nc7gYspNa4kicFqDrbfhWdkkik+2Sx1nmTUYYtqLBxzBHWR+WYVhE06
+rFOuuzecZkLxpZGvymMd5Mk2OkKPoezADALarqdwaibftwurs/SNRr5xGYxENP4dbS88AX7oLgq
ZyCFRF47jGbraRdw916ZQng30UA8Q0S58jo4oriQrFhvKQ7k3sUiSAKRwqoVxyMuiagEaG9b8z4m
m5MeiP7qISQF/eAP44AjJc4/0m7hAq4SsC8BazSSHZvnWhAJkaZmebSsNHxhX9/SEuVJTS6XUd4+
AmGyrUTheDusLNFLZOUVM9jKfernJqafhV5PCyTPzqL1QXpetO3GrthqVQ7N1ieFfRP7U50fR2pJ
rOiANeAK2ePWKoMk28WZn1JuzcMvjlEFhdQKgMfE7Uhpj/0DPgvsn2U7ayXrg85D89g74D0qynsc
uIxHRtouN0/J5Buth7yaCxDebXIVqbo/Zi0UinEMxPXkN4rETqc5RGopdsGg6YE0iKEuKeR9PrX3
uva8ZwfZYtO5v/JWvMcVfo+gFROsODGovcgWIHpgT7YESdwQWBCciPa0H2UbeFvVeNFVPY/VTa7L
H00GrtDBYvdHAWF6gofr/4BSl5xzSpA94vqnxEWZHCVifBzr0T6ZKihvJ25SJBHNXqeFeSR/KcXU
X9dH3Xfi4NZMmRnoejdANswxELI/GI0LimXIm4k6+4Km0zpOSX0eqi5Ess/HiCzuPz3dyucMRsGT
1rQ1M5SUKVjCzcDmq8xlfbbdttorFO3HMMOAWSVh3/IJ9zAte0v2ozfmgMxx76mG95hd196e9Yev
6+WS4um/i0zf4d0lgQz2CCdpw/zp6Ce2ObSlbWHg7F1UtgFwcLKvCP0DXdEF2hyKGWQfCQxFDVlE
VZcII/IirX1cNLdDbpm3Og4+TWSlR2NNzpmcvdVGWIkHY3fbVotrlzgGC9D1hgAm/9KpDMht17I7
ACSbFQ+tFdi/CREfOZpoh90Rch+x2vOFAdhzGfuMFexwy+Jh6+YwVdPByDN+20vaFMgeu6n69CBH
gMPofi1Leu04dBUbqK5tCgQByAC7fZfrwAoOMqAFWoL8HLqzRrcfqxofBkjmFbQXXgJrKpFN0iCL
CuRg6wXNPkJCzpCSdiJw4ulXA2z2AkvE33mtoGk30yHlzN3ZhJtgxMiD3yT/+U9CpY3Zp5mLR320
XHHwZ5IsKoCHZCj4bXYVWAQqHb3aCd66wbHS94T/wePZSRybXoxB1sfkjrmEaVs5D/uS55b0eSX2
S7R6YFhQMMroEL4nlp88KYnBNDdxix0ocs8xWWEpZMwrFbg5C8xhHDEWEPT9jjeYWzEs+Eh1WF6L
H9iDClaO+PPi9zRHYbxxAkD1toKCdBE5/ck2LYUzvsVxUT7EaRh4Z9bZkARnw36EBW1xXQUAHpZy
mrajcpmJChLHTcp9KEhfXM9TUtLAOeSPxTiUT6bHiE4AIYYlr1iYaY5JA8hB5CJ8k01l3ufWDT5L
YmY3nR8bSCsxdTN2sgY77VQdloVUyUjNTn8qAq77inBy1jrpQLeYSNQlkdW9Migmjd4d8X1NfXiF
JZIZvhVufH9N61mqW2G3GNulukP7f9ZYu9BzEl4mxruA+x2z4J1npRdd9NaT74xkYvppkz4EFCQ3
fOKyN7CQio5YgbFJ7etwdj67YDK7dIbHUw24UYJkVuSXxsehjn8N6fAYqOnVTzRhQjy4PPELbpUJ
n0SKgvXoN117GyNM3IqOD3pNiikIAHcV2Tjmkbu74YYsmZIVlaz3tAF0qr3l42qulqH+WlBBbzsf
Xj9lz7kh5WvThwk9E0peVCaCrZSM9fgUt03/nBqYalPuMaSuAnVbIGCwq/JGe1ayd6bQ2eFVYUih
2yR5pV+o7T2qNLULS285D63XwxYtgDB1Yp4uCxplSDBBWVD45qyFUV9vrdqkHHnZNmJeMBdpfJpt
x+xsWh2X86cm+7NqgidFjiyFFvPT3LZYjgTFm8bGd5wHTlxmq9NN3gbdDp7G8jqHdG3g6/uByQZc
pvxOdPXrODreAyCpJD3o3pt/EahdngzV8Y0f9+J1VovD8Iu1HiXRQpJdMcf2zVRZuNXDkJcBPZhV
HGudJnceo6EPelO6kKVIbgHQNAwqeP14Ja0sdPYJvNFnWjgA2N0abOFu8W/aFz+GH5DpoXyuSSXt
jBwPQT2+9Bo0mm7TZxbIR+lE4alil7Q3S6e39jyDiQm6gBl3Yd15KStFzpX8GcMHZpRI0pkMfNA2
lbC7Pw1hU1KFq4lqPoZut2vGqt2LcuTKZpC/XaKcCTwWosz1BryiEb4O35XpIZ5xz3DkGgGHKch/
u8YNJKJGOZ5q+s9XrK3MVoWvzkHhqs+mZB67m1w+IGPeQeKpFe6HKnBIqVFOX57KpFwDjCFthllU
P7uT0N0RP86Ap9dPCVMY8R1A/kgfMtI7+9BQWQwyR+utWDm4dXWC3V4BNrVNC7q7HpfHZcqbE8Kz
EchcFrmnqLTRXzetYZ0AJuG14FT8WJwOzjvimicBYpw58STzS4C4Ha9MONz3JWuzwU1o5Fp39du4
kpZJtf4Z8KnfbPHblsDXQ/tqmBOAGUZLn20aob8ouauWh723XWBZPS/5FvvPS6kXiDewbAiGGvCA
RE5BWeeeRUhA6GbMgmOgqaA2NKUu+BJ4K1nHVhFmlVoeGvmpi9z6Al9lbbvQWNflWvGOi5s/otdr
b70YiENLss59sSzixKPk3ceMg158goP2uBGCHR4esJIBwBN30S7BEu20RYHPudW4EMlT1q15OFA7
Jwo+oOL9GajlDoZT+ii8kr1/262bMZU4PyvGDeCfQ1IWyxg2Ue6JR7PE+U3ptMEHHnNSNZjqcXlg
lvQwj2J6zUb8uVVmxh0zJG8H38dsJMmPrx1Y+CeHz+dDJh0+SimZVKO/tI8BUi3YEq7YcvPoXcEh
y4Bq8M+2skumKaBxdxEG2qe8luXRaNH/VAlnHcxZFvpjg7JtM9sFP/HKOhnADDtslvBhkKDTZh8+
Otq3YIjyu9nVasc6kYwLhIp4sr1gi+192BI3K3ilqnYLlm9NJom4ctJ24N0ZWxW9W6P1Rv73F2Et
3g3K8Hs+UEzrmSaRVtIX95nl1GZnVh7ibvSzerqNF1bXR0nXa44th2cGC1MPJz7WivLRY2Q61hFQ
mSJPn0MFPHO9iAZ718YVuE2LVxbJwBLjO3OSUxDW3YcLxM5j5p6EXn+nwNicG3siGqq04OL0Y4F8
Juvz5CFlWPTEpyv/SVSe8zq6UCBEqNM9+T/pIWkT+PoQQ7YqXKFtJD2zdq4c+xXVZf+Mc4rBVFRj
3ysWghayzgV8HIn0K06XCEi/Xe5jscxPKlbyusEOcuC2qPYi7PRVM9mgVhZ7cFm/ON9dMqmd+NYu
FrDCnZtW1VUwp87Z6kncWe8QD2toNB80nKxbBi39eclK671MU/GCaSW6IpK6PmkL7LURYXac8iI/
OL3YV+5kPgmLcM/56CbOJnRHUW0zJ8dJPk73fCIrSmq/e2vFUHx4ccUsHWTgUxi6w4hBxTDUmVkf
o2AA/YhNfMJxRyZCMPwANEfWKMuNaAIh2esnZ6r1rU+afHBrR81wRSAT/rDAGs0+oNc6QdVmg76U
9j2UIAjLlqidU+xk1V6KHo2Kg/c0jIvwRzJ47i0ceAoRJ2RoU7lQSuEhAELHut5GS/WcdTUSEgsJ
1aLbG6u1nsPG+vKQdv6opaUeYWMmB6ud8rWqbYetn+cvttUNd7NJwx/eVA6P1kxmWlE8jIxaD65f
mNeyFfo+cLzp1cIisC8Qoly8No+2JkzMK8fKqygr72a21vpgrMtbr/TdS1NpIqnSrL5Pe4ioSTCU
n8OQEFk+uva2A/9Nq2JzOiCwOtEb5gT+SreHKxcCusZ1po4DKX5vdaq6eQMMxP2oPYt6TEvb2lTU
yZciD9JdAwfwhMmq3mmB0SqVxsVNtEojGnJMBi+V51oK5j6iP3arJ1lCr9tmwnFeg7hqOWv5ruqN
ymvngWFrfhkW/FnMbAu+ajgdMEiW59RU3r0MFflbcezsrKyJLoaU4k3R/BmZ14iJO6NKzHSkjIZi
P3u+gkhJHleii+akBFNjEaVvUZZ9olL6ItAk2qZssfPEOUykHm0BDxRYi9qvUpSQ/oV1bPKu2tRA
3kB7+7usHjDLptdj2L5MhmNnWsLdVLEYspzZZm+c7Xlkt8bxd0MeOmAn5dOsnROKoW0IT5fE8qba
BmOOAoGtEIa/iUVWRJYUdjqsXK51Wmx1VXn+yRTzta+Yfs9E2z4y6vJPOpqKg9+n6JHlktNMGlP8
CuXcHawwLW6iMC+fXPZfP4KGjrFdckbhdesc/2VpbepGVvf7sOzTd+hb/g0tsH1YorQEgZTr52/F
3H81Afv41d6+11/6f6xf+KPlO83xM/6vv/5S//3X6Ve7gx39l1/sv10cD+armx+/NLle/7TkrH/y
P/ub/+0/F9EqkGX+G9ng+i/842+uP8L//O+XLzD3/w5s/f1X/mEDCf9Gx4bK1AHgsEr90aD+K9ga
lhZeJeFQy6OkRl74DxuI4/4ttCFPIgiFESC4N//VBhL9DTWXDdh6tW3EOCv+n/xIrvj3Icm4pERA
MCu2KCDRHgSYv4h6Y4NJvSydcu8lPZDpNbPZtIL8Zszl5rop6IsYErgXsQY9M9Tvz23dkaIY1bG8
4bjvf/ojFMBNswZFC9mNwRatbHuuvpOk46hEhaiAER9S7vA7O+tJnh6EGPPrLlDth78E5kJMJynV
xhYMPUybmwE+AJtSOB+ZIA8UihV7rFyuyWgQBXgYq/SzkUFQUy3h29pFXtExMqxWZ/A8TFNzGdcg
bUz+ZGo3a7x2sNjJZdHoUK6w4oufahld/Ilu9ENn1njXLmtY5rDimZEXplcDvpK1Kso0g8DKxFfu
mvGNkq+ZNjQQOZxjJmbDlQv9z97TZxIMLubMfbIbAJiH8js6XH3HiJfpGik+EmuBjqjMpuQuC7VZ
WOsteMXb7zhyrdZocuygob5GzkOcnYsbotrK7yjzrFhjzc13xHnOGOaPGrHau8bK9d7O5+66JTAn
QCqoPYKb/x6YPpKdTtlZe6w91kh1SHlVv23yfq1wYgttOprO8oMoz0USqrDGs8/fUe1+Smq7DS/w
rlyT3Hln/B9gIIcTEeLzLRjWGKnLGv6ex0U37bUmEx67BVgclHVTchRpR+J5N9EX+uz+XigpwgcI
y+LDxmiZ741gcECWyMSUKfqOox8LQVTXmlGvDGn1URoQXD9+h9hHAIUMA4uQMCeiE58ozRg9FpHC
8S2hK5JROvXZvE3qFOjmN/Qq+AZgmZWFVaxUrGDlY+l6RWUNKzULKhgALRQJTJ5LBs23xUrYilfW
Vmoc8eV/A7iSJYBuR7/B0lEnS3xms1rMO/WN7jIsJvhz8LyowZi81ML2ULYuMZMrUfvgv8ZvFBjp
QWDB5m9EmPnGhZnBhG/qGyJme2u8brRM5c7/xowhmgQ5xvLe/BHfIDJoYk1CcywplSmcxwEvK9yy
xFkRZrbXkNC5cs3cb8QZuGSewfEbfQZ7Bgwa5WB3rSpRfhLHBiYNADHDgCQwHYFvBTzbDZVuRIaG
19dPcZwjfgpNVBYbajYXTKX2oalIBAUooKd9Y7oxZEUkYnkhqz3m4wiQZQ7H4mRru3hp3BE5SDMv
xHj5y3UaE5k3Z0Db1OQmivzwMQTIxCLBeXC6vH3pRm/HytY7OTS71GteLwtAB8SGpFmxJ4NyHo5F
Am/2XHfrPLIsghvb0OwyW1yzTlOG5/7GpkOUvz1mnNfuQFbJtpR8Tq4sl6ygF6yeygK0Og8ojchG
FuVhMIx5QJUMBezouijz34mliD8yjfhNWhZVJVBFpBfjXBFjlZeVM28dHhlziANJijPEQbbNmzju
vegs4sUs9O8QAW8syype+rmnUVdeH0CXm+A8Fpsgc014wlXNMU+cSQZJPS1BO0WWUu/tJC+NXkUJ
dom2iLYYr6AH9NT48F2QluabfwlkPNtGGrUv60nea3foj46U5d99EP/V1/ZN/tHht/jT//Wi/r58
/88t/v/R5Y6HgO5R2LHrCf6DlxcLwP/d9Hn9/vleZn/xfP5HX+DvF39k/20Vc3mQAQCvYTjmZv3H
xe/+DWm/LUREroWH3fNf730v/Jsd4gWxEXGEMWY1fuufPmQXvFsI+Y2CPOYQxyryz6LnHz5M6iWq
Kcql/8CXGa0B7//GEmKtqRg+JgO+zF/ue+SIRAiXfXaqxrA+cOTFlNESWPw2QogAWSmGSh1aDXp5
4tmv7D4Ir1p3nSsNAi41sG5wFTTTXL7hVHUvgZWYWwQy8wvPXsxmhLhgeWDOV+KlH1X8WMtCP4Sl
7U/bsADxSRfMApWFQ5pCuZE0yHvt2WyJNNu49PcQsfFg0tgiqcMhcVVNzvg+JHPzW2Y4zvadj/GR
MXsHJj8gemhbDbhMoZ4K8aubSRbaeG08zccZVJiNV45x7BlLAfth4lR9wlilQw9fRCJ/mGQYpNti
6dSPIDT1E6LFaSdKw3Rlmjvx5s5lfT9Nzmxtp8EtWYgUS0VXNpO+DRY8s1GFzCWILOSQ+TYu+/Bx
anKysFbZ3UfBQgEuee1fOSZNH8HFNHsV5e6TGxTmp816/b7GlvoY1uwCrN6PTwBVluNgT/DbLBEm
10NAbQMrlxTZFEoM7ivss4PpasPpbrKPGPpbdrIqTeZX5YqBq6gcl4u0BMjfZJieEEEvX/lYw8NN
UqneFkQgd7GZC2ef6YL1Yu0XzC98AJkbY+r+PiPLCNJkMSEjmeQSMMjnIC6rPJ1IIhjGZ5CA1otC
PgXRbgztZ9qTjANRkNS8R7di30cic38XGJmO3YLYy3F7YuOpBvQ9JkYL7Q9ppeG+lkAWwMT010WT
kV2mvK45hWCc9Nln8gibnSb9V+2XFvG8vtFfKU3Tj2BoR8Lp/J6RQUQsxZYGmGw02RGHxcweF2GP
0+tYqkLHd8QnVoos+QJRGagUH36rhVbuZlxCNoXYS1t/T3qu5R0gk4VfDRQs2jymlQzLi0Yue6GQ
6jLKqZEZ9kEnfy1+lb3aLulUWIin5q4OJsSkPDXMEiFI1yP74xARJC8sYRw58cG8foPh+/T4h6Zd
HszZI/pzhQhci/S11l7yJy9kOK/DBHLVE9GfCDEzzodE3FUzWRTOwJooYZDOv9W35GiicL8fKte5
NnG2RlxAIDpnI/oCI7Jpb3XSNDsb9PiH0a62rh0rJ0huMCb+5aOvKO7BXlDZ+lMSnItxrp8VS7nP
OVjytyklUXbTxQkgtiavK6wBbXAobIt155rmfpZZiLw+K0TIZtiCJblzQSoDSm5LoF8DMuMDE3ai
K9HHRV/x0Al3V+rYYWFREbAysIp5sE2iKf8HPeCsNdOThWD0N8he/bOgXb8lqHM5BEb3LaEEk4g2
souHhxVj8nPsAtaXwdhelsVBJF2FtthPUSERsg/JgJAkZvFktZm/d1kk8VrU63gXVo/8OWNWvTRO
GdClF0J7KBf89tz06cT6N0FtFvCpHFfWFgOJDKjMBro9UiDdDlC0qwn2VWHYhTEGgQVWrkrveMmi
AyhFmewrsMTHNZ6bm7myzyG1GsZd3sa3jsXDZ2/pVMAvsqH/EUx3Y8IsvYlhALLsbP2QxbLMn4Zh
na1Ug3DO9iiWk6+T7jGPxuFOp65gFjw21i5tTfPatsjbhmXMDjpJEta+HDlbvETLATBuBXQxlmCG
We42pERExS/EbO0dXVyw1wrcUxFP09kkHTZyVEoRMteMQUFZtl64EQO7XjJ8JAskf4RbLltZvkGn
cMcrrPaE3QRTSEZNZPfPvDs0JTbjwDsPg8kab6vmKyuYRo0ZQnuAM6OixRNloQiztYccOqHs/F0F
hA30Pm3ARtmG9Xs6quKX0/ryNVDjGG+U6sjScA1TZPYTxKps27IoGzZa3ZIfXWnLF104RfnoRm3d
85Z4HDpMxdUOorXtXrJittFH8fKvtWhvTRsh6QlPq2uarQBLce9OKtndQKljzzFCvS53IaE8t50K
q99TlmZ/MguCs9R2/iMFEYnvrfK4bkL0LcdCMVfaVmkb7omyZSubYvg++Y39v9k7ryXJkXNJvwof
YDEGRATU5abOLJUlukTfwEp0QWsVwNOfDz08ZE+RHB6a7cWu2d7QSA5ZhcoEAhG/u3/ehxujpL2Y
rgEdsd8MslM/Ds68ttlQt2tIyQhfiaAz0QqJtQ1eoM9jVct5Y9DRh04YmUerC/rNADVHrTXisN7V
UiaXWIsNG/WzkwcOA9F+oIi21zNBb/ZqKLkwMi+nBKNkn+cIhWatzHRdO3nyBlK52JqZvBh1PDIS
znr+XyVXeFuVbvskM288dQY7DgCscCAA/0G3XNG4EW/Czi1PS8a7fMrThbDFqfTgOt6+azMGbxO8
TYjf/kXn5Owf0hqhPir87BTJEf3dSpo63cRtYEPQnueCdWjJWFkQEfWtsEp/5ZnD/JHxNuBFHXcP
WZF5FxRY6vWUBx52lLa7K4J++FS8fPYy7OQJZsYriQRnM2MNPczAyw6ia9tvUtsS7QjpcxVlCEid
Z6kfdexTWFtmg3/uMYDt2N33ej27XnWygi7fwrXrKZO2kHARsZtmMxJOu0SU7S6LsASaPQR4cG0W
8m0yEmMjcBmW05pUmQE4zbGCdB3h7N+DxOd0T4wgPc4xaRWRqOykudUuPapMLtBa1EUf9R5+5apv
n2lK9DetXXjvzhQIQiSFqm9Unnl3OMlAuHZdYUH4DKin0ob48LlhNkELWLxOoBDU2RwrCkpCdTDt
rvpmFiZ2nZ6vHy9D9AzjEYPoKFLkqdjBFGW5iXtdkFx4t+KOiqXGH0sU5q763tF6s55Jqz3Uom3f
iQdXZ6dz9FWBWRQqQppQHWi37laCv90zvIiB4wGg6thzCfd7PksUaqb0+pujiORg8MnDHwEW5Js8
MORl0lduvgbDjw4xclDnBVr2/QupN3frDrV3bygCFCwAQfjiAulHrIkH/d0Ak/8dPyvNHUmX6MfK
T5x95FXuDTldefL1SMmaaJuzG7bTG8evGKsNlUBszxjWVrRRe90DBCnE16QdbWBfYYxO5NjThOO8
8Xbgr8fHWTnOjmqy/NUn9UsEAeI63No2GLtV0HQFHQ61xA3HqndphSEFb7ismtu4kYhKZeVwRO7m
jJUKP0KHStBHTXzCU9Fj0O5AzR7JkKGler52sl1mRdY1AVz1JNyRBkTRIontYgpprBUVNiF9MqLx
LuLQnalLULrtNgOOh0U8N6F29aJ2/HUwjc3L2MVNskGEw+ZFV0VwhVtWlhu7c6Ijd4g/r0sRd69h
5PJSGwmE36WDy+ffMmSmpClPepB6efaoVFTfVXXWYrDgPHSXTMrfcHgGRSlM9yJube/G0r35I7Zq
jwQHgS2x5b0Li9IVFFWvUq+x7+lBxUKPK4enbmzaqNiG8UzjtWVwhDl7dj4Eu3Gw1YH4QUl/UcqQ
g9dbQbcAMF8iqSKGcrfiW4DgoP3S3TtW591lmSCoOfujN+PPydRnQm0SuWDfsL6R+pheY88wPzxG
cj3gzpk3OZTijp5sDfV4Vfe1rtZZklTbrEXKiFQWfoqwjEkh0bU5+ZUV79hjYttVXkyaqWxue69o
AYI1LFGcxZ3dxK4t2Shtia0f0eZAZiwlYO60wauP2kplCFuMLbteGpoarE/ZVlcOEbcAV9cn5bAz
e7S+OfpQ1jAzY/vb0bSmt41LlmmleC9vuLOpVqkTs3yVqHDinAywkIPB0Sv+k6ZZJqumdVFhrVvG
QQF2qqYRzLjq6AyEUh1JHVO/bOY5QocDK4YTkMCN2cgRkjbAlir8lsSKa7IaWT1Wo+u1RBOD7BMb
rbhrJOZqtjqpswH1SKFGYswbRjx8yfi2D53ElOtA4GD8ZbIDhKwB4TfEJYV9weRerOIUu50Z4pnJ
jOYi1TMIWW3NM2MOi1yycoNpHxi5q69QR42HgaQD+fIIRGjoIvHzarccse9kH5xK7un3KfPZNM/0
9t7x5q6Y1YjYv6CGtThWnUnLEtXFcm8abb8eyK3tGKXobYiwiYEWqu0K/Xg+qgQVzzBdoo60Faz6
qe2vuGh1UlKYz+wD6i0hhmKXWrE0eGiyJeOOZ3blD3VGJxM+eZ2k/R0NeYSic5khaQc1qc+iNuNb
Qv/Z1qp8wu+259sXZi7YTtlpsBVO8MY+1d/Typdtyx7NGptn+F00efc2maZNGSsIl8UZlH5HJ3QX
w0oLJ1LlyWksjWw/GzhFJ2xkD1pT4RJ11osFsujWjhueS6FdiOiOrTFKDuNBVVl4AWYw5XN3YkbZ
VMeuNTm0PSY+BqjNjAujxBW57NDBiUcU8QGtVKpaShgTdrNpbL4xclt882jKKQ9Oi1OR3txskByO
m4GQizDipIN6PGdHitPZRJt5XD6UBMPIx5TO2aEk+B7lXx5dpzXOZWvL7Yg1d1qFGLkfaF9D62bl
xTURUlUBiCR64NELKA4XM0tb0IM2ptqe1aUfmMRlhZlfM7SMTjKInPOgxDKixekWr6Rjple2IftD
FEfyOhazZpCG2/imyepw2thmbmwis3fp9gsnSNh90t1PIou/0c4xnH06BN95dq2zFTX+j7qN2h39
xwiOjpgig/yHsp4E2fSrzEqTI9bH5Mo1TUoKzYFZRt6xXpEQFRhHvJwy2qKPNn2B1zPAt7pKae8+
isqpNkGm9IWR8cem7uKfDPDYs2UNS2ruYfE+NbzqlrRJne1ME4dubHYZ3tLMe+ii3iCK31cCxHE0
OjtGndU6kkJflfRigo9n52IzA4+KByu3kp2jhuRcKvHpchjkrUypTAsFweguJ6Xdx+X1uR1Smszu
Mq3GR4eXMt/lXJd4RIay+0iVntb/i8M5uY9CZgc52exoskbrjekkeEHmKbJvZl4p/SajKrr9Hd/x
f3rU+P/QEBFHqelKF4nuX08ON68fzetfwBf+5foVgOFfDq9kKuNfJ4l//yl/1Q3lbwwlPWADDOqY
UC60qr+ND4G/wYxBMYQgBN77b/NDwcyRSaPv2RJNz1kmi38dH/JPYNpRvAlwzmPNk9Z/Mj78CigB
Vea46JILPY4LMb9g3ZKkE1rSYrAdq2TFuGjvqGhn0e6VarX/5XP6J5NK6yuEBRgK8BUEN9e1Fpre
l98V5gbHULsNthQr7LDsUClbH+hoozfH3s1+/ZJTr9WNT75EDZ9vwhwPdSSfs5Dyy1hf6KzaOYU4
/Jur4pP8ZXy6fCNcFaheSJL8G0a5fxyj8hosfSevg20VTVvSyseMZMd6FO6Oorbt7FAfZORstp2d
x+HVD4cNsWeoZyHUtm6NRe/2zy8IufYfr8gTcJk4QPOd2OaXK8ojt0IoDZmmzn205yByDImY3ynf
Cm50FJmryjayGyZLBNS0M5/wEeTrDvmV4xtmrTkqvhtNYd8GnZVdSLoEL5SKj5Vb7CoSihtZjN9d
/U4Z6mbAMu2UxZUzIJESNfPgEHPwFD3ufsfYypZeQLgvLWnSBX4B32hdCPSb2tiAGd9Vqtgkmbry
U3SSKD45xt0oyrs5yPEYqY2qh7XtTVvD7DdjDz7GFKfQCfZ9XV62jjjEvKHq5nnKjSMplPU8vBnF
hcOhmZmFPFUwYIU6pP7j0A9PA8OMVTNh36q0CxbrMRj7ozfhMRvKPTudTQ4DkXX6dlan2E2uSd0B
1J3Xnj1tczc42aydKcxjdk/w4sZ7ksAnpvQ7jXLlpCGW1LxbkoLTzhjJWwmXIa2/NiI0dNVcDZGz
a+WndscNVtJ1RoAN188Ogg/b6id2DaeENmK3SI9WxqiQOikrRvru2JDY5aGBexFmlMhyH/U+aI56
vCspt+L7XCWGPPQcvVfzuFhiaTBMGjgob5F7w0zukozVKsYhNDKqN03/VCmezMHbmkm+NuL7dCwP
RnM9VS4khuiVJO9Wqbdal985CxbYrXGPr9LQv2kJxfnTmQ6/g2fhlfNwzCByUhnYX5tIYvdxBxTC
zY2rqeabc3uwFlUyQr3WZYeDGWJOF/jnACH2PZQ145aq4kPLhyqhwbPIfhCCjm4F9Z+vvozdZai+
PDT0hLFnio7uqO5dqxffqCkYji29xi9Iz+Wql364H0fCs1j1zfARdRQj+CQDhnkFJ3qRWoqOOJuR
vkfz9c5il0wEfDbkqhiZ7HMVjn61myk70GWLB0fXQ3gVYVe9lL28sZvWuW3mwb3rRF7/f6Xtf2aj
4SVp/Vwm//VL8n9Dx399j16zv5yb148fbfT1/fj7D/j9/ei7vyl8M77J24zwBTraf78ffarfMeAA
88WZjrn67/Ka8OmL9x3+11DQ8NYsnLT/fj86vzmsmbbPj4Pa6rjiP3k/IuL9cTX2TOn7eNEV5wvh
2a7F1f3KyqvDvALeEg3HJo7D5IAhML1xW7vvNjLoiatr3WcJEf0CcoFbNbB/0c36esO8RRwNTyVb
xxLNsiqTGrXMVKO/6Zh/BQYev8wxvQk8ptzMzLmb8DSXMAgLuxFMeYjoh9cl7pj4YKipeuEZgTlT
WjEtHXNhhQ7Pdt4S9uEveOSpUngy3dFEyRi25jSKhktRb9U8wcKiOADWukFwINsUAr/Geh79kTWo
T+KDxmk8r4U2J3GoddLsCd7jmDeGYvDOUtQQ31VVLccbG8IxmCB1242aYz8URZfUSTJWADRANbDP
93LzM4rNct7WIXSTjVKGuiuigJI+ai3C51plot97XjC9S8fozlWSBfjd86JfowEw3JSNGl6jpAVc
xviBM1zlxC/KcFpqAHDErsfSNG/16DDqy4VzpAqnoJRNwcHxkkKw9MBbe+g4FjxbY0gatpgFSVRh
lvGBvgvs7HJuUmdFlCcnA9tiJF4QbVejno0LmWc0580qnq9lnPfWvWhKCdZAsSzulI+D42noCMgj
HLbWNvPNmob2IhQLO8EyGHdnYdfExxqIqHmD4xxrzraeZUs7e4bdHo8ShVnLGIAwklNVzwLy2BaL
xPJhRce+i4o1VLdxy49RF+yhauahC8DKwgoF6s+NBuuGwzeNgJRFUJxFh85m6cMkOWjquy42P5Op
nrZFmpJraEVwBMFGULMCB9eQjNtROzytMdDP1xibI47HKFvTrCB6pRZtXCHiFIYTZyQX5ffuPbaZ
41gZ1rIHCnwiAH2+VUlw39Jtei2z4UlUkg4op7hsuD8oWLU/rDw/FkNzHHVY7NERc2z2vljrIom3
cu6Kq1DI4uRw29zlBOSOiA/pOpF4+bO69va5ojrEBxnUO/VlFFIk7VATQpjcu0JQb688VRJSHvL6
MovIdQpTRR9qaLO9h3P1ieEoWTaZ2oeecDoIinJaGT6KN/FDJi0MILcy68s78oHldVOANFWpTdM8
G+NkpSMz+BZm+j7tiG5MyJ3HqR/nVc357FRBEsYpVQZo5dJY0VX0VuL5v6/hLOyIFDGvCUWwczg/
blVB8IWdHcXogb+Ora6/wr7D6wyLWb1NOKY9ZICGhoouCm3ObDFsi8Aa2cGbIMrI/swTjRF2LDc2
obXSFvuBQlv02zvIBbAZXeO+KKofNPqc09HCAh1g+su6DltY0roALHjKQs/oNxH/ZFXrtHhWNIyw
GMkHzpxryY5rMa9+MNPcW33h0+o1mz+aJOZOL6uLij3YyhoRq0AqwwNI9adbdBc9wsa6Hg2++Uqy
/cjT2QCUSstq1lNgGtjNPpAABWVMRw1gjZZiWqJaRYsCSTicVJnrMiJAonw2uO5dkgRUyWeq3qON
jFdelOJn9ozxHqni3umC5AS5z137ZgZHZgQT6SmtYInq4rbB77q1XNzklZPP13PHYXkz5do+RKiA
q5RRVb9xEiHNtVJFuJkgyKBxBWJ6ZCDCKEwG47XvpxUBHBcjPdzO965uPlFxCEow5D9BCWToYo3+
tmMLsqb0Ij/b/kRndtcKdAGZviF5kFy2qVpA+rKLs1qGxci93oE7gZUQ+nu7tafaexp9EX5U6TDG
qz8/KwAg//p2sk3TAWVruqaAky+/mD7Lsqkj9FYgM6IduqU/LHeo0ywneh5y+Y2kvWKNK+N0M8qa
cSmbwuKhwNm+baLM+uhDMNmXUNMsa5t2NqM/5mA0yS3fPnluxser0Rxd5hhAK+qt6OPcxDNiRUf2
ZATMtVpsWCWJ9seWzApkSJNRBPMUZ7Avqnj2riA2pOfIQxlQdRW0KzORxE06BJ83Qwqy8XbkPKXt
VK4H8iU0BRLwXKQvfjrdb8545Qdpe2SPOO171veLOTT0LouWmaxEDETH9OF6EybwRD+vGPeFPPZB
9+iTjdzgs0gWAEnMNRLSpaEEHgoKFrNHzXur80oPFW0GPzP683TwnAb+A/bCccj2oL5B0mnkrQNa
o51fuorGJcB78CD6Aeu5i9zfUnR4REOkGbxRJkDD1Km2bJntG7wE8tzKKCQfNxHsbdJdHFfEMgtI
5KjSVnmT+xwaPGwFN8z+7SfIuPT1/gTrgEHa4bQlIm9ONCvitd3BDb2PbA+mkf29SKaLwe9ey84i
ucXBHTFCXVfJ2zA0d0zYvcsStWJNrXWzoeOwvYvM1F9HJR8c+w0izyYyYDkq44DaGcMossU2Z/CF
F5BYhVHcibGPr6HDgUjC3nge4ujgKowGvFbQgDsne2zcCg8788L6OLu9k0GibIdtRWckPXNN8ZxM
S5pWVG9QRO11QwJ0Zc9+cbC4N29qt7buwf68uwgldyU+ik859piPOrsNAVVECEHeDAjwuJjmQ9In
oV98ZBPScqYcJlseTCG199VgX1dzNQgWZdvWT/6sySf6pCFeJ+GkLx3nlfneDgwEOs5I9bR2/LB+
sahYu/bIRF0D3XLexiRwV6Ske7kNIe68DVGKYzl3SPsXVmfvMdnCXomIGIk8ce6lNLp3mQmfDjw/
vxeF7qMtseF5b2eM7bO6hx+uo+aqL3sSTUFcQH/KvfDOVJ26oqySHQEMvnXXj+HGUXopPDO8hzpV
FtlA6byyq01dXidoeYeRoPYJ85VBfsywOPq3mZHeoWMCUARJjQ3XbBgEM1vMuwRzRzK2Wxa7qt4R
4602ISsWY/dm7ut1G0zhdd6BZSp4N/Lad+d5axWEWaYyyZ94tagf+MWZzyZtJ1giS0WCHQwLhbuC
9LXXF4dq8mdWPy9mcD/2VvHo2El6lWKdui5VPhCN8/3nvpXWA0W2xq5ugvBuNkgDrqTZFPdcRvqA
wMC3WxPYWOHDMU8O3oiLqFaU+Nn0Fl9GKerSuvFhOWNib7eiES9TVcQn0psYMc0pTUA2xe7zFIyf
Q9VjhrWsYThQV4ShC14BmlliY4SY9PdGEtFcBRp67aotvPy1NaPhHnOHeg60y2gHIhjZq7AVWDQJ
480HeKjy+4zNecNLyXghCpLccYT1X6u21g8WtXyXQCIo7NSFQHhjF24fVGIO2VaZGfqJVTILgTng
YONRyaEyegQLibSit3af9rxXyzgcAZp003fTa4zr0azwdhdBQq29KIL0wlBJfaWwJhO0FcOHmeOW
4JlrvSerMJulWUQY8qKk74+TBnm5Z9GPE3j7Ssf5ujKaxsFhQdDOa5r83gZScRyDAA5JCJvIa3tl
bFoVwJGw0UUp9x5oJmfRa8n1Yq7INmVQ53hP9Ci+dy6O5AOz5+htSkoRrPMgG66ol+tWtQgQrbLU
becL9PGVCekyvJg0y8tOjp37QUjEugxipz9FiWggHUgxP3ZNJKqt1Vktbm5tfCtaOzp3TuG9ldrq
7geLI5RebkkOT6kmCc20bVwDsADs4tXcI+uGBorLeajoYZQWfsdU54vk24UwjemCCc+0ls4PnRkb
NzQasNi7NF+xis9oeh2VmhQjYi9CrmhN+xpN3+G4kMnhqp6L/mWOpHwLjXZqd9zy9Y+pCxno1A4W
AWyO4XNB/6K/AxoZHnvOGzQ9DgMRhhB3Wt7FhbWpY1fj+BuotaPcun6EOTCD3Sh0viVr4KFUBd6I
fOVNSIFGi2M8jebuom0S/ybxAv+Oz6e4HjuLXafTNi9AW/FcBbIoSNsGokIdr6uXHJWDSLrXkbHA
Ng24PwTy3ChjXEAEybhJbNtKkMLKpRKy0uUNqlF808ciPNSGJAgxqlAemiK2cbO4i2VQJilh/ChW
brkpms5/zAoy1LA43G8Wsag3zjGypIk7VgqlF84Kt0LcXDcTJVbruPP1eWrGZyad94PR1Q/YBUjO
42cqb/rMNPG5pTo6DLOwX53ZoNmqnzIIYqHQx5pY77bSon0GfdJ+6tD08o0xlt59aer8fsbW+Ajk
gzcRIniEhzwnV4r7IwIbYRXpjo2wcRWW1Dju+sqAgRgmtOvFMvrWDI44TYXsGriKmZns/d4YOGrD
xbkG1dLcuB6+J+hs853DLIwQsmqRwQYPn5Sp7xu2W5RiaSM4clRywp2lZXYs2G82OwxS+WJeYdcv
xFS6N7WVTTxATE7IcQ8T5SOjfB2mojn2tYlbiK4N8AfuhFzdKAwHnJbYgUVtQ8+uXxv6bDRMHWP4
/+8uFpmPsMpwp/eJlzeoVsOyY2WdeOU4iyLKEd5dCxtgIaZHCO3aHl22Rcn0CMcssyjiMpDifAa0
nKVRotoNoAu2vzUPNjSCYZYbtP36mMx996DsLLE2ispHtmaZhA0cGtRNoGXUVx5gAvBgDrxir9fP
VSmD9CY3cod7uFnWTfoaJrlhPZcXNcym/FyleJi2gDDKeK9rBbfNdMt5lfnsilAFF/pUXI3czJk/
ryiPCN/nZpYXrYecvPVqsNTsHiBHAQjyGqgNWY3JeAym6TRmgxEeyQg30RbLH4wA6tfWZp/k3zQR
2B82UMCjafjFk40f79GnJnIiTm6OUHAM61haqtujdtJBWETeejaK/jO1xokTsSSTvWYUnZGPbz2m
+6Add53G5cQrqd5Q7s45zuQwlosFkRgyTFnl8DPeFeaVfkWOwn6YfSvbFoJDZOg7J3pD1G7KMrmF
NziDUZ7M64zpzEYYSyQRdsS0jnVS3rWOH7yT2xGr2G7q+8zUVLmFLayWvuwMzoudjO9mhlK7VkfZ
E4yC4RrfgH6gr7g4cnRsE3azpXkTu6O38YsquGoz0z4NPPAPU8fWvzGy6RDik11T4FF8lp5b3Nii
sR+47dkJJ1ia41bChAq657Ab1EVOZAXmraUPkS37Yx9GAG86WexFCgjBte/Zkze3o6sJ8oShuox6
WR5SoB8vJt/cWyCTxcdt2rsBNxHIdyu9xMgan1t3WjOmwlvW5uDSR8GcoQ1E+Omp6Fugjeyg7Gqb
N5ncs7cbYQob4XaSdnPZVd2LT5R+jz467n2CMduIYtKNx8QbjoH35LNgXRVRNR7tNn63iMIv0wpi
cE0CFUba7AdEfxJREB8cRvIXgYcXqyuieB1aOvtOK0JxNasacyDUWC4yaw+ktbpDlyTuxujI6PD3
tDviMFhe/D3sDf93JfVfevitL4qPZyL/QaaD0mApmOTOcsr7pZvHYPktRhaSoxhiwbZz2aV5sgyv
K9hDI8ZDzZPrEklcVVTE7BiFu8cxl4H+dxciv+iBXImL6ESDEbldIg3eF42u6YMaw6Krj9jmYcO1
3Vvky3G+rQbltzeeR1jqnJqpK7fZnI93A4yChkRu0lnbaeD5jtTwOGphMyebRBPuIKcwP5ORndev
DhQkVKHWsJ/qTmRn3w/45B2ZPZPvmRlLLAO5fBysNxfIPulsTo1PjD+Mne46eU9i3HhvooCNd+9h
djdpgFxFdRg/d7FUK5Y4lCgqe0OSyECCG9Q7rAb6ti6dxNswifW302ymF4o+zg0YOclGQoY3Y9mU
EEKa7s518+nC0Fpe9WiOawa2dEPo7Bl3lnnbifBEXMxbi2Vo6S7jSwAUTDJxQ7NCGkYqoi0jV+op
f449w58jUNcW5ieBccYBQtXuh+s53lnbaXMHMcd6IspS45lP2eWvsmXDrokciU0YevEhXkx5fkTF
PXrTsru3fu70/Z+7fv3zBBAP6fRuFw1rp0kkM/l5TqAZXB6gvaKGgQUUe/nzOME0yXmNZ5waNvzf
oxGIb6E99cdKN9hdAz74FOYUbaw4uDC6cGYZfh5fvOUkA4XAvnKW0w1h43kfRKQVtiTe8vuEGOGK
kAAnouVs5C2npCga401T5fZe1A0zymUiumY1Md6yn4csvZy3kuXk5S9nMLGcxiaD8TbNmxzRmOVw
XMOiI+Z7x27TF1tk1SuMR1TEYuqkfsqcmg/JLjP7ups5X+5H5TALZ5BePTdB5RQfRuT08TaCTP+J
Pamsz38+dhE/h/6/1LB4jFtcVAlhC/QJmgi/SLTEzJJBRrxOYvZaV3C+wstyhHDbNjTm4gD1jrXX
5COlJmWw1U1542VlcBnR3FzCJRj1yenCmmkatMUNEwCKPAoSH3eceqDlK+akzwT7K/Q78D73aiTN
U6EDMwOMRxAP+ibPAlDdI7a5fLSGS8vLUXJbqYP3wlhS93HlHDGMpLfCt6H/ayc5ITbfYzq+KURw
9sniXEJKJmcig51lhvc84/LazOcrDmb+2jGUCZU7Nm1aC+wZhAhdSA7OndoeMM2yQeXdYR6Gys3w
ECXmWZbWoLalssMHy6WQPiSYtw0xs+BSliWJR45t7TWLS332GnoTWnYy3cZmtoy/SAFT2do6S080
pANs7q0GiETuVMWH27eL38vr2Uja3VmQNHykR55OXJIYa2XP2cavNf1TFmWuL9j8ghdtT3kB1Kds
dkGXRvs4r/Hl+IFy0SySbpe4U3goPJtHDoYjBmi7wbA35cnwkQc4vtZZb6JRl06BkwxcVbKJ8IAB
DMbhdIDkE9ySJo3ecksFe6pL420QFMadZjLCpIAKGx3bwylLvHEtTOpyGS3O3JVsOjMc+xfQW4zv
9Lbj8WaCs7YM7D1pnGBuLekP+mZOAU9ASMZwGDtmZig50c6hAmDtzvawm+AyvQzCih9AcYjHOsmL
Q2DOJtZ6zLgIOGNyO7cdTO5cyQubVQq/kdttS7QGitwi9+xGVvKtMNuUVRRmXrzy+GROsTRVxiHG
CS6ndDb3MD7MJWGQyMsqLwmVjhU5DQYUS+/8REFxq24downJ4GgQsA0sIKRsCa3wXKRBDwl3EZGs
n3qS1el+Xgc/dSZzkZwaproLX2JRogKIgIAu44l4N96ON+unauWjX4mfSlYrbbnrxeg+Zj+VrkIY
0CSpi+b0GbN6FxtWt+oFQkwWH2ifs8LruarAdy7vsQ/VjwArpSZuy0YAtS0phxEITqP5V04G0rnC
Td8cm2xOoJLa1rEWdce+ulYcrnt/ZtTUwUtLDqTMMMVNDDAo3wC4hq1Csp+AuMhMVy/j3dS2nkn+
0snShQ+kxp/jZnlAKAWYsPWd6mCej3rw3V1llf1y1e3ORmi90BESUWuU9gE8Rfv65wvVF28LyxQZ
YskiRZieWIdatM1f9hWYHfuUkah79EP7GhtAnTaX1fC7YeU/8oH9z/KkDyUdVPnXyOkfyBH/d6Ai
qJBl+8Mu7E8k7uLjNX8tfneCxe/lG16wY5thDGt/Fbv/9pP+qnXL3zD0mOyuJEwkemr/FiX1xW+C
L8lx6WWjKsr9xQtmyd/4b9gdI0KT9BTW381g9ODaKJu+5zK5pvXW+Y/MYF8dWp5jWmybsJRxZaZN
f8Ef75e2hZ5SxrrZR+wuV4mdvxWVx07adVv4/U21K+fss+Ptsp59BBCrXbQ6mG/w7FdTXC4HRUzY
lFvZ62CMHwcoo/9uh/p1q8wlehK3mo2wjzHA/3KJciCJYqVhs/cIEq6MGTxmGNXQCiP/krHDq5L6
2mGaRdqqXaVgpP+N5PIPe/XfL4B3kuCjYhPwJXaLJaXyRmSPfRByAXLWw7qygH/LONhG+L7XPWku
Fo/u1Ee49hOL6/jlRvsnRrqvT/VyBRQfM5C1TcfknPPlW1IkDbI8I5hJqHPlW+5DH9nXcV1c/vnv
+VqzudwO/CKHX4O0RLL6y5/q0AHVQael4aQcykMXdv7O7arnss4Bxk4+h0omtASU2IYMJL5IcZrF
JU06tzazmUviP1jIDBm8tok9bhstzDuZ4j5anguqHzTTkaKc8BooWuEr5AfCBe4W0CpOL4Ye9ESQ
hQt6ca4NUqpRwAc51c5LS/DQbFpvo+I6OIWF4a0M2An71p6jqyn4No+KuzWfH0rLI3mmR32t2/TT
kjML7ZC9FUbubbImuJ49/8dAblfO7tOff3LL9u/X7SGcCNc1IT1bjjKV8pZv8Jd1150LM4PIjkNQ
BvDn9PSSBAHWsaZbB0KAQ4lCf+XWg/+7J+lfHiR/lk7/8RdzaHMc12Oe+nMZ+eMvpgjHrYhwJ3uv
hXvldVlydD2wrUJUHCskBuPYnYlTNQKyGwRkGhEwKbtewReakRzIIoiPXst02OWZwixDbXpASVGJ
iLXPKIpA4xfo8ZNBluTPPzOxvIy+XLuDyQfLK/AJoqdfbmsyhGqY3AibiCWKTY0MSIMJRTty8O+w
Tpc4srts3xH6uq406BlpHccUaPPSVBLkzvH3BUhBmrIvHdqBVky7iXQb/NEuJSY4zGQMBW1+//Pr
/sfvWpHPEQ5xKTbTyuet8et33YnYMOH0ZfvRaEhbMkojauKTmVs+6MapqD/rO6yEHBb/3fP5Tz4w
oYRP9TJbBdv/8nj2IscE6TfZPhjaaj30vsdOqms3f/73LQry169FCmrT6X/zJQvOH/8+tqrgwuos
20eTW+xd4oAnoixvf/5LPPWP6zrTDyhIWCuxRnjiy7cPighDSoLuWorsE7wtzC6npfXiv5g7k+W2
lSwNv0q/ADqABBLDlgQJkqJky5ZkWRuEZVuYp8SMp+8PvNUdtuySona9qBuusCVMmSfP8A9RaSLb
ZrHJPY1WZghkFSGgJTsVMn8xIovWBMkbGmUx587sbQ0L9ZACD7BdvGCGlKN+Tjd/FFula9BrS/dO
w/BpDyr6RgC6QreudwE7rzNZA18XjenFjnax2GHjFOgT8U0ak9gmjaftEDRigBBL40x1iBg+zW22
Bz9vwXEgO4SiKtD1BXIB/4b2WEXVloDmosDbxB5yMkK0D1PnthtRM8oKu/S5WJJnRAZuCxwiTiEG
zRvLTF8UrmmHFtFyEBjlQZs8fYsZrreH9v6Cw41LE5iY26BCSFvcY8EZrO+SMdZ2qPNne2ANWll0
3yz1Qt7u3cUsjq3WZdy3eYsronYYkXTZmaJ7hCzlYSVA9J4p0b7Uk8RPRlOuD+JIbIHMwvbyUuub
sfLBlXAyPx+TZ9x8Xd9sGrGN7BxVGMFQWq2Im74QnyD3kzwkCwfxAorYydMXI+ahh6hz/aLgfqOu
+6RE9tPOOD1HMz9H4zighk/gHvu63WUcIH46Ld22UNqjo9ctLWrlbWmHuD7eqOG2t9p4zxYrgwxN
VNPic0DXSLZaywmc0ybYgCQ6y7z+nBreXUPTkW0ITBhmfByQ/JgcLIO1zaEag1BRjAAWzChxwiLB
CEKnfFZ6q45tX1sgrfJ258EaRWuAYKma1MbVA35Hk7+gvQotsRnofw9XS5G95E7pBRMjJD+yeFAc
lOg/olFvsgIRLXR9qHk3GISLrbGSuDPTynzBkMAPa9Z5tR6Zc0V+lRlcCpeqF5xoWLF82dmJXiS2
glu6RfJhyLqUL+7C8bEQSZ/C6KXyWBNlTLTWE9rBWlydJ4cOMYZPtJCW4tlEr/RDj7zZ1h5w8cPG
ab+k8TNNqOoALk1d2aFzB5+FZyQ9PdtpT261fhgyg5vWhk6WGcS0y9qdR5aNXkP7bsO8g/CSPLuY
I21kZN6abu4FSLY/05VKNxkr3FjZ25eFqxbuGx4dAAw8MozCDmaku2qPRCZGZPSfLVCwwuD63qLD
jgHEQPJJQ3u5Lic+Vk+/Gil1fh/2kyZ0NFYQo0BkxXS2S91X8NLEEJ9p+2s7kIDJtnZZtBDUni83
zu2SxfQlLHsGHQHECHUlECr40nujt+87mHFNPbHVnLi+rjyv2SUD386Z8d5YGudoYDsHLktgK0Rp
uE2ngc4PoJM0C1P6lCHtcgKYhrHIBlgpP8NzsHSzfz4wDIdbkTePqA3ARZzSl8bmrsMmxcCSBdY7
2UsHSY4OJpGgTCMu0FIgdzknSG3PgFmMrt30Iy+RYoB8aCGfIktGXV4aB1cKVLwrl7liQ1QiUFFV
L/DxBf5y6+kEq6DaIFvvUXta4UnY6cush+FHkVZ7PEazbWIvDA1adF/kJJAy8n6UOcHEFKxcps9Y
grXJfduyj9HtfZTDqtQEX8wHNxgoJ3/uyK/WcDaXvIgYH/RLUOol4SXu2sd04t6S3r4RFdIIKDrf
Uu+UQYIk+9pEfp7hq21dGvcwTPm4l2oiXs9RG7Lfbj127Mq5uTzhOGcv65ZoEnm7HgWOLW4ZFRC3
1m9QowKQFDSX9BI4Uzae8amSW0bLLBtwAJtQyGJXGagnp5Zxlip9yWq4m2phqSidxXiJdK5FMJHA
NqsZZD4aBtqOaDJ+aPHO3k0a+xcNCrEbtYWfcoHT5Fkbnrr16zA3TADyVeclKnVfpuxDZFim0yUS
46VOImZHWCWApGAHk2bNi3vn5DX0T37C5k5cumQTf+u2fAD01Op9UvXLXsuK5KbyEJpyJW5HHsIB
QOR4Y5dzBTN16Bpr8pzZEoGucIf72RyYYcVGnHmR6wqbFoJxXJOmE2n2w8L7GisWnfIIPDkan5ti
IPrQRUfa3SOhWL9um6rHBEjZxomJ+lRBDGQifmEzUBVc4i9OEKu0fVwGZWbQEfeq6oCAC84wRADl
cQEUwYAB9WwgZ8nOts1di4Zwk9YG3Ow1He6TFAm5EdssLcznexrC1cFZza/MmOWrT9nzZa2UXfGc
ujGi2tNdqOOKlDE/2wwDr3o9bUKPuJh1bAFo4Nk1SI/MtzFw2lgIrqB/oLINgvr9pq/LZg/qA6sv
GyPacZXvoulLfs7ILW0apJUQ7sPDqGtu1lb9VcLs4GiNGIa2ErWEiRawjzwFoIB+XI2KvNDHmtba
VO2ImWAYS/2g6iWCzQHxhnTaSvaAHGihukkbeA4isMmUvFRN9RiqsttPVFbfNaRGPpt5ijxbmeHH
XHefU4yXA+qcBBF15FZ1y0AOpcAgjTlM4sc9tFTTXPQDSIS9XCiThipaU4N6qI5K0vUzegQ2xgWx
c2sEoYUMRAV5hmMhi1ey8qJuTCO29g5s6RPOLc+9lqPQ6AjUQDKwIwKC9j4b9eVqUWwnwDjP7lrm
VSik+Ij98h8XKxIpx/jgaUVzk8gcITQgv4C1824nrULftnhFbKY8sshR6GfHBWyqcuaNDUL9TBcS
tm6QyDM0ZX7QMVPaCcc6dl7zmHuFs/FWsfvBBA84mKuXgmu2QW3gepKkVsjlsdItO36ZZfT8btAc
m8Qw+r3q5Smvhqcoj8afGfiTAwbUoT9OIS4Uwv5eO+MujWbc00ieAVgRtEBtgnzEoVlr4O+wGhS0
qjLZ2IaO+JJVAVINRYIJT2IeNMjKW7MddQwjgUzr9kckOLeaIgC0+HFEqKXusBD7jpvutTaqq6Qi
/lqoLxn6eKLJ7W5cpLQJ5drPGn6s76D5gM8MlPWs175h1OWyngzz2C3WbQQmZZMq/aw0M/PLiJCp
pz2U98TQVu1jtGungl27Vj4L8nnogROWkj55MabKwx2R/MnAPMyvyni+Nzt0VvjCy3bMOYGs0g5f
xlSrtsJw84ey6a0ra9EfB0Go0Iz2sQxpcRRZo75HC1NcTuIebpzTBVlFEhxPzbIfMzImnRoug9Uk
CFxrHLe0DE8uzjnkjbe6IbudNjBE7Wu46JeKHpUbwoHJNkV/CbcX3bg1JxdsUYnYscJEc1utS5SC
ObDG8dkbejfIyuE2dlkxIVjDjVYOBE2OgvU+B1e/Neg+BK1tUBZyWm880mxo/s/Aih91hkvbQeq3
7TKh/qA7rNC4nU6GgSBSoq/66k70sczHMz7PTxSQzV4fJFAEXah7+L1fU860qIMjIGbvNEIO2IgR
CFw6cjcuWdWm9Tqy6zWcLh3jFEaVmT+4Xb1HyeHOTLLnei7OJBiIYzuTIgs0r2tFXoO56BmavU3d
CNuuE/SVcwZsCFvuBhEvewama89b4VYypvFHXRn110Tn3WM6iZV55hxzixVW56wGIKUoTE28UzwU
eM+W4z5UZqmuIi0Z75iH6FAQWG6wu4ZtEs3IhGTxdnaJa2FLnpM18XSjAc9d4Q1rkC6oVoahJvdu
O4y4RnJMAQoLaeUUs09VHfLICBCXbY9IpL6UWvwCTPpRKc6htqTzbHKflxMdM6iEMyKFo8ZajVgm
N6ElqfLICSiuxS41Z22nccMbaz0zy7nKCxDv5u0y0SDC/yPz+0g9VvBTtvTyxw9RzZYSUudjl10Z
dP0cnmY6k+Q6OYZLdpd9avoBPCemf1qkD5DsY7I7Kvrd5ZRTXVWeGSWQRlmzi92Kx2Ss5jK5YA1P
sbk8FaYT/1DJxFzM4Re4HjRuXO+jba+xmjz0VL8xiuO3qOKFYYz+jHFteQZq+3xZ/dSbu85JkxPF
6gtNCJ4qtz+5UxLYnrhFpIZSL+TkSvEaWxtV0lqaQx95w7VE4Xkz4zt+cCLWZ1+JYduSQxEUovpW
eSh5WJ0HOBtTZKZNjFETwhjNyAzOIyr+mexOWg98cKjrq1mA97QaLj/nLvmqRYKVaOJDrhif9ZYz
Yr01GthDcQyz2jniej7RUFq3l7PXm9insRXevV34y7+1F+gxCh0VZEjNr+m3QwoRGOxSFmBOSCFu
0rCVXffY1DQFUwaS+0UzMp6Cr4xYy7KPRdETauoH2Xxxm/pOdxODPUyhu6YZvaNrDEidu2yIPupi
AlVQOBqSUQo2xKiX23ocPtqFhlGF25EAd9H9pZF5qZFAfP/AljR+sScsEmVn36IVXPojchiI+c4M
beupOE/ILFGUrEmpQw3UmcQQ5cC30TpJ7qXp8FPWIqw3TPdT7/5ItVChDtp4QDDXLDBmBGxT8/oy
csNjZhjvgjj+1krxTAYFDq1A+OavOlJpngBKZKcEYUtN6SKPcWqxBz3Y2E7YRSYfkrWVyvNx/vds
N2hS3jst6r80xVyPYQaAFjSz6ef+3jQyXXdV2M36IHVaTGkRizi0ijwptjEpyrRUIRyPpQ1TO/Od
dtUffD2bNhWcPdeCP28hjvnq0uxso08yD4oZg+GNJKj7qJcYn5LRLnyw/vVTr8OTZWyKhqFEgQEJ
n89eLYLZnIzHt1f32oF73TuzGcKhZOIAEtRf9YF70et1XI1ZAH1NA/adv1gdW9pppw4lHus2iYiu
b19yfbxXl6Q/CliR8YTOyO/V4zODRZCSplTQhqa7y5vZhVrGn7CdvZtaKMEDMtmYvKj8kERDcXj7
6u66tn69vCMkKgewJNehgUEv+PcPH6uByg5toyCOY3n2QMKdY8z9/Mny9qT1QLbGbKKmLqPMN+G1
HBKJka5haOWNhYbel9EqPHR0+oNt9h9aG5x5g5wVhHD84EaSNJ+V3F7lGKYGHkqhm7ork3NpIoYd
IngSJDDMMK3jlycDQGj6BLcgd9Nj2pfGvkpxHdEqUfgp2PlD4aEluQWqOOIAiyuobkLynMIRe7Gs
2amosYJCROaJvplG9pp9aGfdAqPumIEjTOpB9I/PdqOlfphmEbgKKfYLzCM/L13X72P+Ihbas7FO
Noyx6W/nwRV7kBspbIJkvA6rYSBEA1KGYk4Kk9AT8MusME8MA5kjV5mX+igTlPuythLMCRUsl8Iq
ofJooQmup3EPMFuSM/Q+SC/a57qzPkRxInwI9+2Va2sLW20xnvrRM4EqZPKd/rP5ehCFqrpp0PVG
jUIy8nDXKPDLmAMuhfLQfXQR40lhPYWkpKCpeYhWp4tARgpxQEejrykxjByhEyzzqum4fkAQdj6Y
K5tcsR/sjaMcTIjz+HsuUnPvMuaBQwQ4Q7KAdrPmYt3jGjQdSlXuSdisbb2+bddctDvIS9bZW399
WnUfuljcSYfO3jjZdO0kpI4e9Ab2Da37zuZ+fXIxYoECBDWYkQW9a/3VUg+72oD+krn7WC2BQjyV
7fjOZn4dPy6XcJjmrDIdSPu/esGkYdLRkN6hOZPW6G1x1A04iPpZDXqz7cyGdwOF6u09/DqCcFGY
08gWk81I0zRWiOAvXzXCcye1Y+Xsm8ppdhQaaPtiaUGJk2ERb1I+aaZsjxWQdHxks/adEGK8Pr4c
CNfMtIXLGIgY/vrsmJsiH9LVGK23a40eSNrytVFXTNP1gqH0jrXXuQHDqTvsCbIAStBw//YruEwb
fgtj6z2QjghLYvXgrcP4X98B20Y5Qmn2PrUzzR/mpj2AqFG44+ktAl1DAq+z0NtvYHDDG16kdVNN
TPjKTiCJlzmLHw+O2rajle5REnMf9RaVq7JppY/F177IYvVpnOf2KHEJRRwrds4N/OyzU4/Ng4jo
AMEvMZAE9LqPphMhxDpo+fHtZ5SCZ/jtGVdKj23DVjFJEjiuf3/GOelsq9Ete9+zq86jqaa9XuNL
7A3VcLo8hNfH+Ud9jJxziyvrliIv3Hqoavi5QZ8OCcPFNwFqb804jA4eqlK+gxMa+1pvj1BeXmr6
XgdtsGnXY4blJ/SGM1GYq7fucFpAEeGmZqsVxuUG9uQMdBDaHey8lM6Z3exyu1vopoJMH6pS2xe1
WHAPlTjuxNM+U017g68mrj32QDsrRnQMaUo0J8b847zUD4tKTYJQf5IjnO/FgoQUNfGAXp3TPcKD
//H26/wDOevwOkl4mF85HLum9WrJYHYbgq+kGRYBgieqIYntpMMZts/norBCvLEtY790hrVJ7Dnc
CuDFqIPU7iFz8xVymUOkppbf5h7bLC3xMmiySP/WzKlDKe8tV/wW+zwAy6T6tsoDeHvk8qLYDjJ9
+L6ktXcVpsh86B3jEdm11r4RTckARaitZlcPPRSF/TBpdwWHv58tqnwnblh/RCsY2IxC0TyXcG2A
uPy+oNKkm22kluXeGDi8XfAgT2IaKTi48ZAT1BW7vnK7oBsnbW9q6H3hqxFfGWnnHmYrqXFPDUEk
5lVxD9GGVlrCtkMDU2LcCs0WEnDNwrQjzVcMInxdsUbmrgIZm7jptseGZTerPphmuI+GsD6Pg/lo
aQbcRM/5HMbJj7FToL+oBa6Q73UOEQ0ytOUS92PneAIqMgxXb8hpt4Mm9ws0uQObBkhgUV7tKQJZ
6AOXnBCRfWf2/Rp1va4dskQLxzLiDkfK729unpKYepC1M+TyBWSH+3HdK6pH63A0ouH67aXq/HFy
WXwik2mAlKbwnNeD46J3CqH3sLR7Wtd+Ss3/SBM/vqqhs231pZj2yLinN7HdxVfCVQQ8RfpljLz0
aWhaNB4woqRy+zJ44XmM7GtcNtq9QUd1sk9zhFpwM7Ovh5TxIv8W9xMbcVyPdamgOfliZDfrjvNS
tVjtiYrBidEsw0+jqtpDb7IH6nHl2bXoQmeRGe1j4Af3cHLVJ5oroW+gxnFbJ8mytQQ9MYiTUOzg
12Os1g7XNM69I9XvLf4S7QH6BpFj8frrwi6dswLJcj3qhGXc57I9OgahT3W6SjIUwz2eaLDjBo4Z
LYYIuJUClcIKK8xvTaelN0Kv8OxTpf5khk5OO9KgdYDqsrb3VLG6JEZQHnmRG5iK9i6mv0gGyoZY
3tlof1ktLJJVs4rZ/3pK/r5aWtvOM1hnCFIpGqCYp6Z7VUsOp8qqfEeyId5eL39ejwqO6T8pFkAg
+RrxZGclU9gFja68KEhAanYDIwrvSH/XPcQLqvZvX8/4M7HEChAKgmsg/kLh5L3aDy6jBBwE0DOh
Z2wiTsoUbtUVOyeF7IISvOvV5FnJLmrtfV316qBawoWdYZ5dFWx+BytCOt0QQdA+SLdez0EFQD70
9crCjNkxuqBueJTErtSnAhbWRpbr4S4R0kdAPf+IQNm3eQ0jCG/h3IIpvW8b+TdmReg32Ezg0ipB
xRsg3V3lctgttnuN+wwUb1Simsqr/GWUL5mTf0M+q0EAq5v2sxsuV4ZNEDT6qaCBpO7ahbVuaET+
y9GKtaPaIiUbP9K9N3e4uC+3BgNV+nHsJg+uS4BmrH5Vxbl+NXYwmip7PU2LjMF7TV6SJZwzfQEP
Xl/36iyIH6ro5+dyIb5lA+t8Qd7cR2q1PYBA4OzBkNpvs7p5SJJM2/PeIHYobqh2oAJCOF18T4s1
f5mb6V9/m7Pek7nX9srRmMyuiFofhG6znWjjbOb11E1jgfx/guO8IuehEz+SD3TTwkuc2mPc6e41
nHOsZ3L+r9dF7qF12KFlzD/RIfD5ZYhwTFsxaGe+3gUqatVNYtCxLbsQU731MTU4jjcDwhV+PRjt
rp8rOwAP5h1FkfDucukGyFvf27PzvWA2CkPaEkd253AGv4TJ+siuieTsBsiGkrIgg89MiO3u2bw+
pnpcQeMUqD0ynbjg/cOD6YIk5nO8vdpfB+O1XyFokggEiy7oz993c0EfwuxA7QcNUGw/AwOxhWX4
L7HGf4sMe302X65iwQpEL/gvyE4a0BRMtN+DxUgsXA0RQ1YpQs1zi+VH/nXu8Al7+7mMvz2YyYnm
AgkzAMSt+ecvdURTqohOftEFUZK2V2EHxizpLHWkiwb6YXTv8O5jUgu3aiPs6LmY8hkyjQFfPUJV
Jx+SH0v+8PY9vY5k61sgL0EfipIN3JT8/ZZqLVeJp9e0pbL0CS3C+ec/8yJ06f0Kd4Cbty+3AnN/
S7G5Av0Ax6IWwSGGWfbv1+sF1VtYZm3gJs6NEkiGl6t5SBUiKaIzaNoYg/3NytP7Wi+Oue7cq8TW
NgPNgV5kPzp3ZMPKZHnn/F+BzH/cFoxYSXeIbph9QRH+8mWQ3a3nCPZiQAsEaEPOvMlu6M711FOb
HrVXKDO0bYr2C25O9b6t+EQYnICC0qpHQ01gORh9bPJawFysypm+vHmDEg2eTmmKSutBdvrkLxZd
+845mq0JDSV9gUtYw5zsU0wNoh0s6hRSQxQjeAQccwXqZjb+TkIn+lgr36mFK7qFPiww2kbgEIso
pDlW9MeKdL30gtNFV+9UReLPd7OCryUOeohiuvZrCLRnDFPHLLUOLu2MWcKadzr0lvKxAEoC/wKj
BRPMf1egHzJgFLs+JmgkXJybihmKA7oppDm8pKt9mt5rO6kDrBzWUdMC3Xvf4vBwzRQf1W4X8FBU
vNsC/IOdRMtRurgh0T+zwXHr6zP+8n0Z/9MaVcxnaCBwVnkuAdwwMZB31GMvVqdjuzgj1qR2RorM
sJYnewW/+J005c/FT9vCY3kJwO74E70qiOC+m/XgRE1Qz+oEhQOgAyshKWn3vL3NLk3FXytZntcB
quw5gKId6q9XkQbgYEialdUBesLPacqowIDGsm+crnzJlxZQgAOQI1kBWc3UVxgZK26m91a/uSHy
xzp+Fky9kxGIJqkx/RWmprzfbFetY9aSeTeQsDNqEmCNUHI6aCHjvrcf4m8fDcwrmGFJ20X+AbYu
GfYKY4nrAIas4Ysc2QIUqupt0TKogc5Hjjv2P9YR45yB2EDS4mUu3Hci1p8BkuoV6TzqApPWx+vV
D5+xdWoDU2jdqn6a3oznsLC5WI5u+Ti/dzXxutWzfjg6iEj/kSrpjvsqk4U11pHfihrI7xjts7qa
/RXJu7Qi2npGJME8MYNaOnCBwrWiD8VSPVZTlV3bBfMwS4+ea9eYr9GQQrmDUo1aAGKThVAVnEZq
Abi9H97+TH+eo9wxooPMkDADg3nx+9ZS6A0V7cTWcrQ5Caq27nyYn9mu1xk5gjzS/UHP3+mz/mVG
xtVYETo6ZITt1zsJrRkX92tRBRT4LOEKyvqmm8Q5RT7nEBcdEKSoLBgC98cWRMcVpcPtBWZDSanh
p4MNRlIydUeuu/W7DOcSFoCBbmxk7BsGQLXJVDa2mVSbsnsUCyOKC4ygNJg1CtqfezxbiGaJBOK0
IhYthKDwgoxYnZUZH7BdsoIoQ5w1Cc37vBELtHRwsDXp7mYBp7ePnXX+FY5egBocXDoGn9MItOAC
B6xyS8es0Pu+Do/tpONykw6oL3wyYeNu67od98vCMnz7U/41bNjmWnrbAoKU9TobcJckVhZhA8+U
+GNWgPw1mPjtGXF0eMTUFWcgc+HEE88gzWj4Sz50OTauP/YCvr+txpMzA6u4xPoCjbJjMic1MKO2
ptHXia8XNLBVGx40mUKdCjB4N3HKR3j7SdZF93v8g+lFdgEBSOiCpu2rRRlZoJaV0walw2HcT2Pp
F866Jax4uIqUR7XhLsVXyw0d33SG7J0z0/oz03NRw5Am1SGUEeN1gei5E8161D4CPQd4Wgk1fTQy
IHJuDnjMxFHmoaxlsUWVIzuiGqSjxMsJCem/JijzJ5mVjd/rToG8OcuUswsQpgNm0p6tJ93oT9lc
PWoteKULZA80gKEBjQmndBeHsXqU9Qqgk+DSUkZEgV6ssJhVbz/DyeJWNaP1oOfSr3XvrAY4j9Je
5H5eaSJF5L3wP3CCCLT8tFCcCEoXTgrWjmL79kf6S2bhMrYxKGqpahmYrG/xl1N5AN5apmNcBQ24
vgumrrD4g2kAoqwTtuHSYcoBwRplB9wVloSMIUwewNvVxwtyEQY0XCPlmVtO69t8jW+NfWelCxK5
Xf21BASPPQHwPUcv5uDtu/8z7rnCJqNg3+u0il+PFftOq9sCrEIAjz4wQgq/NVRkM4PkC4AjD4t3
ot4fybPDmiI/ZY7JdIWDfb2lX95XbKBYpTKGp6DBcIivOwfKJ8fxBb7YXj5vD45yIL5AfoBn0a/I
2aFr3I1ZYfejGpXtJPyPDeyG94LH64PycnNoJZjst8sQ6Pebs2d01bSszKgIG3PtHoHWJo3oV2By
vr6Vt1//Xy63bnHIPaZBMfHHsZPVsgW7mwWjXFetU5xnjYTKalk71I7/GiL/R5TOv5M1KTi/VyRs
yery/W9Zn/8PKZ2oQbmsoH9P6Lz+9iOev/3X3wSL//nRfxicrvhvl/Y2WhtrpCVnIa39PxdwJnw6
Mh4XKX/BcfIvE3Bh/7e7+oWvNSA6+5eG6/+qFRv4hNort9Mmr4DZ6P4nasU0DV5tVNruOkULSTdz
ybXNu66kX3YNYEBvWmia76e8jy2a5BEan62KP2Bsqz/EsjOAzUQu4loY25wTcx6NEz6f3dHFOOtz
aYnkg0JEG1WKcbZ+SJAUdwvISnLrKhL2OSz7Pn4Aqx6irKpV7sMQ0oIVVIL+pJno0+n5pwYO5j19
SMT84374UJf6AyfkpAEcHe8SWRd30VKWP3rpmB+UXqQHYdXuyWYgdFRR0X8s0P4ivjhyqrZt3rG1
mhh9kE7MXRDLGVF6kF7ojunGqG9V7863Xh8OM5QTO69OQjWfyglZ0E9Im+FsYsdL8bnW3WWgcaSG
z4VRFd5psUYD7qTO8BDhsFXeWUQYjG6gf9Q/NM3taWU1gB43ZoGT8BktK887DSHFx46DQ6hb2DL1
D9ScUDqiRsiGB82IvB9YpE3PizFWxkEg5lAA/MJROkpHRomJB1fL15BALz7QNSjH06LJ4aULHQzl
Jgyxn0i/aSjaqO2ZKAbcCmuWwZimx5gZnnaq6UfpQZW79jP70xqOps1G3TShaiJ0rGx92cRTbfn2
oKq9kUb0GLCYxpwQ4+E7Cw3Qr9jRRT/6RlPfJ711bgonwcardZtuF8boE21lUY9XoKDosUbhSDYt
VRHwVixj28k83uQtGO1Nk9TLQQ4ZovZGF52RfC2yp4XF8SlNyXBAVZb6CQZRtsEVR2BMECG4Vodo
ntEliiiie4CMeWRjwGJiXi2tTIggLUfnhOR8dAbg8L0vWC1onKAElRQVEssob392ETbYtPOScVjz
3Pga2Fssj4x4G1lT9U1nAou3fG++RHnhfrFUwSJHMjgzn+LaQYgew4St00/PpgFHBO0uKFqTjJBN
YtCqI2oX+13hJVd2V3xC1Tih7lPxWcpZ3joUul+VypPraExae5fPSxw0neN+VyhQM7fTtfxxwGKu
h4kqJzwVsFmlb2DRi9zQVIkzvKzyCYPNGFz3qS1NLYCW2SA7kUftGYfXxMf26pObgiRO0KpqAgtj
jk1tene5ZQ1fleWUsG0G1juOWjLeDkML8MCFL2QCli6Wb7KI+/hLr1fIxSRT7OSA0BDm2KBKPY5H
3cEtdDP2i+liVK8n5ZGGFX5CtTfEj+2YTOjJGRG2pJhHDtO5YQ7i+XE2NuNWd4UZ763MFs0W5JDx
oWVI6WxqW9lfIc4qzjs3Qm8pCNHf/8JctNFuOKNitU9kEvd7wMyG9K2hFTNUkdGU+xHVOKAh8H8y
uj2lzNjrIiqnGwRyov46HNyRkR62WsXnxONffYrdEUW92UHc9kvH6oLghIPjtA+BKmChNsY6mqYo
U7LKFgwRujjp7vQ0l0dE4qPmc9ZWgKASDbrOz3GY6/OAJxQbW6IUsxJoEDPlRoHGV2n2Mx87BKbM
ELL7ps5AyvqRhP/FQlox5a2rqRz9VCMc/AIqPA5EDUIl5hjtwrRGp5aViWRunQhnY3jKugUpUN6U
pZQ/bA0+3YFxhweUx5Lq2fRypW2w+mt8iAJA1RL+iiAxifsSWN19Y+F/stFxQNij+RUdpF7Ti4rR
sN46MmnoJq3q+H6IRjR4+HhBeJ4A6bTbPsVgY8sjFr4Bpgi4fwzzCzRxhmx8WqrxK0QJ93qAZPel
clJE6UY5zjc92PNTqUwyLFXXE5ohglEBCijjwTY6cPdegwGE5tIodlMgtKlmT7dy6mfYzKX4VAxl
DOqmkwiAZSSKR1oyEHNrlGbQUJyTq46xLyKmqrkzSmF+QWxk3Bu0VNDQ9Oxjn4xIbhQckQXMGjC0
UzTkWxOAcIohnRYtOyTr+0Cfe+9cI45G1oN0+iarGILHVll/0DAm/Kab0/SUjIb10MZGdrT7Id1D
zg0/cVombtAYTgsrPJ2emy6xfgi6DnejKsb9IMvPHmEJlT7qjnYXD9XntLcYOLR0ZE5NkxF5XcOJ
DkbRoATXDjIYypXfQKk4mFuZYqS8d/NhUSi02l+Z3/BZ+7ZsrzJSxRcgFQiOJCiq6qGnr+6QxRNq
U4j/VFIX40EX4JTyIacRKvLqgM1ztWO2N97ItkF4sUHoN93PBg+MxrTxs2b6dO6RDIXEUOL4eJ4L
c2GOo5bqvslH4AToP3F2lUNtHWurH67Ad0cdqpquhfCr3iVPEive26GfTWqIzPtQKpoYG8p14P2l
Oi9e1H5NB2myNpClOtUT6p4Fcpbcy0ygkubE4CyBNrbp4Nt+4F66p2L09IfMaG0Ezcdq+SScJkYf
icTdD20k7Jz0J9Ov/N52VrWVsEi6G75e+RXINHNl2WlBqpDbrQTe3klV/xgQqP0YM/W6IXOZkGcr
i0fcStUWKm4SH8sKJ+jS6BXeZ9XAfkOY3Tf0xL7VEYBB257+3q3Ra0v9uUQ19ySsSj0JA/bXLrIA
RW9C2DaU8ooJ1gZ5l+4ZHqf11CK5czuhWGgeZVxmj9UYRdGH2epyNmNqlc/V2HbfETofoBxOldLQ
gA4h5s06cjn7IRqczwDJWxhLMndONe7WCNDKiv/ixqW5W34bwUzXHGfwVZWUDJmRN9hkYQcZLhXQ
jUfwixs+rvEwaW3Z7brOXegsI6HGqCtCL6yWYMfnZexeJKNGDF7wkwhAL/YvcuyGYz7K+jzayjlJ
Lalvs6oCXNhCgY99CbLqPsfRLIibor1K4lAPdFxaTp5y+EUAGvMvqZHn8RZyIYfNzMtptw566jG4
Uf4S8bvOO6i0aHH/mc3lW+OVqbVrJhNHx1kLv3cUZtaubYcyYsda6O7Cso6zj4huK3QFU9r8gh8v
t01Ro8ZaOG2JKo27fCIxjX0EVgWyTIkbgXbr84XFqoVRwPSgevKyng68xL1oP2kMTjdhNqDvJ1FE
LavOjrbJrMpv2YxsgIUCxzez79vdECqIV1DzwitEug1JS0pmR4db2kX/w96Z7MaOpFn6VQq1Z4Dz
AHT1wudJrsE13g2hK+lyNJJG0kgan74+z4hER9yMjEQuuoECepeJzAjJXe60385/znd4ZuplHpr1
Sx8m8mM2a6m5OQagNFJvgGMNA+ohrfV0arumeqwjRB+cELV3rsOMRMHYZN2+kjMbQdtN6jue+nrV
Yuiadww7dbMwaUV9iq3y+twZeUx24KuWvoggq7YsM5As6pzFhjNp+S3Mco6a0Ijm21ZIj5IgNan3
vq+9NbH4rl4KWRS3DuQPl75DQV9Aql2TZtiSesa+tZS77EJzfkrmPnoEhFaELJaj+Uyxp7mr6qka
VhOR21fAKkN6Ie8e3Uk3dco1D5jws2e27BcTvKYYT8Tk3lWJ9g4pzDLqB+nO2zk11OtlEaRgSRPe
s52ZRcMWoz63Uc9qg/tszmH9h9VoX3xOnVXjJ+oZuG12cQj43o06YW5LPdndl3YPycqMsIwwkhim
ZrIffBKXQ+JfBj/KbvNhxhdq0vhz62Gw/BDJ5DzIhgc1rmDKC4kteNTxDZ7xyRMPlnuJD8DmRv4V
aBh6jELeU0QVqbXpTMN/MNXof6vnHDmF/DgsfwmQeDHqPjqkxEnfChKAd8Jsje811YAXU1MDe7S7
XhyrQQc/kOyzhhhnB+8cL5L4dNypf57HSe/KuRyOAXbhbOVCzMJCHAx5tcE8qTWKK0+hHdBVf0fr
svHkJ7oc1mXXdFuz9/qjuAayAp2ZYOC8xllbWrWKeq2yPJhokSkLpUG/zGEMvgvNEP4j9K8A3nCG
+Y0c+Kmv6S5YGUnWrscqyY5T0lE8LdTrZPbXfrI6W80s6vlFbPktrmmb5WhqDkRawn3WNjx53AQL
+ggfzNO4LRaZHkkH8/BaOEb6TMQzBFdLCIZP4cDuJvpRB+4OzH+7n2DHrSV4kY1rpNM2vKpacabj
rxiZ6NbFssdkFV3Z+xO3Q6N3tzR8w+ljRICCOg1kqEiH3k2Vl+4leujGAiiys7qxOMokUB8jFRz3
KOwUSMcDo1E5BfWjy9m3gRbe7caSYk7GGYJ6UfqQVTyaO8Uvqucg5gSn1zcY6vjYeEO2bSL8S1Oi
upPCzM0AghFxzMYPbg/93iIrXS44iYv1UI1UKsrKJBA4luG+zNPwGy4UK1lVWNAPIx8QLAG6PbbS
pveNLvND1BXD+xzKzxn0MHcaN74ep9zGmrSK975u24M27HnLFSjZDGnKrTbTjnkTZSyBUwTVpawA
87bJYG+yeMKyJExKm8FHkMWXRX8iPdDstQGFHcW+NW+92YNPZ+T+yanjRz72976bHIdJPTvz6N65
QUGi0CvnpVVQl9ZRX7Hgz0m0qYDMTs4zT29So68oXNGqJBI2pS9m4kdLbp/UuEeVfPKxqrxnTTHd
+bONVGr6fX6jSfqRHhndfY391gGL0bk83gA0vBHsuS2arr0thItG0PU7ci8tE6CixhegsPrG1Bkv
K3zur5Q8DLQRdTciLeWxK3OxkjSk4nwXTsIGLja/Q7KeqESY6o1WOrxh0JuP5AW7c07b3UWk/GwK
ErxVwlV5I0sCr3xEDW8vZmGfaz8YH/uA2Vx3RU98vDT6NxmH3qG37GFdCQV2Wzvd97DKkk0ZBdPR
i+LxEideyT2nNzejG3K6+b6LPdHyX8JKUtZdNQmlf/iuZ3PNNHJX8mmE+I1vpFnUyhJraUhvwK6v
qp5QadBzhFsyXfrc2rgNGw4t3RinxCqli+dHUMZ98Mg6IZwwKVYVN5PeZgnOafLZ2sboXFn+0w5R
t/o2JS3yhHLsMl4ERt4kdyJvzOc4G2rG70Lc1bljf7NTw7+1IT9/dgQ4LXZgJbUxDX+HveJ2s/Hx
qpmLYJ6y50KC5loYIViSC2uVChdpIkNqG/y+Qa2X8+uQNt4+QAHaT6qzuS9MToWYX9r+7iqQvCee
Ya2Hgpw8OdbJZx9KooX2wao3LhYBiUU/Yr7nfGkuaRn07xS48gDoLLGD+Putzev06MAPqNalIqRh
jugs3OtKawVJynuUge53XTU79k0CWryD19Lm7domQBRse1M4+EYnI+8X4Siq8DmXAPC3DacmabW4
vI6MyWmEVZiNbc4b0Ud4eeIOTvIiHyJArOakzuHsxi+wxQPgsfTAKP5vQU60PWsPKDg0U4a5ZMFP
TKE8GEHuiMcx7udL1ePVOIkJjAEGrIlk9pxqsc5GY1xqVAl6kIO3SIDGIrHiWlv2Tk7AEykzR1ZZ
3nzDpbOF/MiJtRlHapeKhFpArmbGYxPG4cnw5255JS4uUkVgma8cgHUe+b57lErkt/TauB9lrsIX
lBlzYXAeMUk3HmH7sjmTopUfbpskfJmixDlNUlkbK0pL4meNEe9kmGNZN9O2aBfWjC2HeIVoaSNp
EQyghNuQqfwGAiJx4ma8yQunu14LVYIeUUqKDrCM9O6K57oaFw2twB6x5zowj2WqPMjl9CIwDucp
CNnYhBe9g0U6YZoNdFhuSfiZWHY9sOVu26hXJ5bXUbmrW86criwfSdlVEONQLG+J3gLwzagQ6bBd
8cGkiCkq/IP0hPuOvxP/pUqTaVnAf2DC4YjSgWc0CzcV02GMGv97UVrNiy+s8JWVYYUbo02Nuzos
Hb3sQHV18GY6TcSkZ4TNSuiPTOIlFISmKOlnp7xiJaiKlssm75uQdpow+eZKTdbVJ6OKEyV0uXSJ
0GAnqoKVl4X0EqN/GIRdyuLouyW59oyZ5zXvjA4Ipq9AZQNRvxMYNXalAObOJ9gpHyqjlLsxduh2
SrEyA1aJwFPzJ6FOy8otWk87CQx9JRw619cDQFO5jW1hUD4/0mzS7POojdVawfzfAscnZUSP6/Q2
+FyweCVh96x0oNqlT7idVx34cwK3oZ8b1q8aAY1of/yuytR6DOHpD2u3D33mBBy3R78blKANbMjf
7U7N6BYZsceNTizTWIoBgsIhCtT8kleKSxcfT5/oZjIFHhUm5pS8ZmCotoIytgOCSJBtaIuvtqi1
5WclhX1TkbkE8VEoB7t3F7T+baaS/llGXv4iR5PsPSleenbGOaxJsWIz1HzE2BwSVJ6rQ09/GZ3M
bQhGQFEN8yiyltv8ZPP40b6Vf4/12KOD2La0TzwngB4nptXwAS08Ye3DSbYQasNocI6jGBTBhHwK
PlpPtU8lTeRcxvCZUgptI+ktsh5yOS57tEfuAgbhaDyptOfUtMi8Q/YMjpPdopVmUR6eaUhoWL/x
/OSBnScgZjGaE10pKjchNFr1c7AsKwvBxk+v0J8hG5pzLsppRKQtpjefBf9qDqR645vU2qfWNNWW
hHOnTo1pD6CEDNIzK0ocks+YDEa6mWwQ+IsrghYDZgAMBdkUJOtT7gzuYY5qckI4vaW/HDkmYRn5
0bh1QaauDbvDCDQ0pj7pylDZ9RZpJKwXJ5ms57Iu87WdZtizZcyGPGQyarkyRRTQ02mu1uDdYyrz
jHhcQjugvs7MzZFsn0D+KswIBgZPVWdYhJjJjXo01UnTkSWXkMToSip1g44GIRUxqQt8ngNzGoXn
bu6Z7mm4EVzBfPpp4zyvuZzDZfe3dZj4jKfYzfeYPfmFKYLqAN4rLLo4k60flByED20YWCiPOdZr
16h7qrDTvAf3kZZNidGpaat1x2MzWfi9NO4Trhrhs53Nep34Q8YFJqdaIwSpTPCow6X3g/ow/Q00
d+ut88zOHlBx3Ws4x5PkiYPsoShDvQtCFggbKuyD5wZQy3HWQ/Kci5RJugqb/K6U5WsDCBGAWBAU
+5xDZA3XkN4w2Q/xSk1x9c5Cx/iEx6If8zJSVKHXE4mVgMeuPpYchVT9hqU4c4ecwp0cr1o26K8P
hrn2u0lRxNNsTnC264YGIC5r6cEgmRsuiUfwivoYEp7j+wA9KFz7sgw5blAtnM2EoHBE0iE853jq
rqMAUq0MTB2U8wTjvHP44D70cmwe4nniG5AXFsARO7EvxG94Zvdz2D8WGJcmKnxA1MzoK8lmHoMh
XZKyRomyms6H4uji69+FfHzhUdWDg26ZpWN+RmwoNOYOa5hPDRklf9dNnsN6Ju1DgjKFbe17nV6o
fvGXKIn63YypETTwuTcmyI9QzuX4wUJGchOQ9isz2eRxtuWpfym4mhAcKsLmSk1IHlvIFo/Mosm8
NKM0MJYmqyiDsU3KF5Jw9Q8ck8yiTosOsAw7U3zZxAMKEm85jZn+hNgvVUZNMYXZWIx40DNRtr7Y
/m3p+P9s9fqHBe3/rO51ZmMHa8tfrGi/Ejpl3/X77wm7FuSAX//B3xC7Nkxc08bka1k2lpTrrvzX
BW0Y/UKpNok3NrHBb//L/9nQQvwjfIOH0HewdrG8/fuG1vvluukly4x5+tfl7f/+X3/wXcMs/sN/
/49KMXpnVd/913/+6uP7vVkHguKVyQwDOMTfELg/ZTpVzEfbE4G/a1kQJDtbFjBKSLJOTGaoyJ9T
gQLQ+8iue8/x1cW1dJis/dHK5w2pKOdJsmbbV70P1Kihl3BaiMwgj4P2N8mtMFLnKeoCkHPjaNLW
Ynj9neNVvrMM8MYoSGpuHu26mpsvajoEhZNp1NNe4+5Yel6SJhQOQbDuPGCu5KfLfqmUZTxGFmNM
qAL1SpwZZTkPozV3t4IbbPhgkvimuc48A4sdFhFxAqw33dB+8LBvaABgmJRLXmxyMnP4KIvWteaT
l3YNACyX87ZTJSmruRQ75hVxK+3M3sVeCPzIm52dxlTFihgDWWVo1mqi1P79mLIbC2vcPqNVjDcN
yDkutWJYOJFjrh38GItSRXRIpP7SHly7AUYcjuohrqcmWMiufrAio6FYG+cNJDAbZ+nJtuMsOYzV
ONzLoaTkKEFjTk4y6/NxG4fDgA+T6RSYfCWnZNVZMWpTYsCUXKDk9RR+W9wEQJdRwXc/Y7PUt20S
+tW95ZqA8MnQxu2uyI023qf4Fue9MnvA/PFAPntV57E1rJWiJGPjgBN9BVUlvXsagHp7Y0GVhMOY
El1Y2ljD0SlnRrRNzKC2DXoz/TTrJgmWohHRtmqV9ezhtWtJqCA8EHv/EYGeV8Yo7+wqtE91q5ti
4ZgGaMlweOUAnhaUn97h4fIXvhyZdfpJRDdOO66Eltk9iCdz45ugWGri61gQPYp1OrfqPh0xBLva
NtJsmw2osquyNuWKFsSQGHbO8kkHta9XiP3hBTSNZtl5zW0ByV9lXV9eelhU7IHZECMtp1uGz/pg
BhUdUF2UrM0sPKhWRxR3WPNjTCnVZpC1d6BzgHtSbmyvItttEqplUXfdRbtsZFLL726NxIqhhIyJ
APyu3AW8ZrBEdZ0GYiFpWki2tTGWJ4+EOz2hTkt5aClOLZtutiC5mz3yaVXHGtcqop5dA/OClpXv
dVKMXPpjtaIb2McAn6h9MozFbRTGw1vP3zZeYI3g4pogeye0NqGpLmZWsAjDwKWECJ6nLBP3Utfb
mramtYzM+ZkNXvZJzwmQ5DBoLkJhzQ9SlfO+53rrM0i+BYxU+9KY1Q0DwVetVCMWjbbFOpzifgdR
I9+g+BsFc8boX8ZaoxBbaRF8a3RPPMbkvNozNFClMk1IgvT2rn3DVqioUm1MydWCElxmuQkpRLBo
2pRTTnlqm5S7MjIO3Ol8njBiuvE9U73GZjdy5U7KuyRy5KFr8uogIXDfJnTDvwNrABT8/4/FqicR
+6ibr//6z/dPkVXXT3ybffS/P91sDPzYOf/5mXinqvz9+5/8I7+ehoH/C5lS7HMciOGVRo0f6De7
kvNLiM0Xrq8PsQNODH7E305Dx/6Fw5PcHUEIDsyrk+nvh2FEIztpHv5BzG/QZf6tcnWkctxIvzsM
XYIKPl53EBKYZ13v58Pwugzz0aerrVID/d44mN+rzKeREcbrHc6S7jhKU69KJj7U+DBdeJgQ9+0U
5sfIJKyqyN88h5X2PqMWuo90A2ODcwuRecynIwa9dD3DXlm0nhcfXMFiLZnmd1+5SGfZylHUp/mT
OBpG6a5GpoZFwJd7AQjx7OiOBOucPdu1+8n4SvbXE4eia+TWFqXFoGhiQZCNCpZc9rN1lgfWU+ll
+PNlkZYHZ3arGyod5tvKCsSHKmqwq+RNvl/L5Hf8vPG2icim2q6B2apBx322QY0tW2Nolq5WVOjQ
fEtzqCpxxfJToavyNKPKDpnLdIa9K+vkhYzOuDeq2llR6zSsZCUIxhY1a7C0P+SWFvuxDadbgGDh
tsZlwJe2q62Jvfmk7lLuNTuD9u5jnXA0atF505IWjnSR9rn9pNlTJYR9LllODX2XuuPCjgccoCK4
s91qeOrBiX7JMgMM6Y/uvTC5Ada4R++yUDpLWm8o9PLj7ALNwd5HdC/nwSDvUi+zLk4hPVJGsTr2
NAmehjSsnsd4MresQzhluySjBAn+m5T5+ygbymjTMB2xHll4qWuuFxc3ysU5aNKvGEQxBqFCLTvl
y1efNQSwbd18gK//oXMdzqsgml5Su9kVqXdQHJ/rrLGs++FaOkdyvLjLgzF6df2pOVm6oXddtEin
ai4/XaL1qAYt9gnELe9MnaBxruYG5zpJM++j8RTxFgh/ewraNEYLHOHCdOPzyJJ1F5QuyiiG4Kt9
176ROvgCBWXZr9QtmmsTn/Cl4651KD1srFA4A29h56pZz4lOGHOMppoX/BHEHRff4hylM8xIY9ZP
9lxaCGVIO4lbyxerm/W5vJIUE3MwT9qWwyqRgrR6MIzgKfkDsdm3oxsxXhGMbCa7nZnG6DbV0HPb
9n8odO9zr1gESVtGG67GE23B9rTv+TKf/Sh4wkx2rcLzKIqHT7fpdBs8RjRubRqKCN79lLI6v8tY
rnk+R2BcJNY6b3Eiy1lzvasMYzlpVS8NzXDgw+hduzNp8STTklx2rZmCVQBfnhScmIPbigYK4VCK
hEmquYnD2IWgGi49QEDXDd92Jo/VCLlo8xhGskYWsuvvXqq3lltmx8RD3myUWdw3k59tmqsKV3Rw
P63C3fjIa1vmvOoY2mb4VsDmp2XJBChoZXJ88KvmzfWpvZiTtTd3p64KPvKh8u/muAh3tKu6m9YS
MQ+f67+RlkKHgP5YAkh5GDv3IbQyDcAAzrSUsb4k4NjpL0QQjDMmYApaPx2P4nnQ2Gu/t6ulpXzj
gXIe9ZLWI0oN6YNtSwzuFo4G4ENdWUeT/qwDtG93rfom+OrDgpb52nduWuXwZQI+tY5xDl3IX/Ku
Ti4+Jh1NhNEH7sRePW/4HFfrkGIdgOVzM70k9DLsnSBP19Bqu41NQ+NhCgiAoCd026HO9b6oPS77
Vtf5+46eMnIj8XwXJpjmkwCiWOwkKNuxZj5v+WvrAkOah4uH0EcKEDKS5dqIA+DnWrlbWxFVg6/q
fG9yi0YjXdT61LemtRSsmlh11vELAtS85KrOTjMah4Mpp+qAEEy4HPTrd3Sj/jim13L4qDAf+JI3
rIApJCeTd0V+T/boPPlZHeA11BQrFTQyX0mdKYISDrGQFrjQ2eRDXi4mVMXPKRJPzijluiHBY5TY
QHkjdqVb0/ZXVN4rrZr3qhuB6fHKY9K/eLiW7aA9RnjQOK94VGfqskFO5LrvN3VNuxy4+ggDKuEd
7h5pt+gixfe/196yy7AX9pVn3nVBuS5MRZNFAoy9igeSecFJ5Z5aKnrCl7DAj/kMPgA8/qWaB7ZT
NWc32XS3v7DjyRg6x0/IpwV8ycRaxfFwk1bZfe747orRc9rQPdous850N309zltHxc3W8XiCk5We
lxNSM2oxoAV05nsANU+53/QRXeSOz8Kw0a9NzmOD+KLIvR3UFiwF7EoAioAWLeOWBQwZ89mM9bes
jLwH02f7zb99STHcLh4S5l+e+mX26IALt0Wyrg02HILipnXXg5z0ythYEkhMIZia+YEYl7sPcl8u
Y175iyci561zqK/NJJ3FnBI7wt7NJSmNdqulisE3DwNlvyKtmtcJ3udR+rq/pbOvOdZG0H+JyEXO
wUnHMaihZxYCFBgBSWDDXfTQ+VhGUCfXPvOrsodznIujGvP5bInkpqZ5l2O2rJYxDhfUWJkRmopz
HqqThZv1utRlb3DCq7EUk806PO3RunMHP26+beEnLHqZO83iGuxcWXO/x62AoSJsiJuHlKCV+Rfr
scjb+MSBaURlt3ZxklGemvAL49L4Iwt0fJYTC9wx9uyjh7xdbWmX6v1VXY/9+8wxBCbXDFcNwiAr
ubTBE+kDDliBmZmhulyVOEA/xgopmazuWGYS5JjZrzRwiBuS3vh/+uvSB5+K+cyjJ1/JJp62naRo
frT1uDVtsPtziA0NBHO+1BYymlGk016EehZbHAxxunLS7rFJsed2MrwNDU8R6g2NZ5q3Z0AfjCiJ
2XzRRj09NiIoAfIHEIbcktPbcUR0H7r1M6ifu7oaxLqq0nOftTScodJxUXslQ/zUzgIHQlWQ8vGi
elNFld5w7NHxSSF9ttZmGbzmHg7OmrEi8YqPPHW3+EJ2c4fLMAt2Yw+SYBzdKiGcKxLBN6vG9DXw
wOjydZ172KNNuasRPLVhPhRm+sGB9jy2w2fnudvrjvTMzldyn3dhfrJyXXhcQDl3mcLilLIJH6ag
P+ubpnOhAXcC9q925Tn20k3pxUm6GqegA6XpqnNiuvMiaORosQYF4pWzBXrk8Rue9NyhYveD4a4Z
4bHkWkydbno26yKjhrIzYNiNzk4SYL1nitOXOod/CT3Yu6Pvj0k4/3QTBlgxueqo+EMvZalufMxC
B9j/xqLzPNoeO7tbmRiJD0CL+xXhkmnnGKAXca6959pvMKeU5WkMNUd0LH0M6zWe8s6fVvUMwa8b
Y+uO8VsewmCwdw12OLrM8qMwJvmm2JtcAwCEBIcsdRawVsZFgF/toZVhcxsBq8a/Xr+HJaRSL2qv
HXQiXkyBv5dGxj5O9q+gLd7lUCMH2CwNtJBbkK2IIqZlvHiZCF8rMRrrjATAU0WjLK2AieLPkUEI
4K37YgMh1kyUKEJaJ8spr0yPDuG2O2CgKHe9BKUKYG7njL3PmyqSE67h5i4IOaSSulw5faVemrSX
JzZ57Rv9jNaqgLsaLljJGTx4rh7LkbI2K5Ytn50sxngl4iXITIPNekH4z3O9bTOo+KnSqbw3EyQF
usrjB6dtnDNO8IbMWzk+0GtSvVBKylJbjGxicJY/2IZAZMv68rOmdHUrM7/6ETVNvJ3Gxl2Gkgm6
CXL3BOYSdzOtxeKdJQSu9GHOWd6OoY1GobNLkjDlsdyR2TMBDI6MkoyhreLkbBGg3yaOMM8Wu9gV
6zKKcNKu28ezsHYoLcm3yp0x09FuA1dwFJ+uVNEZi4D3rMEyLlQ/ogk5qnuLOpk8FDIvLzUNr4cR
xidHnpUNvPXAZhtuAmu+MQT3u+vhWqX3Xe5uZgDkDGwd28g0dndGN43ngJTF0h8lzMeOdTqlCMF6
juMvpLeWxUOT+puq1IxuE+2UBXCVN2tqHRq/hfMwznD9pt6SR2iq4F9K39vp3vO+cWWV65kw31fT
x/Yq4gK4hzBR3/pJlp0HK812mHUZyN1KHmoqxjg1gFKSMgitpZ3dFcZYrTElUKaaRYRjDctDPozA
/sztrTBTG00MDsIQ9OIQzkWfLRo72veB5Zy8sS1+8EIlQOomOGKTc3ED9RjGxlL/8OL5oxdodiFh
HNBGYbKCoWCxMQTj7g7Q3URZxcc4Tc5DUTA5WtGN3WjSj6EH77fwspfMyPVqnMs3wOQzxOY8uGmo
ohHenG8qwn7L2u7G4/WSj8Ol+mJfs8VIHR3rPtLruE2jVYMH7TmFRwl9dMLTlPKdA8nsk1WA2L9S
qrVOLiPYUtp29UQFtxVzlxueE4KMkNDNS66TeOPGG8ApW6ugBIjo/H0++qsgGXm4aEZy09ygu+kz
61m56VHAFo6ebnO3+87Hc8JKIvIz3oZ55Wl6PWSPm22k827bzpaDYGxWDfZOPqhkCdnu5j6dn+nb
nJrnhOfnmk4eYswyzCAyUe0BhsgGFK3jXcgClURp1t4PTZmx8OvkbqB4+0qSEztOivxgDWx/5SDC
WwWCctuxYl1WXnIzsCZA62zN5JBNilZTfC5Y7CCt2yurjjscf5H9YkNJn9xwSUc0GGxWowlrNqNY
MvjuKFkpwhDHMzIgjWcsjBag8YdL5+XVm4htvjxOasUfbVzNBo0AAeI5rQbkm80hvxetRXWo64le
7Ft3wLzVp2bPmOkNeKOL6pz3ufWNE7A9N0bJNTdt+cXzgogjWitaOB7PV+XM8bONA3QtB+4tiz5j
978Q1aT32LqtLY7TfsvK03+AJ1AcdO+rvadr78GZXHerBrv9oIkhMlfspLM3Sgz6j0kILMNNw5dx
4OHJWwNcTlr1Hrc30FF7pFvdR4vO6q6/8vvdV+7S4/OgMnFhW+iei4C0empVlL/7Znvr8De9t4XN
L8PC8Dmxx6+mzO01N6HskJqDdast/hOLUFLijjOgG3gsz7vKsG45ba21cDEFMH2IhdbGCT841n/C
TJuAwYIGPGksypL0+MImdMKYjo/mTDlNcAnKyQCkRKc2Iom4MYW5ttuZIE7i8cQaEirBKdnB/oxn
Leoh5PrFe4sBZtaZscjH7JNKOirUJB3IQ+ssTT3JZkEFccflJ+Q7DN1A32A0/1bj5DuwkE/v/6/o
nv+DFn2Ob12jvv9c0Xz56vr/WHxVyXv5e1nzt3/utyWf+QuBfZhkxIKpOHUdtmi/Lfm8XygPQ+xk
V+egU/5O1rSDX1gIBmaE6kh7Y+CgeP5d17TQNVkkhvQ6o4qSzPp3Ypg/pXWvfZzUQ0Iv9WxUVP9n
pnlwlfSI6YVb8JPFBmsEl6yE+xtpSuphK/0v8vd/Ayv+XkXl51Ebb7tBwDsCJv8nzFBuc7WLzCjg
wdwl28Qu8q9rEOt+sKpmjcDBFieeO4mTMII5hDshpLkm9dQzdR7lchxs56kYWHCtfvdnu/v1F/j9
rvNnpMn1fXDBuFL2BjGDpsyfuCxR12UuSzl2dHb5ra/4PawRfZQq4x3D3gGiGVuQ0qGoOaNvJNU3
XqvMw1//EvxN/6AwX38H/HW2SUzbcoBc/TEPW4TShxOgwm2TsR6NrwU9qDT141//lD/5i7u8VGKb
TgSZ72dgHYGCIU/nHCotRb5eMb6w+812I2ItOdpu/Bdv7J+8Jg5CXg3QBa6PP3++Wru1zIkN7Daq
uFzhJC3hjVLw+NeviS/lz+8cVLKQnbhPpBg57I/vnB0Xlhy9ONh6GPEQtVmCITo+DCL7+Osf9Cdv
XgSJllw0rwcJ/Kcf5Bkz7+j14xuj/i6Ekf8Ys1lya6vuUEr/PcLN9TMJkwiuMBADjwD3Tz9sUm5d
B50bbKGomEgX8FipwsNlN9M5PuX+v6AZ/60J/qfvJviz0LmytsAY/MzIzqzQhSWcMNwb9GaCR49O
gAnNh5LL9R5aIUt8/OWbtB/tHWGG69VUxN+piaCUqZrkQ16E7dapxLByCj+2FiaBl6VPxdqKYvH5
rrcb0azCtIrkXuUVDYdChGzYm5nAZz0S4Gz62VopHFEMaLl/3wrR/npG/VNPw599z+kYQ0K2sTb8
4+dxrDJ75EoWbJMqtfc5Mae9HjxzGQzek6GrTQNilFkk+RE4abOm7cp+JG4c/ou3+s8+r/gpbBeT
huk5P++S2ly7WMGonitL5e4nNztXsDMXpDD8f4Hy+MefFAG0gpMN7drjvf7JwpE2aTdGYLW2Abru
clLs5lkRfOtSaiP/+qvBJ/Mfvx0Rky20Acd1cab87X//XaAfTqVjBHYXbF1gbUAcjYz8lT3d2aY/
PfjkMVd0lj8mxSTWueq5NoBUQlNDyR6va55xF+Gz2Gq2feRXledfVDZ47+x9w93o51QcOVLpS9T1
7qnvh/pYkDDBQ8Atl7AUN/xNCSlsiZ8YFpQI1N6MNEp4Cjc6aiu9NSRQ/ZZMxNrx2ogqaGWWFjWA
tRdvx57QcCKs+EaluXdb0aTJ7TAlQZ0M1MsNNN3cYhfO37mciD1BwnFtlsSn0MlQ8gba9grZB68Z
u7Tb0eaFzx2gNSPGGIea4B9C045vLK5GEXb/dRk34qobwt0m479gw9U8ktRvXm1VNe9hYoYUkMnK
XqRakkggx7cOSPhcBSa6EMw+vxhEbG9DU4QSjaIZ4WROBDqn0ZGvzTTEN+2Qxs8kErPtQI3Uhz8S
AMTv7Lyxf3+pwDQlAPdr/5j3jLzMlOdApPglM5rpDbGrBguBkJiT/QDMFJ3XAbl0NF2nu50HrKsJ
Nk3EuLbY8nKu9WvMs3Eps1VHD315GCjmxkvgl/oUqYg/JisvcUVvxqwglSGzbSnH4YuRifdkdK5k
WjYodamss+xj0qCeY6u9rN2OjVE1PLOMzeVKeE3nL+LWjJ4Z23SP2hz1TzgNXTZglN2gkxvL1vfc
kxx8jDLSjAmxJGETL+XM0Y+NnX3IIkc+V6ti+G/2zmQ5cmPLtv9Sc8jQuQMY1CQiEC2DZLInJzAm
G/Sdo8fXvwXpVlkm772ildmblFkNJA1SUkSgcfdzzt5ruyh1AMYj+OV+m03P5eu1RrwGMh0wbXgz
i1BvxL5dCfEcVeZ0AgFjP1tRzaDN1dPoCkEiHRzyt/gct9Mbd83iMbJy2pMiFACT6cPQiDZ7sKys
WPW6nrzVYMaZDAWCJ97rk+Y2Y9TTbPJoqAiBVcERxOs6M2znE68eVk29I35is3CyyUmGkToT8NVN
F2aa18dZtrIkiQC/HrMCndTpkXnRzAGHs76ZE5YpQCCg8aDNaqv6AFzJWVlh2u37QEcdMePHWiU2
aVVlCUR+jZUr37hFcJl2Ix5ussuiBe3O940GhbU3cpcYFigCkQdPI54voEhtu96ojxF8vlOIueIW
yyPeu3jaIl2K7kzdG/04rloUnKPcD1oZbr0aV6YrGJ/V5QhFSY48H9mMQHQVZZ3cOswLHnpCSk7W
VH+UBp2KuFMx59O6fvECTxocUK36oBlKraSWEPxqUsxhFRADxB/mC3WWcvXx5J3driDMEQflISKx
h9/KXMRq4vyV7gaCzsIY9iR/Be+pBU8XKeYw/OgTvdpk3OLbgIJ7TxxL5g9TH+00iD02R1H1xnC9
hRLZTHtv0PKdghbOMBI+GeQ4XPImjZqeA+I4G/aJqjrxRwcnguoSGw3zMaR5d2pKSBbrfB4oFJoQ
51gS3IdTj39CGeGVBqvopFTrvcYoAOnlEkWWhaEl8GJCBW9Rhu6RAZKEmrexPwomd8LV6AuQWL5B
zoTh3xTRKaz6J9elveiWerpm15vAKnTdXiFJP7dQZ7t1ZQ8zIWuxvQqpq9HwLoBfu4OKPeYcvC0x
XzZWHfl94sy3Zu0052pO458jQjR8wYToss3HOzzn43VDlO4hAT/8VCHlWnXp7N3L2p79UU1Qcidn
Pode8tSRpw2LLh/XXhGgPZLXQZbf6HqaHXKcXYehwzkepAkTjr7fZR3mhdKSw0cxEFhATGBKte92
mvE0erV1trPmPAQRkDhwHOtx0Ke1aU/GRdZaNrppN8q2KsN5KLJy2Ja2txjNGCMlBrqNWan+JsAu
C1HSBhKVtQjQk0L7HBkG54Mj7jgkzTvghfUK8/LDIA19ZxhS+APMlLNdtOgX1IWVLFBRQ4P9xwpO
0714BQ6OT4JfbmHejJew1NpuCdilz45M3faZAmJG6gbrsh664KaAiuE7QTidEtc+22VfbMBg4gS0
JCDjocMR6aEbcCajXMtpvqbf4G6TocC8LsdBPhVONPpGFk5bBwG8tXb1kEBPu9AGjlVTUd1zLht/
mAUhgJm0gp0CHrk2WGyIHYWkSUfCu0UgLp4VE01w+2OmuBoyp6/ezDUSOiPrGDg6NRZbn35Y2vuS
cS0BUt7sXGc0PTAtsHg99pFqfpqaGWATdTyF3iyZRpcxEnrNtpk/JzMmPi3GMDs43StQipLmDpbH
1h2bbWIre80Upd40E1yeEh4Qiw/9Vx29V9KQQmB56bOpo+EysXSujG4G3TcNKPiykHzlmK4lUABe
Y6Ll1ByMV2gaHnozxqvsafdWNhDPziZ/LUEBbZuZIBwsTUYBgECCHUnSJlvDBqxvSZC5dWIac2WV
4KxuCatsG9r849TYRDJ23QGEQMQq3xUMAAQPBeB0c0eHXoKGMUj6U42+Giozu5ja3Lzulk5foUcF
HVG78Wtb+IE2JSf4Fctkyis/2ZBiH6pMtp+l3t/jXME+Eo9i+FD4yono1BEZJmqZaM6ezplRMGWC
J7J3yR84gHn5LE2TyTjzj1vL8Oqt0qfrmPCV4zQLgdzcwulAg7x/oGlLMvOcKj/i3lzV7qQfHFEH
W4106JtZZCHM1+AdHFB3iRAE52HsFUfibmOaWEmX7sdeH5c5ybTuiMbzMYH+qGf6jY0VkSjk9gx2
AwEONLTD4gjunUH4aOpbw+rwbJvIgssxTk824W9w7HNIGmDP2wFtVFC+4YrJTkGB72dbtFwRT4K4
CwrPONhRiUwCWmRqd0+TGsvzWI6XIza1dzhA3UVdWahbadwiWzIvO6skTidomlerkWKX6zgEcwEo
r9QeimBKsezMFZ5gcn+PJQNkP6qQyIadzO/HZmwvEReCB2QT3I9VeCymXN3bVeRCqXHNTe316r0u
hpmdm0MBXbwSJ0MXDhuMafhJShki9SnCHwbQjXWjVzCbclNbJKxZScxx11+PkXqspqJdlVp3EZmw
Q/JpwDjNug3rusJuOIJbGN0YS8C86z0C3jLGuM1cOWdzRulkxnH8g4O9YACOCWeaA0wiheWi8hiL
B5yVjCOcAuuj/lbIeN8NRnvIOmxUTtSY+OMdhNNGzy5MV3XfxmLeZUtatQf4oiRNdpITM+mq0tyj
V47JxrQYVFrZHaYbXLBdCvF1EDiNQ2iU6ZiSGor8VUZJsCOPL95ZfP5K5eKtrUXw5OT07StUbvow
SX9O5n1b1fc42oif7Kdjq3UPbmL21xG9di7tM6kJ7NGR9kYmx4NppWc0drchFh6MdsYVdtaPMP3A
xNQzgUKWo8fhHU1iEBo16A/hXMTCOONjZuTm4KMGW0OOgse8QPfImBss960cIaeHZr5ml1pjeel3
lqzzx9l6pxWXbV2zhnM/JPkaPXi26sSkcQOb+K4r44ZVrGDm6z6AgOav+jWtgpexFBeRkT1DNG9P
zFfVGgQts448uo9Mby9yXJlu8oyz/YAvMVuLpri0ZMp3N3vi9ap+8LseAW67+IdMrUs2tqB/EdXm
oYDguR1kdpPwVi0275+0HQ5ymDYazmIATgaj/B4RAWkkkG/M/qrwQnE1VU7z0WaZR9NMHFL4DUds
3HLbBygt8iH4mVoOhTnl/l0LWYHVONAXj5KQb9FskPlDaBXKCrFVnp4dpzTT12YwRMtRikwR25oc
rDlut2mIzd3AkFSozIuzaSu0PAVxcVlFb3yZHO60kBIBaBNJmFCIs5AfnJhJylLQBaAu7GIzl9xv
6tZy8YvdujK8AhAK+MBULz2Jik3LOR9HAIH2qckwNWDNr0IO9JZ3E83W2UqCx3YqLhHv2SviRTvC
xZiBJ06mDlE0V2z6xb3e2iOqGPJPiaZ6SgzGSYaT4LUpfzqa/Sgz5tGzYs+eqoabptIHQpwYuGd9
/jDSDF0B6sj2aggN8LFm6VcBArqqbpLXuO/gvGHoZEkpk6ND7jgq8lrb1PnA2dZRL1Bf+p0tJb9U
T8hES/orAWOITGGr9Gcr6z6dKbKu4nLkdCetbDvperkFjIcWItXPBTXLNqH+QesfcDiSQFdMda1a
CgwCeeqnqNLw1RJGs6PFclt3YbkNqnot+vDS5Xh41dRa54+sHb7tBZKUeDPl0D9SN8eGqi9nqFYr
8kLTrS4pjt1CPVopHrkOk8HWxPXmhwF57s4gxztTQ3LvFBVnSaCe27B0SuBsCWBZ4tQ3cuSWMtqp
9pi8ux37rX5Z1ZF+AAVZHPN6X0ywdGRRmmedOT6BGF1yTi0X/pFRygd3FB8BAK4NM71+F2WW/ghk
qN3jQNTwf/fq58CzfY3URJ6n2CKI24JMRhxVvxtxOiMhwXkvuib3bdo4pNZFRBHVMXa9gdM8fkqj
ce6RK6yJ52ytrY5cPeVEJtx1ZjVMtruo6g5NDp4BycrzVHNUDOl4vaGQKBjpGxPGV45CLSXyzkuE
Ra864ayU6MT/1YWAiSblsVLt9MzYDr+dAr3G67vVG6M7BKhv/CERSOsBhFzHOhF+MzTfIzjwngg6
+eNP3k6fc8dRj3h7/JMG6BgH0FEydHCGmvhsj0odEh0rFwDbrceLTi2VqxOD/h7Dn+JcKaz87A0d
B9wCLo5IjWFDZHp0qOZe7brRlLs8a8WJz5l8gicZdgsTPVQ6uMeARAd6LmW9Ifh3vKYAux0a0wKJ
kBhrQkaRolnDk5Eyg3fm7FyPUfCYxfM75bi68Yaa2RYKuw7sfocAIVX9icyAe5yCj3xsA6zLAw3I
3I90rnLV2NO0VgEtN3NsYgSqtYqIrNHoDRWqsfy80+kF5ZpB1zGW6xC4AWCYstqKqAzCLUWf/Ui0
rgElqqweCYAPj0FaYrUvUNPVRPBAvk8ws9CrKO5xGXhr5UXVa4KF/QYcjn5t1uSvRBOl4UrOsbpO
Te9nneXeDf04hm2aBd/Lrsr1EMzJuvUc4FKopy/SBuBUUdapL+EoHvqRgMOqDqRfa2W+I4SD0NaG
oAjLMeLjFE0zhZkqsWoaJdaiYn5BeKnvyUybnqISI0uWJIoOh/zpjCUJjLhwGCkaod/kVnWVWUG5
TvspvpA9lRak2+TA4/eDMDiGnaoIa4gIVnQR9kXiz2UJCKbv8Q9rKR3VUzZ2OBqxMvY/pkS33/tk
qM2jNqcEVwwObD1Lzs6TUcDv9YmfGYWPWZ18dx4yZ21VU1JdgOGa7ubcczAC6ziBfKbFGOvtVGVP
gxSdr00Dld7czne6GdoISzJ2x4m0RKYmt4nsWDM9BRMnqKNt4hrLGHLEKFOQGII4XdwHaXFK2/7S
zQ11zIicwuHI3sG7ms3nQoEnSBwXMoGNKg50WgGhqXWy8oEPUvcIEUqgvqydQDIvUcKl26SoHLxa
nrHNjAFWQOK2xXNVVtaxFbmJut4B2o4MmRBPEfT3Qz3Nt2nQ13cxqj4Grp7uDxp8bx3zFjSnhC57
gxd3b1QejrfWibsNsXKzhMxhsCbmOvuvBuQyZ/Se9+vQWdQ/TklsrE2iJqKfLtjWTkgvfapT8lJS
NoOV03UwAGTdZFscydWrTHHzLfckvXNYfy673O0+VCFIkAANhduAS+2STiqWyB5T3QTEVyG+vZGu
l+9gIgKqo38JHlEPzwMyMTuEYUgnBzlGQHzB3KMC92p4xNifmz5g4WWOsNXQgawU7rcdkcabKibx
vJP22tOIG9bGlHB7GHrpWYQJzK66ecCunUSoDaBaNHklXyWl1N7rXXOtFNSfwWtRQM9td0NJGfD+
58kuRwfqM4PmW7XR0zCx+5miG30ykvUdrY930Pn2oRghfpXz8NBNEIiQw+3o1BorTEqoUM2i8XGF
6KuCPPN1FsP0AaeaARhL66PlxjcSSZRf9v0xsPVRW/O0QOegK4yyNejOTpOYP8fSiYNNnoA14Qw+
weZQeBdohVbtCehJt3OAMpQsXrr7LkFv7LrJrB5pf1Q/CjCeN+Hgtk+u5yZXXHnqYlp3W6NXzhVn
uQFA05J4ydu30Xvzo41CtfdmY4R+E87BSvey4Cc9WE749MurU2GFbbCyWfOQUjWkSW27tMCnP4Q1
8Ucpcob2M7V1Y0RxH8yoHIaRsWMuChIEGqvy7tlLO7GChUU3S0yIpig4AjUf0M5UJYdunZEqqCNA
9k5+bkWa3KeyD3wjcuuLJpTDJoAdQxcp1l6mqloUsEiro5L/ezc0NwIl1y6vsKnRFnH4Xzce7YuG
jp5wnJEmOmdZaOcjARZXFcFEOULnFZOecU0q40ZUdn8VZNkGWgUiTSuBU1QE60pVn92s7ot29O4L
eO9su+ESFBgWTb5xjPkJ+ccjeshoZbepuUXCjKEOFKxbtYhXppgw8pKeEAOdQ5jF2kMzaPHGi+ld
0nZH1xGhxkAbusnzaBETU3XVROTuXd2jmO1toJ8QPq0DJ1gweLHKsXjrLbviqoSfBxKsHPBeKhcw
td0MXYgmJgLFwlRFu0TLPpVbXcvp49DRiG4twMgnDn3lwUxk6bdxVN3KfspLpISSVIUqh+2CL4Xj
6GrGNX/d4EpHfOtY8k4Pq3qv0pAiEmxaVW6swFZHzTJR0UyoNbapi3O+Dmlr6oMjn/hd87bF6bIM
KkQJNomslKViya4D+No0bubaesdCwaEXcAq6Ka8wzDWdxerenZbFMu2XFnJqBdYnHAWTo5DrQi5k
hsD2Rr/kUYyp84RpnbC5ZCrPGRKBGwafzkGalnWvixC2nRRaRGaXZg+ERmSN99wjVOMgo+XFASBa
q/NsQx2j20/TDsAK71ZCBibpxYZtfNiFbd13vMIPgZ5UxIwViANbr8mvAJeYjBhgp84rsPvpe60J
/RCM04jjQ8S3cY46dZNGWsO+U8qXybGdK1El2c/MIdszSEAdAl+ynzrN6qmOuzB/TYQ3HysEOP2q
GDzaEJlGwbQecwVXqirFrVcKt1qXuW28NlVo7gfVkijfuJG8TrHrD+gYm/Bam216uxGGpwiovY4N
+LMszPKBIVLwiEi3fNZ4932t4conXE7onZwk91MRz4/BVEZPRWjyak5x0D6bJLO+0gW2X7Jmakik
m5EQWAh/7IYj/Gz1Dspi24CYbNtsKWXiA6IZP82ZLEKNvs260G1SyRsXfw6UZ+tBgxl3sEZ9Oqth
8J4Tw0xhuTXgJiY3PkrazEuWdFuRNqeC15kmCy9AmdXPLhr148xZm0P1nOEz4QC4apu8ibZhL+7Y
vIqPvujKa1koCKImp6CVECr0OeYBuU21FwLndfJqkFHQu9GDTW+EEHPCNLlEx9EWK5Z9kl/KKr9m
XAbJYgzpd4k441BSmHl1OzWD8lDeZqjMJ0ET0gZbcDbbITvYJLYQaI0TLLbhaWIyZTBYGq1VrxNj
CTDEt5bdAXjV9U2b5uWZBcOtNjbsjWsEiKrcUSaT1dWbNVV0mSOn84s4I20OHpj5ZiRq+EHDergG
dFjfit4pP0TdZedCL9Lj3AXy0yNj5kw2QXUR4szT1qbRW5+ia8sPcKOLCBYu6nOB9OQpUapxVpnl
KLlx47or1lAdbMwlhSX3PKrgiBmQ3jWiNpKVW5LSt7IhO91oqrUfQifP34tQPRgeXdGi4UQC53cG
A5eFmN0sUafXczdMr3njRc5a0TvtOE+BE3Fovc/7pqWtJ7y+ybeUAVzkruo5YGiymvVjAnwCdldr
4G5TYxBfTmMryo1g6soaERbu1oKVf4oS9q9NSr9iO8z4yxHg9Xm2NmF37swmZRANp0o/9zWopBWP
hHmpdw4NO+TS01pIJ3ztVBWkWGqaJyz/VbJEeESHPlflTcSNcrewi+x7tLVq8vW8dt45Gtm47eN8
ekvCYqC5kiEW3ldObnGQMhucVzzNSbMLDPZMVI7NKNeOV8iXrvRktCLH0TyFgTXcy3bZ2Tw57MIZ
2M5KKwzvGDrTT6VSxOsOF2VFac17whmJX8AwwUDxW9ZsufSxR+Y4znMIDfFdhUNAy7IVxMlMSEUM
40LACOnZC2yMVxZJDxF+hWkkOEwoBh4Wf3BnEKQFNXmyjcKvQitn0mE4ZevbUUzrrDGSt6Cxs4Nj
x8JcZ2GrGxvCUGJMOEH9piZnYte1sWD0jG4mWLcaODf03k9zzdSBIQbFW66CPN2rLLXek6zVT5Oy
CwrceTJ20xIcb6U9hJGknbYyYwjEI1kchrBjUOYwTLuWHu1MZpAdu0kTNEvcLiLaytTUY+JE+Wbo
OU2UUfVp9UglBcLiY4La6nqYLQ3UtE21huZVnSeCEzfMaqnxp3SLYFdbAYUzdtQ2ZbShaq4+a7e3
0DRmSXwdueIqY+67M8M6vIvyHIOd2WjQ4XID4Axz+2hbNParQAR+o8nEftOwxKxIWMEFaJTvnbCS
e8shLnIPGNuj+WvXT/jsiwstLI3LrCq1m1AzvxNiLPKH3yUvnm6jgmLjXjy99iKf+EWxEKW6U1VR
7S41PcNTKuZrR5bRVdZWeHCYzepXPZG693rfs5X+vWDC/ldyCSQoTEFRrCO8+aLvmU1Not8e3d0k
w/bKk5Xa96phiqAztrcGhLcBNRmDcT3p34eZLUV1Xb6t+tRYddxZYIZi7bo5zc5Kj6E1MWAiTsDa
DhzjmTebBnDUwaItk0uHLDo02Hsl7fJI1vd8bpsYRE/PqELQG7RQamXrDmgV6wonYPb6TKOxnZq7
fEy1VYw6CPAda1mngBTog7gbO4oDMUzGNWaAtwQAxVpz+naPXwKRV1lgq6MYQyo1ut+FzX8NqEEa
RTINPnACwU26g85yaX+5bzmPEpfP5rSOhpK6Qb+27XEqAYqjJDaQLA0T2gxYDexK4BlPcdNNWy/z
OQUsGoNhgfqEHhSKqMc/0eXSTzyMyjrRwuty1E6j3lHvZiR0xVaS7NExO98IcxYh6ddHz8Oy7tmL
cR19zqKc++UnEC4XVL2nvJ2uqoQSx+vnbO3OY3SatfbGGHu56dmc12SvR0dD17sPJl7dQZHOtx9o
uAkDOCZaep22B7qNb57Nf/XlbGJI4NUQsfZVJBguoEYDNfaO9GrW0NEKvQs9KNQ3H2MAuPmni+DZ
KB55BVjajS/3sWJgbDdBRd5XOEHJ601H2w+D6jbjmMmfJgU8a2QKM98IQGzhjrnBgdKMGxrjKbmy
pneVTW6KbIaXpRJFfoUzS8fdHMyab8f6XdWmzcPfXxrjq6SR9Vo3BN4n1iCC/KwvMs2FCkZDgmdv
CQpIVrMJXMqBMLpKgrRa0fe3H7z0qtTj8jmb6Z4x/9FxZmbRcbInuUHMML2LxBv/CiH6PxrT3d9j
Jwwyl1nW/71I++KVOLfX9+Hjo/pVpP2P/+4f7An7j4XAhD9cWigg/5Rio71o//M/HPMPbre+kJAE
UmmGEv/NnjCMP1DvsRJZDmrJ5Wn4b5G2+wcSXgNxN5og8pdws/xPRNoWQT2/vCaos4E9Ic/WDbhn
Lm57MBu/rhXUqGSHUUrSEWCWk2OuH9zsIszVC6v4QH1JTplcXNP0MwI37CjYCdAJpH5RNv2TNSTP
XaUupZqn3Rj1HV6z9pqDmLPmV8SbsqOirjEIrpXInloXvyLjsqeBo6PHjI73wKQDIysIRJyLh+Sb
nMLft8E/fxyaU4MXimYeQ6cvP46WdtTOEwN/TDcbQ3TbNPgsVHWty+/W3K+fZC8v7hLVDXrBsAmw
+P0yhpoynD7HAsnIgc5GQU9WY0jPOKgKv1EkLzSwX24ZlBJyl2ykwtjFBf8wv5wsJhkPORQjpC+y
f3OCmiiMvFhmVfTdGGlDpwCPLHvAsrWsNk7fNWtsBP2KFNKIY/DQ7ueu2tmx88y/dVcU+VkTJn4k
oZ5CbTgBECawm1FhJTdClj/ViLWqsiJkI0V9MdmhWhUiHqg19WOOJe5gIWaEXp6OPuX6sImC6VX2
83Ndxy9WDWooS3Xx3Ra33LnfTlfsIB7KZVNK2CnG1/DeQDDemCxaEyVMjwgInpGP0EqjluI02Hnl
U5XLV40jtxlheI+DxWOWv2da9PHL+3791yf+qu7/84N+/yKOgQbdYulG+u7+qQr+Za+l0T+GeSho
drWLVKyup3WvOU9u2ChM09lb1iFKSCB3ZtlJdfNdKaYfmEWdnYWXaZV75g+rU7cgMwl/IPAmdF7n
JHzJJ2M7Z+Lmmy+7HPt+/bKLC4NFyEZoQu+RJeT3pxRemaul7Rj5uk7hLdry6OjDnd3rt7UmYSrF
d8xpDgkAwhnBX1zrD4DNCRmy4UyN0UbNCZU5tVBrWOuZOVAk5d1QAeP/++/5T1YOvqcnXBNJHa+S
YKX7/XuKsHYkiA0NNGh2W6HQ3A45TvJ6GK9oRJ+oPXCxJ5xPbIldNlXzS1/Pt8gp/K4Jv/kyX6PE
vnyXr0dpnZFIlsGr3gQFokUmwKlnrPQA+qFr7pDYffNxf65JX+4RVgOeJuYxHJL0ZcH+5YFyLBgb
c+Z4G6udGf6GdF/dVoGXHXgq7FsaIybc3rzc9MRpECDhxNcymg62Hr04k2WtEpSifjjkdEa84ino
xDpsvG2eNHd0i9MTKDgO44FHcJCIf3i53m1anDnwWS/cFhlSQtN1VRlASlVvriazNOghdycMEgnu
McEQ1K4vshoBTzBliuFA0+zRWk9+KeoZOzZUWJPIc5/46Ou/fyp+X2LpwfFQUNHgjDBwSXBE//3C
gIzPmrLlRswI3WZsb0l1if+DicQ3yeB/ejp+vwWODv/QwbPDB1lfk0TFTDhCgY3dtxKHnmz6gWYb
0jc93TUmjW7jNdFjMg63BO4e2m66IdzhOUDKQec9eCGzDFdlQ2NiXhX6Um2bd22r0BVlf0Ey/63j
wP7nR/P37/nlnE+KjhOaFTNDJkcXkzFsm9SB1JbkTwEbNAGYCDgAJMSrSIPGkY3FWY1EKLhV/RTO
9IjAY2iX0m40fxxra0/cV3+mPkcRhtl7Lwo32IW1hKArES6AxymxN7eXqDH7lV11NBVauIuaWaGP
8PhgFGbMp+cpWwW1De+ccAlMs/ECFmy7XWGXj2ObvAaLtmmshullEt0D3Ui5oTLpP3Nmb5jvQ5qY
XR2eCgm1BYTUN0fsf36IOO0Ie2FcGvxdfCmMgaFz3LAKD6hicEl2BIsg2bYWpWRlbv/+ef2zwvjy
GC1nDhr3NOUMSrHfH1jQcTUg7dLb9OZsgVyaH+e4sk6VmsKHaMBykxFjI4vp3ISfoUOLuKTzsUI/
r0Bbl2pDWwbLfiLUteFN33y5ryWiQ1luiT9tTeiaaVP8/t2ypDdyAUVng234OGEhFdppru+/uQJf
Typ8CsMQFjGHzzBM58sVUGYadr3MQh/ozcodnXE/4f4jravdkTpcklDQ3QxhVb1mtbhPhumHYESf
6JT7js34rZ4Xy5WKC99pxmsXD/0FYQboIwPH/uZA8a++6YIixS9pWybQqd+vR5tYAdBcxnmuJIYw
ifMtvC6aDEB2Qh2nhYycLQ1eeEntNws+J/nf92TwcubCPAMChw7s62LTu3k7l0jpN3nlPASDwxKj
1rnHEIc8sX5C9wDj6Zv78q8+E9EWKmOyOFngvtwXL59oXaXC23h1sENDaCD8q8ZjxTRpg6z1gkSq
tyjt7+vIfiVP8tWcCWcItJ+A+whf08ry0h2Lz8SxyA5x1nFy9/ffz/6nc4oLZpac0GURplNgLN//
lz1w1HBZ62arbRq0YHGC9hm6dUCoyGoeIjh26ZydbB4iCAyfiYiO3SxfAOmP21YGz6qeq1Ui7Ru0
0J94kbf5iKSoJ9lJS+PrQaa7KhrYqsp4Rc/mTbLf+k5HNAlxf4eSP57Rrh+B/xMHODabaezqbSqa
jynX77rJfjYaqKf4uXpF75KESL9fxNh/fwWc38syNjvXhCFpORxyeXfwzv1+BQrY8VQbkbNpeufO
zMUPIPB7jDrEhxLJsM68VvmNiM40ZFFcMxnMSoHcasoavw2bm1YNN7ZK2AxobK7j1IYPpdjgHVo6
uf7k1DLc5F4zrAxLXYRN20JeZ/GuyZ9XAz4IsmAukBeAIYKO74qyWMnQve0t79kw47MRWkijzYNK
2A0SNFGDLhVTyfmd/n+FGae+VKD7er4oPr4rokIuxiS5SLMUMHstXvuWvHjLChETDbu2RTumpbua
GsQfvRRYdsEg1S4sE5l77ZeabtAUNJAx5uMGoue4jfA/WaOka6wbR1NUb4MKr8rsyZk9ckQ+vrkV
X99Plz4gRbpDaadb9teVoZOIeR1EgRvLxOyzF86+L/ekHRvlP45+/7/bLP+LXO40vped5d83UK7e
Yxoov/ZO/vGf/NU7cZ0/aHBwFHal/l8dkr96J67xh42Jy0YEDwjsL771f1Gs4XayjmLYJTMbQfsS
/tuUXRv9538YDuxr06Dj4hlLh1f8j3onvIhfng389USZW3LpLwAVNczf39K4lzUkp3YGwAKOg+mv
oCtMxq9+jhwV+crh5N1VRgB8Afuwb2Z5cGHIItuy2dSnNEnA1o04XcFGx8gCEVt3K9MkUmPlshOo
Hf0/Do5GjOLQA+Pvh20LpqUg2OVIekT9NMci43Urs0NsZdE+TxO17/K+9fumQ/NSh8VVbDt2y+y/
7b0NdlFwichdsV+Vk411CGWtKg6mm9mnmCrZY+bHYBVOvnYeEpXWJG+y5FOmjtpH0IClXmIBvJ+x
p6BH6APZRCKJj2XnLVGD6VxeuNC6HxvdNfGNwCABaFJBlUcHqnpYPFYXbsgGSx5wXD4Psx6fYxXf
ITOZ1yLM+wP+XPUq5RydbLOObgLVyls529lZjxNzN2Ki8+lRw72bCoaCk6ZR1euHljhSNKPF7Htc
Ot8Ik4iEBYVIpogGcB8EVaWee3bLMTuZYRtTEKXvZliJFaLX+IZopITOfpX5wumnF3Qx8iISxDGu
Zl1DEoSrpGfqQKPpmJYxCLlGtxhWNF0VjTgLhXvS2pBZChdt0QVkhgHJdETnDaTNce+NcNav5dSM
N16PcPpA7BLB6AAN66sUkBq5fLnZvJZONNSHgUnwSYahiVCDxtwVUWwllS7DsJ7ZXYLOZ6AaJRyJ
lHXmxo4NRw/DgYdFKjStNRNM290WOICPzdgk6wAuJTzFwMU+GZIbGG857LPDD8tc3WvMy7jXkhet
78xt0AzFriA5aflJPS6Z0HPvq7YRvsBDgzwx769axuXcSibEE0ojVxC1Ci3sFgliBIUntszHTgzy
oawMheF6UMaPxS99JU1aLxuhgnJP2HW2h1CHYWZAmf7You77WYs4+YFIx/IJbAhrBKcwrC4GflK/
7TKj9AWFJlZVKeObyOncfeuk+l6StLIloITpMhGIrMiVs8hMspat/tZUkLHE0G8dItzwf4/rMp36
y67lGqPWTZ5H0kWuRYl4Q9iYsFxVXLWjAe52AnzVjfOPtM6WFDP8DlJT5RrcZX32MlSwu0yIlrd6
GqPdoDA8MZxfoucrplyIm71EzWhmRsJ+NX34AP79TMqNuvh/1J3JjtxMmmVfpV+ACU5mJIHetJM+
u8c8SRsiQgpxnmmkkU9fx//uQmX+QCHRQG8auclMSREKOWn2DfeeS5pSfZ27QB+TljBrIJQeTC40
/Zdm0c2pXgdoNSRIxPf5MBAfzQqnPqsMbeTOnq2Mdb2ZeY/oDoY3JLDpSFhZ6V2HwOo/NBhaQm57
FhKgQjHeijZW+jj79qBIZkRlvjUR3S4/XZMP6XnwuzkaRN38LoMZT0lodVK2F8BmC3J7i3QH691I
GGsd0/wWZZMnk88t7ECB/eXIOA7+kqnmkVjIsoCTxiJrVp5fwYriy4emNS2vKZPmCIVD9W7Z2q1O
aZN1QG2Lm2hiFIrIIcUxveGIRiPqCVW+Z5me9yogniXksH9TXTBfLGcc7ozZrF/LXiCnTsASARYq
tfnb85igDTour73dFKTKGfFuGvNYbtCCO/fAfZeveoitH2VPEeL1ozho3iJO2DYh2mpsX+bMBlBe
mqtYYDeCEf6dTGPzuLoy/s4NHJgF0T6/+1kTmWabfGErztDPlriw9R51rBhegGPdeEje4CdkvDe+
flqGzptoVtAY7KgZVhefGrrBm61yho1cl/IQ25quC4ZlhUSk8lr7WClHQW+zsxkrVZGsL2Tu3sLP
U3dkyPSXVgCNDroBW9TJRChHUFy1aAyul8TZtezAa2ov2km7jZv9QtoN0R7g6/Dt3ZfoPi+9D3HL
cGGebwyXbCxk+Lyv89CeoB+uA/YcNA+L1tU1Kfr5VWRdQqziTRyxEhnwU/0lmegLXonNMOtWRJ7q
4JDhE1sRod50FtVfmoviL/0FMIDll+l2zDynYgm+0s7AWNTmGUsEnLurg2TVrIM9+UxUeGC7EGwj
aXBv4OCmfEK7ONhoGhAUnGPppFkklUqI7eOAz+69xuyJK0pnppSU6ce5td35isttPjhC8haAEj43
S8keMwaBQcYUZM4c4zgVZDo+eVphGC5787Mb1ycXLZGDIzRWz6YuCLQhWYuo6zHvvSlEuIIGxF4L
+dkn0BajAo7ue6+EAs4kkVMcCJGa0q3qJLJdoAcoicwbr9Zc5uU7sQLzVVjj/DyCGS2iZlrGZ+mY
wbnjHd5ow3afrKFz340hqM4c2O5puGlFRd4nQBuX6xqUOEuUBBjpi4Io4vVkj7ywfymYf1dl4+Zc
OIjd+StiRSMpqBoIpeKjTDYd2v1lN/TIrvZu6Tp/KJwWtcN1VS2PTmKmryJ1pttXN/1zYVUy2Wfo
Wl5zffN3MXIaCXtGMdpvUROO94anSN4zJjt4b8ugOlhk3Tbk65mMjIRhAbGLjRiVpEyp14D7k3EW
DeA9kQW4hHTcD3iWx60/DSUxhKge+twY4TU6ity8Hhk9NURAhARp5upHV7FoVfZqRE0Srw45wWJ4
HoCXf/qs1uxQqMHLtiohw9I0WYfiFkJwH9owpu/5qbtTnGIOOMjWJGa7SNXwPZSpSZhZMif+BieC
S07DMt7AhgpJSOgznyINyEw5sOVqGYTPjdV89bTZriHKb4ywibDa3xYNaxHSfzWnIe3wiLhz98tn
MHBoWdn+Ui6MdPyIsW+Eo22IIeRmWrdtAyeQgayZ/EBx2F8Eaot3JAzkdpkL+rTJal79mcYHJGeW
WFtku+Jc9eA582rKVZRW9W+2DrdUk7j/WPEpHHsINLxYSqo7XbQBoz1CCQhxJomvwlxNnpj0yRKq
C9U95Nm68srHI/196eAv39BBqx+ZKrATJqzMrV0i7PljSSsyfYvCypOt4ROlaQBrfVVapt8Ku3NF
+uhcNttGNasVZmvNo8fOo8NS2LeQLWwFBLobyCbyLAeJWmxjcZuUit8mIsY2sCP7fS+xWLdkRYZG
tazbdUn3FKSHwizQJtGn1jv219AeTMgDm0KzmHD8GeNWVbtbc/CQS2VVMbzPWYCnIBl1yL3PeQJ7
2z4lUPIPY1K2l2ZK5heiLmcE8nEVOZarfwSdLBHb92b3lfSVT2B8mjqg3W4OjGmLt2P9wTbze8ri
HqmbmRyG2J6sjb8QFLdxFx+Opmokwa4xQxPA8+m6X5bUXrYGau8PUNvafE+7Bk39qh3x4EzSP67Z
QF6j05dE2yVjCwlkJjYZ8hSCzq82EWyqiK03iX1pCJiTfmqQiNwE7QF2gBOO3AFHDTTpqQmy+S0m
0AYtTGmTNYKzTGEFOSNmSI1NNxI1CEuy8jWmjRonSW0H8wthrmwCRcdf2vGK6ov9Vf9hMwMQUUU6
2HcPhoOq05Z8be33j5xAph0q02kR5KPMfjDbOcDWaBF8b0N6eijyun9mKC/wOUpsFJsZDfBPmXlY
d2+hF1ZEgbb88ElH/KUSj7fDG8kMPfPiURhmSMw/A6mGF4Hu8cIuyX6otDW8gpXBkuq0Cq68k8iF
e5a85XDKjGBPeK4+8PTMTG9SU/12R5JHDs2aBWdmRkjjzAYrLEvp2SfQcXEIds7BK29sk1iBEm5H
AmfWSz7YoMtw4VHpNqUq+QDHxhmx8IDU+wz8QZ0sOWNusKum3Cz+rQSbRnIVy2q1gWWY6JuhNxJg
tgbLcCGND0t5h6jSQJoRm8E+rd3qm0Mi/8zn2buWvpk7DIy6esu/GVHDkEB0OJHpXUQ6q+M4suLm
bcALcOZldcOM3Ex0u451spzsFn9UgGESCv0vFt8o9XBhRpkX4D+0iGdJw2RdktccgMjvJGh5tftU
Fl8aqtGlb2G9bbzM1xVLiN76chTx09oEqJ0ZSN/bhb4RFnDLLF6fe6zKQOmLfBs4aXnv5Gv90HgS
4MVkJDIMhpKDpW1yYhNghggOyc+gNL1N4yvxE23v+qXLjgVT6y/JdSH7/Ku1G2yIukyeCWJENBNX
5nM2J/R/HnfI3QTNdd4TOz8QsOnZI9RIOB32bjShi45Z359tXoutrubRh/5wAMS7hHX9TLZ6CamG
n/sRFYMfNm7rTBGKUe+8JHVZhUrDQBlSJz1oPMxsKGW5pkhbh/S3dEj38ZsYgobwKlg+zprsCM6A
XkEi6oO0cK+VfAAvZIGTwBNX3SVx+DGojFj2TAVGzHHmwl0gxb3Ys3GSfKAx7dcPL+e01YGbPHfN
+m9G5n9f6bDiQpLBzA8XAIqRW2zXP08+CfnrcGiN677orfyxndfxzk0lPGryM04Ze8E9xqr03ygK
/j4ORptiIndj2Ojzr285f1sG2JnVrLFXYL9Pk/JClTE+MNdkAm3m6QuycrWjJYOCP8/dvxmu/X0d
c/vOjE0YrDHyvOnu/vXHbYVAb1YN6x5SskOp4yFT0I00zv3iILotg7j+/dd86f/1kO2a/eqbofkz
/s/bV/7VIPTOEDD/lXH2X//r/6NRnCVuz9J/P4n7X/XvtP/8Hw/95+/vIf3nidz//pP/ZyDn/sMj
/401CVDHfyFOepJfMZnuICFij4Iq47/ETME/LIQHaIxYAvm3JdB/juPsf2D3YBXHl5NI9f6vpnHW
35cGt29hSQZ7PMUCIhnf559fHTmUxgSqa9z1MBOG5xQg2cvqGXUbQRSR92TT+zjQrKYDFky0tgvr
aluOifg3LxMyxtv78i+LP4u9F7oqNsesMPy//qb/tL4wxSQzYwnsbUN6xFvhEz8fyyA+Tkllv6gi
Cy5a4tCQnDUkscGLV/A2AmNr5Voc+L+yHRJzoJDYzX6ygkLBmZIRQmmXkX6QxOLBJPz1uBIIHS0w
sO7SnPKf4k5QHHWG/ZgOPbJadthHjNo9szBjZWCQlPHW6CFQOcLjsiXlmcJX4by1XY+jWJLGnvsL
F6wqxIIpaiIgnd9/Q/to69jHUn82Rk2lkLt3dPrGgRgI2OrrMDqfpjDLq3DIR9iM8NeRCpndWcuR
4dmivxykDL8ZW4gXrFYwoRZnOo3FPDwgSKBkBXmSYZObm6/R84cjfUF/T/NrncwG17ZMfbWTgcuZ
BGImcmtqL67ZU9m0Bw0SelMpmbwubkAKek7Oe+jC4PmwkDiEjTTt13SGUa4wlR3zGsHySuzmpUsT
Y8dvMffai4kWmNP+gH82uJBjNx8nZLURqxQmaQk7EbdT52U0sjuVucm2nbuWdVGHN0Zhmtkt3gx1
ZXTJThVyfBEdkKcgu0URobZ6LutZsJbw422/DLeS0DQP7eCs/GjdA45Z+iBpzNeEye2LmrXxzhE7
4cq/YZhc/KJ9Y2dbAOh56KyA+bsq97cSJPKjW/nEc8fSUNe5rfpTljhuRL7NDrL4lZHWwa+Ns9/B
EE+0AZ/B9O49WoCFgW5ihUxe93YFBM4QRLp6Be144bCtHwYEY266lAfCbKI6XotwwO4yyOGhVBlR
b2ncYTMd2PhUPUC3icK8HTH7t0UxfmR5Mu654ptwTZK/iizjy1s7Te9XL3cV1hJ45DxPGY/VDhNB
sW0xyN/+m/yd9GPAOq9N3hFf2/WGCmi5soCq+Z6N9Whqx3pgsq3vzZaUlK6dNCTwNmMyzYi7RIiS
VmrdtwzIH4HYSEg27vrojnHOEplUl8oBbzBhyH4olqyGxGwnWwdM8rbG1HRMO9sNRdolUV9TCgM3
bw/N3LZvZe04fJpeB/OzSLHHV38c7sitNQfVS+x6cP7JAIr4GujD004eJh2sF51q99gwN93X2LW2
Ts1MBuOQd0szCoJtD4Mv1DpuI3QyYAxHw98WjBj03sPCMGxAXYqdgrDmcURI3jV8MxEjRXT2dbXA
8lalgwWc5BfFEuw+GwznadJzaNbDnW7XFetuI5h2u8s+LymM3Ula18RPiecrgy1q8XtTYZNJ6ZCJ
/FFngHzZr4Xsjz8QBFQYlCORPMEa3xQl5v3qOahFOPUPjirlqZ+m9lrP7nhc60nsDPa390Qog2UC
tPOU4Mn7tNubWyxn5DbOSv3q3bJ74mT2jyWhCj/JOMLyxVw0DBJZpSFRwareCDeRxdF3BfBR0Xeb
2FNqgTsB7CKCJ1QtNBpE9MVpMe/EEPjtXT2ZM8R2OqarmtFYpr2R75hVOmQ2+dSdMXiF0Kp7b4zs
znTQv6sJ773lAGun2XsDRhjfk4XGtMwmYIPulIFqh5HIHsWPyvLVo2E34Kdsc+jfho5xQGHFyb0c
++rE5TddYydddpxpy35YVH2alyr9gW5qYkKX9LzXKVY51O1BsVvbuSZ03Aq0c0nbQpw8PF0unU/w
vRTMsY9tXXfbWY31yS8H8eFmARLNHC/hBl8mvFlMCshnPI131A/aPxnD7BbNTz/+YfZIEtG0jh+V
FahDK5v7OjXeCe8YDvVtcYouHo5gncE2ow8NIIfLACSJubo/oJfhx5JQEz7cqi+PQb7czKmzd4zn
zA+XChtmire1jOBuaRSeXVw+WOmMUaeKZ1cfZb5MwaWtYqv4lgw91JOVV+4zijWHTXxrtJ8Dr8Jn
HNv1W1OmxpVZNBq6uOGC3lo9360K1vm1hc9lcEnFWNim6aOoAuNMe6BjqJALwe1yXkldHHFbmpkz
s+W4Pf9J2ztPtfYrHz5GPZAqtcg/1mKLp9skzD/OXl7mjyM5b0fCCbJn1XeUBBZDDcYCnS3upiro
/iTVQE5qmnnynTBThwxlfzli1BP7hd3eGSq6/w3akNlqbJv5wfAtcYlzV6fommZ4XqmQ15okJfpm
KnN4hfjzB6OTT0Usux+VK7snl9MaZSIJHCiCCUcdElvs2iL1JeNvX1/B1jsHF147Y2Nql9mNvc2I
Z5+uxiz9e+JVvfw0FU8GlvgzhBuCkdwC1AHubEglgdmZ703QZz9mkSt707cZA13ShiCBZg3dmgSz
X9/nwNZunuIaN+BAl7olhBQS22oH1qNVg8AxLCN5TGcxf5R9a706xuw8N6OFItwaxM52dIP/2khe
axmkR6qaAs7AxJeg1ppzlCr9FJU6m/cdUq8zmjo/pEozHgX6wT0rhSEEa9V8e5lGuzgZBiy9BEwC
+Q9gfoq8q4mCrwt9d4vsGbfrutgOWehThXaxYhCQW7comyQ5xkOjv+iL54iJZvqe2NVw9RyybYw0
ZS+KFT6c+AcO14n7s8oJWscDdUwrvd6rsZRR34GBDR2zMqjF/L3WOXCRuiqqAW5EzIb13JIh7yJZ
npV9QHS0zqehydMT5QxqJduiH6JskC8u+1WNkI77HX+XZz0wHF+Zi0geBfaHjBF7p3/iT+1ETr5W
rzQoTdz2EUQg70xjvGzTZkkqCC398NHGct3EuViOVm6Pu7hgXs+INtjV3Q0By9ptHzdrcj+ti9iN
Ls+om/b+RRo4sbOkzxi0blr3GyKO7usPop0+0Udvcqc42d5HP80oF8qJREdXG8MX9WWzGy3RYnUB
2P1uAIJ9KPss3zpFXBZRifL6rjG4LPeLeYtHGopgj2wYbmIRlPscCNsBh7TcC3JpI7QaU3fX0DuF
vlDWxlIVsPXYtJaHQZMZe2qaVVwlEAsiD1MWW5NT5uesCIoXwmLSjX1LZhHMho/5IPKHieHcsM3b
Zvme7Kr0woR82Hd/JIGqJsgCd34+eE6Ym87NM2A5JBo11W3ZrOvBzOONmMj2aybU4Ud/0FmYZ+08
hMzuoI7q2T2uTd/uJIOlS+0p8y6fvc6mvi3edJM69omVoxHls+XFhyCOu/KQ+3l9Qaisbp54mObo
20OJbe8wYXH8QmzsPLizPVBXD4v5zGmTCh5ccmmjlHV61I/xtpri6VRgcuoLTLJeUW4peuCbxTVL
TiHYMajS+FzneCR3To7Gyc/zzw5p+33HhJro4NUuv1XtJfcFpyK3/8j4q9cu3YMifo7MD7O+emVG
9WZM5ht2veCBC64jE2d2z0FgjDtmyGrnaptnQjfxH1FKMtgsx7tH8WZTQHsK0NzsWZyirfFmyJUz
ZNHM9LG21+a+gD2w9UrRPa2zxI2sR9u565l/hVmw6k+RE2uBVZeUu4SAs2oUlGUWi3NVDgwb2yoE
IdtF7BJbbs6EVYKAxS2s+S7uKQqy2Tk7fELbfCm87cSU5bW1PXcruWg2ZQsKsMpi77qkZfpmqf6u
syU7HOaU+7KxBxzoNDeXXiTFWRYsbjbSLtWhoceIggQOt+kiuHdvgb5uWZ+JLXmVdvVtxP79OIEG
K5jNwZ0g2DlLa0JEM5+bKR/ChjXURlrjeo9Is/o1Lb26b6i+NiNVwCVdi/Qg/QRAlfVVzMVmHEd3
Vzj45RO9EC3lpvRS6xxB6ql2FhdSAlp2gXYAs/MgMwVX18ZMnjLnFad0kaDkknOxZvKaeIl1rv2s
h4pIaGK4tgJqrDURTKWr32wLEmszTPMtfIwiuk4Ad/o4f82uyCI4f8UjBAx5jPvEPfujch9dq/JP
k9lO29HKSYEz/Gwf87af1eLhwXaa3qIErc3bY4jZbOHRMHRfRkTIHeJSSgZR2ckvxr2ZElzgp3uT
DWc1LeFcoz2h6sjIwCEfurdzBou2MKNFcjfBCWnU0fIqGGNG7mwSV/Q36UnvIt/WB4I0D51JDbG6
E5GWcJzAxOblLY+J82+a+KhjfLlhWi3GFuekcUYZEHyYoiW3Jl6s996nZA+6pDy1oNkiy7CSa2kI
dyvmYDqsU27/ZL7svLNlbFn0SQBHcTa9FXXcHJ26NZ6sSYmnYu0KzkpBpK4L7PvSM1G/plW3bk2K
tl+WZdFCW60DwGNsfsNnhoznjhfd5eD4YhEtZvxlau4+ZwlXoxAhG/uXLlfG2V4muWGOPhyMpfSO
2lbBdZZz8OzH+RhBWMphEFDATl7tbAcHB6zwCKFPSfPFBB1JM4bF4tJFmtVTPumCOqHuP9EOuVFl
OHHo0uIfB8c+6GIlmNpBZQ1zeLwbg3E4eUHxJBowXT5YNSQ+d4393sFlVsQ6rY6/s0f5o0jn+3o2
LeJg9bMfAC40KsJve5hd1u1aYo8YW80UUhqS1xV8wGe55Zt99gw2whJpUAQ7K33KtaoOwYj8j2um
vrjFbPMc980x8Iuzj+jplGh3Pcs+Nbae8FF/FITcE38ZFnlaHmKzzo7zWCZ7Z2IL69QZm5ca105J
g7dOBhQWQRl+hPePJyWtil+OnRM2pDx0OGyUZZQrzkgAX2QQMXsHiU3QV1DFu6bw4rMuMSwYQTIc
AotOf1N3ORxHEBo3MXKE5mI6YoYv95l3tFR6tirSBxxIE62Vide29caLiST2NctdMJj9NAas6VkM
7YEgVYCg4wXQsZ8rsYMZ0b5BAysjhvjzbpW4pKs1aM8p8VHPwAgeCgE7EMU7RHO5Te38NFbdd63R
d4FMY3uU+Ga95YA/mS3JaehNdoyY2iNRSjckoS4iu+hZC8OOiJjhIsXg54PArYqRtaS+sUr87jhh
8HnQqha7GMB4VHuQdFmMbacOCaycRiI2Y5ZYVvPhSMN8woeEIc/WwfJ4Sx+zAdTIfjfizNnPWc36
DV3n0Sw8Np/THECwMpIEoYu4sJbDMNjK+UJeo3+ZnOaaZPDtVrAshPcBFPXINXmGABah63lYMhDM
Y/aFkeR7SXrpbMy2oRC3OzI7hAQ3Nlh9s+PaNIBJE4KCd9fcslOb71QxWXTZUO+5uQ6FJQ4WVvTZ
naIZDDd7terg+w0vlFdtuW2/5WzfYVMJ9oOHVtOwzoKsMNJ+l103TT+UPSd9qB2nOHZcB8+9ZS53
Tpz+UA7pVj0UV3R44r7K9fhpCKc98OubuqBs8Wggjk5HN0aJYjyDrLs2The1Oe5gSHHy0tkIznJh
f3CAg500O/HmOJUVGSAgIn+x3ipm/uQl+n249umOGjrs4R0uzfitTBaoE1fzJvCgChbKB/VYSZA2
9lGm2bEqCCKeqxdiXikvxRxm3cSWnwt8V8Wtw3BjX9bLh9H6Lm8P0KdsvlE3S7ccn2myh13pZtc8
nsALWuPD3JeUek6WPqQDO/8GMpyn2aqQkUe9SB4H0eHwMIGZ7zQgVLQZsHO1tNw7Db468ktWUwWZ
wxF05q09mFvZ36DULPdObnExSJRr5yzjdayfFRo4NdWnOBiCAz75O7kGuo8GpYJINVb1kgBq/whq
QroJ9gSTjVCkavVBdqXeg0mw622J9f6YjYPaEdFtgWZP7UMxWNNDt07Jz6SwegQ4zict/wv71nB+
gC9ASMNvjzkXGh/aP4vS95gyGdoCBLsYsqShRmK4M7XnH1wbKnk9q3vUh95GqaZ9c0iJPRT5Aq+J
GHNna7VtvqlH8NVduxBk6jExo21Ab+St8nlNQYrG5qqvDcIgZpm27I5SsrzvDTx9NV5sA3fm5hbE
xwcFRasld3nr2d6CpqV1stdJaPeO52xrq+WyyHi45DFhmU1uMvU6rrntw3fUw8cwuMYR9WyGFosw
eL6n96td4+FAYMRzEOfPld2keyKT230ftMWbUTP57jCPKKfm75VBCilIAYqMGGxnwj1PnYycnNhQ
lEMsm3HvTIgJp+0Cq5oFq9HVx7XFIN/N8w/R4PRZOMWPRDm6V1LoYLSgumJEXBbsjRnfUC3P2vGR
jbcCpIwnWy8SOb8vvm1nU6SYFCnit8eoizDxxX6oZa4f8yHpkNzd5uGB6c1MUqFV2XbyXqzIXga/
IQMZWHm7HbIcE6cRD1C+4kXn+7lIi599Po97EnfFrqHSpKAqVFS53MjZavb5pkdfhU6KQGTrytJt
Si6TXM61yI232G7XTd7SemwHw7LYAgoykG2/KHBKNVV+0QMlmcfC7zDNlnnWHsGL4GyqFRfgIj3w
4TI7xwk0b/6IszUJFr3Qy9tvAKjF0Rpl92dIW0rH2B0uCNQZ4RiO+YikFwy/bJx9B/Zz3xFC4YeW
7Kxtgiiuiqa2EhdzGqOe4s/BGYBqgynFJeiFzXLVTk7lYtsvHPz1PU6mFEpSByDJ7Ltuj/DC6XYI
im2Bt6jVIc1/y9VHJu3idsjERKeYhDWLnX76kvMC/MxcvMIPIb0N+4C3zPVD3jUEIWv3Ow5M58t0
UHdGRMDEv+Myq14oQ37kgWB9XPSPKD9e7KCYouk28FLrfBjXpd0V1M5nrU0eVxRroS/r6aCNtf5s
BbhnvyUcE9CuuZ0alFEJ48EoWYr1wVRoktgjAJlbPJ+xWYFwNyY4Fis51tqq8XbIb9s7v3CIF+g0
vL10fJ0WhNWm3b9nFkKgPoNiA35I3q1ocp8WY+h+ugncNVSw3rx3hHK7EAkC3B9BY5PEL2kaoMm9
yaZiBTPZV2ed5TkHns5Pi+39ySj/N05ejRFhlyYngRYt6hY/eLHKistkWFkGq9GqL3KNH5QHRD+R
wWPq+Tq0phJM8Gj/gu/Nwygy54rwJEbwsjrnIV+Mzwmx7zZugp/BaPnIllJc2sJ3yXMvKcICPMKs
iMr8qCfbOtzEMHlrnzKqpte8tMQdEkbwpR4BDUr7xoHGbiYUoXwcM8wRmsUUKsTxYlGoD/447Z2V
qeQWN9pwhDdq3E2LDhhiuC9pi3auLhCiu32RbyB0sGWHDIqlnB8e1Q6G33tj7cwLoUOkJMSCNEmf
zE6rKAImQ7I4j7V+smyMMHEP+N6bZ5wZcfAMJso9p6zycXCAvxTzrp+8YMva/oU06LsFBj4uYhyE
INzB4qwFrAJUXpDxYYWNO5sKh7OQ0ai7HYOJMxmaZXMOUHGkTAHg+jfLjNvekhzI4KLb1yUw5G9Y
40wtG7jSFBYrH68YcPZwDC1+26S01AUQM47F65gO8QPy8/UWCIlEPCAJqGjzV5HIRznk6Hzd4FPm
FtDT5OIz7d67Assv2+nHgLronKUq7FFXZ1X/tqj8Q8BV37RDizEXOKtRPMbDlEYrC5bnHvFwaAP1
fHLMpj8DxyI0MpHpmwD4d0B4SUmjhyaCQ0xCheURn9u6W89vjX1FsESiHjW7pmsypzlUpXX+rMBw
xcDIW8rusWf2ogRvQFKLi6Vs9mIAu0hxbcdTMrk+XvT+aEnO040LNmxPlDXVYEa1ANF64TqBIlWH
pnBNRo4SElQHnRU5cWW/mbjAbgVQK45krNVfhOyOvD/YDi580fxU+8vr6DOiKg1713C+XYMF+WZo
QHX/tRYUZtyH82M2rxPi5xo0XNCP5gcRRcYLfb9zWXmU33RdThD7UWUgwE6He84FsvoSMrN/gp6a
fqXeSF/H0CCYbsKvQqznAQxBwfTWVW8CWMX9ZGheY/JIYYFn+ZzexeuMCnUdM8rMkvTnl9KSwzHV
zcpxBavzx4wh71WlVlrvQf+Ja51gdWKS6WJ1ZfVW3ieIX+rQKTXS6DWpsI2R1uQi/7O97FWVc39k
HUUZB8ks29FRuwcPnT1xn01r83ttWKlBMU8fuVf/gsuNOnAZf9GWG8CEM8C8Zmf/Kin4WLitDKzQ
qzISGRS6zMkeM06Khv9Eqq2H6wI8ipLSFB8gg3iX+GVzuBqOHL6c0kYhPthxs2vVJGDcOc1unVx5
9ONEXtmy6jtFNhfjMXbCvZyhJGSleFTS5URLvYQHpUNttFOpdA6GERO+w3YjhKwb3CZd9YZScSKr
EoIGsE0boV+eHUzdP0ntsoYsY1IlclcYpBTl5XU0pH5mspbuuqYK13UKyGowuptOsUDEz+uXQ4b1
JDoWz4rFVwNVedq6pdmdBqOsXu0xIAiAqezB06VzX85GMYQesj5W0bgcnE5SVbpWaDoJJO5eZzs2
ivtu5gFOVv+zTk003sRzP/DgE4ZsBOrY2I19b07pZzAw0QM5heBRzdMPtwVfN7i4Dgp3fVCgdCK7
rbDBmKsip9Ze8FRUa9QtH20WFYPZbZAI3bERRC+mOus1aTsge0W/DzJ/faun1Ix00oAhyNUMaMgi
AqTsTw42nlB7a3+gC0x3g2PET6o1OeuV/KnjMV3I6EBkbxJTcM0RwWw1I7Ant4gL5KO1cF9YNq27
lCCER9Khs92oDf0jHq1v0o0E5pbYva/7vnqrM+6OpoCiiNgme1Rz4OwnIRFKkbsBtpgtilxDkP8B
tvYYf/+EFPwlVSbSaJuFz9auMiTmUIWyM8hoSoIEi3yUONzJAk4Vklz9rJfCOmRCAZ/XAQ0adGw2
iMfFbVid3qiTt5vao/HYejcQYYsgAKAALAmiyMgRUzf3yDiVt8WsFSELn0AHtCisEqqU0e33Pljl
az7n065CyB0thf2T/Vt8vtlMLiXVZFh1NDRLVt2sDhy1U56X24Xd35UcA/HuGeu2Ssx5l2fOAtVw
9A5F2/bndrWyXaEG8ymd7WnPkoEx59jOOOKpWrr9WM/xczppSVp9x4+SsxT0uto9s5q2HvhXRfUs
3aW9WjFQBbZrNV6Z1bORUbT+eqlX7f1Zlroq9/9B3ZksR45kWfZX+gMaIQAUk25tHkgjjTN9AyHp
dMyjAlAAX98HjJTuzBTpqupFLXqTkiERTncnDVB99917LtsXZkC2buMJLCXGYGfm04OW+hTNTn8n
+vreiOZNiZoH7rzzjk7uw2AwPbei3jtCjGtMmPsb1io9lAMrW9MR+qchmEkdosdKxa9E/zvHOrDr
jDw8iIgOp1WlantvcVE4Qyw+5MXUfWQDNp6tHAwNFNctkxd+vr/guqb7ERGBo4u9OjB6i7FtDDde
qt5MJ42pHUhA+WsrpgbEQaZD3GF/Z26IEhs9ZNHe2+rMY6XYWsN5AhUC3LTs37tJTPfpxPlYN366
6mIGA9q9zj44BGAB4F6BKPia+38zxclD1wQNcnGqxJ2IeEN3FVzmTO4SzeeXVpVnK3ez3zOpEuic
rf+bDZy8cXtKyftUkJNvQxu1iAhSybvQytfk7qo3g4Us8Y8GA2xZWnwqLGNjZqL+pSVYw9UYDhn0
ARrmz5wF8RcaKJOH3Yi7iP6fLcagFNwGHnQW/+OxolCSXqfRMc9RQdvPmILJHQxwiGVnvIft2P6S
MfcNzLuDeUZ9XjIPqQuoEbGSMcHR3l5oKz3g2ZH8gPrmFWHoHQ/xpx5lzjHutc8CQs0xaajOWXGc
Jm8W8ycwH5O1Tm+aEyBZ7unMGoppiiB6Rif9QO8QZP4sG8srKJB5HZaBd9cVhb+161wf5jKjIB2l
r9sRVq6cHS2IeDI0GDG64XRnYIkV658BJ0OW2M1+e2XjBfo9qWg8TyM1HgLDlqwyjIBuw9G+Vo45
3PgGm9eO99EDJg9jifIkGy7t433uRs7B7rroLe5K8dxkODwLA9cK2x4aEgzDGfaqX/RxEPLWBbzE
AoLCjs3Cq1NriuM3VUITBogiToKknBDahyQrVpaONtjX7Ruzz3GKljYmn3L27Bruj59uvMYrt4Gv
/qRW0m2omm9od0yxM7RZPm9tYT35aPvrxLTIm/A23bLfLW6M3L53KQnfKcqmIIfP/mVqG+K8yTh+
DrloYP4GOrjivNctI9IsL2ZiFQ8saeUjVLnxngX2gpDDiW1MHnu10hxOaetPM4GFvF8LGncenYkt
4yS6N4UOvXQ6tfMtLt9sh5Om3XOU4ndJpp60Q/GABS+7IeyMuUMS0HN08EKaId6otEm4SgZj+tzg
17nXw+iOK7N30pexoV1gRQQHc1My1OtazLctH4h1CXderIrJP6o428eFjk9uQRNCEQYBvUnuBb5q
selFEVB8MJVHtIxhDZii4IkY9cmqMc7MaYu+2fo+3n+KnN7A8+H6wEL6anjiIWjDZxIb+j5uI/ow
Qqa4rCUUX2g33hRjeo3ZE9IK0x2cwOf5kXI6TykAffqNy0tWDS1U7+xI2Yu+ln6CbsAQdSOnAlcy
w5O4rX0JfNTSX4GivNKczlHEwigw3FPZFCxtTDhkh5Tk7BtN8KBRqVfYu45TPFu9z4urYyd9LNPy
ZFVef0YTwBPiuOMmsezmBfbpfBuosFsxJtMg37KopnXSg3dZGkazbjxNmLSJ0gNVm9g6KGBaF2ZT
7zQc4oLja4JMjlnZWMWOmV95TRMOZSU/bjk5qh07SfPc28N3Td3evlaRewD+jLQHybS+8N5y6XEQ
0wk/AUxLGY1Pi+H8QjcitRR9MD9gscy3cxIiSUmrfGi4XDzobrK3Ef3D7xTHpPEq7sfhPBYmyRVp
BX+8UZC1UNm4imeGUhTpsMl48ufmjvWSfCVxNAHir1AN4srYZPRgbd3SjY8pHLYjIVX7aiVechEl
LB85xzkt8Fp092gD8Veu2Sevkrp06N3JRuwOlneePOXQ2KFH3mezQjUc3XM/kx9cT3S84dtK2Ce4
jvxqQumcuKhEX4iE3CHI/rKXbtJrwhBeMAj07gkI/iIFvZrgdCNyzmb3Poee/YK6kbzjT5vv0DbE
NpKhsZ1bmX7HhmM9TKPH5iCs8icaDiH12Cnj/dKuIGTtP7om5Wlx37igh734YYhYn1NJSIFoF6fZ
n8oSw2PJ8cpiZgrvGtm4dOSQlj0UXepsjTQMT30hxK5RnDUMz6V5n+eTfkdm8W5ZWeXbADM8fcna
UXdsDJzHomcAN6ope8wq4zNVLe10Lecn2alTHI2KdY7b3kXNaH245YCsmPHMrMqqA2LlJwbGoLbA
YjPbRxrhKIbyjOFhnlkXE7Lt2w0E1no3twgZdSpJ10rb+mOnQXjGoUMQojb6lrkWqOu9x+VgxzKO
ws+K51C3TcHHllGf0Rm1gG2U/aArFT6kUlZbKh3qpzJMHjldufO4zNIcv+LQFr7PLi3OzirLx2dP
x0BPO/pOHSPv2Flzrd1wR85eZVpPiNFGGL8NlB6kC7NXIzugb8/4anhFEUDY+ZAVzsr25o+yTrx9
ELO9U10h1pKRcy3ThuOKXd8jalh3cF1/cfct2ntt9uoP5hqgRVXkPs6NNZP77gEF2aQyGLrkqc60
h6bBJoZHtVl1TqGRT5SPrjB5JJ+w5SV8LNlgF+NlSLprMVsdzriOdDHlhzvcZNw5o8TYl6xuHtUw
0qQ5KPdgOo3NVBVY2mWonII/s0HQjlbB8jmL+R4sWepdknvVsRp0eGnTvr2Dxp2dYos/fwSpBC3f
p+AZ9fGbF45xO4ST6rZebgTGys1z3kH/E69YmqZ2PtFOoF2LKu4FH16FNO6E+XveTRErFCzDz17O
/sPFfXU/lGH6K5NquLiCpQs6LWZYGpFz3khpef1vscv/f2SEt4Fm/odMioeP9EN18Uf5zyb4f/yq
fyA9YXD6ng87R4CQEIujXX8vRE9P/uVAmlzQLQuf8Z+JnsL8y7JsDhMYZs5PjfX/tsHb4i8TPjQ2
eMZ3RDlwPD85g+i7uv/bVq7+7Z//mUgI5fnf7OfkKZZYRcCM5xPq8P4tVFGZ9WiQSafMpfCYRgzM
e+GtnbuIqHRCescyiIC+E8sECC3TpRuu8ey5ZLGcFRfVSmrT0JmDMw5wgM8C16LXyAwT7VSzYvG5
kPK0ahdEXIog3d/IYtyxkBXDKmt89PipFVDiMYrOW/KbBh2MiUP5davbFqGsxG+LC4sZuS/wwXhT
mr3P3LxwF4ilxCegAxLzQ1UMYCtLzBYjG9NPQXJxG8Fg34+DDLBOW/Ntw3O0LWDXryVT6BaDKFx2
u26+Bts0PqZyREsw89D7LDi632xSo5xP9rKUogACLlDkqOg3zuj0laKdrmHosqmYqFEY6TQfivFR
mWa/Tya35f4JMOB9mupwU8/T+E4EYtRU05v1JcHYbW4K2sQWE1s3+7QG2wxLeQdTj5kqYvwdioTt
4NBatIJEpajvitZq6O6xevlecxhFH2YZ4IRPqmV9pzPK1pDvWriqjuW+Bzg3mHF0DAPHkaVxUkrQ
szEUQz9vDF8O4hwMkyr3ioQoxVa4XtcO9TWvfd+RP+VervgLZDkLEjSbYtdwCn+KridWzGL7Pqfg
63dsWeOz7F2T9dlEi+9Kk2Lj3YoNdSVqPW5DWk5fClVSywCKyMPM1vtUQ04NxzoHgfsS03720jR1
Fm2aWSZst2anerA8en62/AnGl4E9/31Jcds1s8hHwg+krjlmt7cX5hi9pdHou4Co2BEEm6TsR7EJ
iOC/9h0VbSfP0pax5v5sWDsikJN9YKZIP1w1kKCUVRYJbIf1kntszZKfGYaZVWGa5pNqBrKYYeBN
qNVO2gzELRRVOd3ESndNi7viooFLBLeSHt9Trwtu0kRK2nUlRT/bgWBYzQd2IoWLD1vLFTNaKfa6
qNqG2kdudNuuKXhLm3jm9k4q+xuoDva1Vzp4zjC1rWQW87sadNIUa0nz4D0OEJE/jCw/Vz3X/UPS
eAJj7dydx8EkLJsjbDL6WEH5XtrgQ32fnd3Gqlrvq+5MH89dQXdx2wsqLcKJbiWmeHox3VJvZVl5
7zJKrQALFhsRzkSDppV66Lk0CIpjMb/Z7ZF6zi5lZRb3O7My+44KAAMLS6W76AH6ObXZTZxit9FJ
88rQGXx6Q+CcfT0smyaDLw6rLVs7VfDaD0nARklQYzF1lvPhu4lnIt5GlUeIX+dc6Ma8v2vKmWrJ
rO8dHOQOS+6ZrWy6E23dv+FUUZ9xGlF2lfsTQnLLeyDd2dnciwOLwsnlem7yO+NpEKhyXgYaoKkj
Tf9s4gOxwSlpoR3TThCvR7ePzC2tW6pAYa31LfIECpZd2223lgHy8opIII95TIaG3nZTZkAs+cB+
VI6RfGTU3WAdlXH+e2p6vEsyEjclTzhirqnir9YDD+f7GIRHEKovsezRM+1QOF9tX6R3weR7znmc
vaS9RH01/GLrBZGzhFdlmZW8CYhYP/OJgpVYSD6VZTtXOw6T6T3rp/xC45OpEWUax2e/Ftl71+pK
PCf+8JW2YCd8to00VE14feJxWTulVq/ORWcN3k2Ue/MjLxu3eAJ2A7QrNYILLfQlv4HftCcV1dlb
MglsoEEX+AineYFR3Bz7CwXp5p+eGx7x17Rm39Ig2bEN96MbEwvn7040UvBuT2zKWyzeji8YSdMO
eQJFe9eDg2EtUrY8ZtpxGUq6ErLDLeNwd/DDyn0KQiu3Nnh4lyUhT4qjVFduVVrFZ+EmvyLW/pTA
Jvaqs+v+g3q5+hFt1lnbeCpX7ugajw6vs4L8agOYgR4BKCCRzO1tP83DB/AA4R2SUZT3MjNYl+KS
HY5W2blHH576W0dda72lJg9nXy2q8kCrmJM8mk5BLyYdhslLo7zZpKYxyOmhkuKYjXiHARzMNa8j
LFK/+7D274BIiF+GMRT3NnXZO9GM/Use0aV7X8RdwQvFJgC0Eq4uf6V5MR6AfYxiTTYh+e3BcVjH
SVsFW5ZokkjwkGv/KaL04s/oJzZ0nKJofrktF2h6c1QLbI++Du7aRUWEagzdAasPi5R8IEKPij8h
FrvLurEdZnNLC1k0bIIO29fKMSzvVREb4eDOwoM5m5RtFhL3owz1Yyb98Uy+xj5E/RA/gfljnrCC
gd5RnEdh1vXvalIaY1EBXJaxliZtDM2QjcCu+OUN9lpx1+FvpwFw3NBu+1rREbgKo4pxOCW7i4oT
nhNBgfVqVM7vMU6p1oplQMYCVEA31LTkTQnVjx3hpcb/dsfks4scY28ldBh3YUTjRK8S2m1cfGOv
XZY0wbaqeRMTjFaSwaNytDg6ZNHFstNO6yOOeSAZwDOgRgpu6Ihj+US5T+STQ9uNwE/G1RgHv9ky
sPqzrc56Qa+lBL02u8Q96CwPxgvZ/fJ3iC0ELMDAVceJcza+ZqwqdmvptKMcOz1kUWps7aFBmIvz
4Uz2ONj4PBAK/1+SHmHTkiVIU/8hc61859KItwkHSUthkNh/gqWyKQ+E2ozzpD6NRmCBmz0nwcgE
oIStXOhdfK+CYCM1ymVWQvhHIysz0K5pZRjP9MCgftE1llTrAL5DSbAlGeZLsxCltgUfGCSYmozX
UqwqrO3QRuOxTgy64K0FT5GPIoLiYPXiDXxAlh7lLNQ3ixLKnXHF/ABu8WnRDoTIKc3B34nRDO7m
GXfjCvchBsa5pquhswlnd/jlPgukjBO+TnTdEMbHZ42xkIuKrKZfpu136WYCYSPXWNOoq+wBevj7
0rMKFBoTpsIxIqy9LyYXdkjGd/nWwtQpVsiEPpLs6J0y6mrWtV0FOGU9W71wiYK7BX7Z/lLN1L71
VRefcjCm8aa0A8RgDqXxErWSTVcuW5PWPtoYscti6bnrfSuO0VHdblN7RjxvrKxrvZshSoqj21rs
51Fb7Z1GsOf0m/2G9pyRthS8McV86+Y8putRBsGmYMt+1QjyL8ITy7KaOunjshp+SzXZJmpl4+a6
FIdWmwCQ10QdKl/yJqn8KblrcQ/fjqgDiIQ2Lb+EdpsrGyfvIVSYVYiZEDBaRcOMwF30Np+TwSWL
n4m8N3eDSjdtoKHFdTHcKYOL6dWNXH0mkWDjco8tvCm8xt2XTHMr5pURT/U+oYeq2QaxExSvtNdV
33Zb2MlDBlGB/0Qvt6M0rud6HxKR+OCiED5MwwiBK6hr2ubZzRHUYeKIim1WJH4Jvie1ERMGZ+o2
1NV3L1noWKCVOKPv+moKz1SlDlsegfa76F3rQWdDrODgy/waz6PxTBxLvtgomXt7kPK7F4P5PBmB
xi7qGu9YalHhaICfr7pKe1a0FtcFp+lQDIpAUf5YLtQbXZjB0Syj6bVKJqIXPWfMK+vMuqNF1ME8
EeVmmu2rLsEm6UiRqzVbrDrnpmxmztE0cm4xCiZDS/QWeJXnk97BERWLY4JOke8aM0Pd9uIf2Fkc
N9OeHVyUnOYOs4PbO1Nz7B2LIqQkhYa96WUu/wyUXX2h/ATNGjm9tLeKWeoF+nscryH5jK2Fi7pK
jDWf3tg5wewDQCaMtE537qw1sq1VVtL4qFrlHyZUAZyNEgx8eozLdIZ6Mg+MOxtIhFXwRsbLCrD5
ci/ZSz5peCiy0VpyH2GPxIQxfsJSvUPtp3FnzP1tZDuVsR9L1sKC54kP5gwR6Cb2OpxCvXAGcYEl
x4WVGncoDIH7ZHLezCdsruE1k9wJCIFac4mqMcvIviEoYlDMXug+3xYosls2KGC1kQkH6ttWOUtP
yt7LuGma23jGUnVXV8h+G9uqC+cCcbcMT66FP+Iu0H4PJw7WqD6kCiV/HNzyCuatMQAKcid5mnCc
EWxsJleQcJ0xRbqsoNO3hBxYcSAuS81XTdBa/SrmyfyQVDBjv57IJP7KvKgMV/4YWT6XpE7QdaQS
DSEOUIbimtniclxbNpV6MT4k2/wlvAFMRdu1ul83Yb30+biTvOH4bvQhC6z+hLRvtVvbVdYBTG22
7yDSsEggIf0Yl6xhjlPipeYubmsRrEqnJ6NYsfgC7VtYFHrRRal2jRGTNekiVkQTCK3wJNpqBNIE
Z7BZyzL0Q8TufiKeknQ2ShgnQ5FtDfyL6n1cWuNwQE3FbS7IpxOeA1gISQZ8Rn2ieG6SB1hHC8HC
Lfz4hUMK34MzLjZ/+o/1zUBdPaymJFFD8YxB1Uk/LZ7h6hr13UStRA1jMW5CSFWm8gYsYZI6QC53
Ds6XDl+f4q/jkMFKqEKyosAfzmiyM6IouSNnRXtat/NtpNLVHLTGGXTPu0yNkBu5VUf3cVZzJjph
/csQI2syGGz32ACxuTfA6NskY4EIgwLwxyyGdI83sAb/AxT8bHcFxxQBx/DPnHDXI1+QMhkhMQC0
7PJ4+sJdLMRRQYvlwmoO6tQ0+MoxhHrr3qPSmPFyKo6DaAxnpZ38oY/orsBopbIz2VcC0UglSbNh
6eFSDm1Ew6fyA+RGywxMj1MIWRSVlbkGOyuWvrUaYHmTAor4eQRziu0OjtPdRNu6fSvNEpsDvxov
rkNclep23LYlSeB4tNbQgxaOXOn/bnj1J9uxsdWzgifE45XW7UdheOXRgGmwzj0/vPHrXPVrvAgW
KezIJaAxF664c/NIPOAkcfZJnRbH1J7M+VNYfDs87bWQTsbuie+8PDgyMvn1lQ9PUeP/qtlef0TK
jF6mKeleJwCh6d5KLTJQwvKPPXhRa90H0E6ibPDrdcaybnE6w/Pd6MGtzQ1eeiO/yL6HrsiqsZA7
g7/YS0NK7Bx4Mxu8MavQlqDIa4zSDPsb1RKL3LA1BEU1J6mJ46kPQt7YjfS2/y265f8V8/Ev1A/k
t3/wRTYf3ce//AOb3qSbrvQmTw/fqs//JoSg3C3/5X/1X/6P75+v8p+1EXmgZm00wv8I4/H0nX+U
0Uf5L0xd6//8yn9gPKy/eC94AsI2X4/3MmDbvxVM3//Lhv9Ad4X8Qecu5TL/4Opa8i/SwoiKruPS
dGIG/8TVdf8KUEIBuARBgAXJ8/5fFEy+4r8pmJ7rCsuz4XkA9xWO/W8UnCQLEiVSYNTK7B68xWxU
LLYjVgD9ThIL+AZUwVrZo88eetRiYM/VbljMS95ciJ2soC8RJVvcTfR1u1fFm3FnzWF57BYbVLwY
ovzFGiWCyD/yfJCI5N31u10sVHM+4l7zx7r7VD8eq3TBDBO5S7w3z7Xil26xYzV/O7P+dmkthi3i
2cEx0bpj3IhcSXYwxS6URbpdI3tg+EKf+QqTud1OZXAOFleYt/jD3B+rGN8ObGPD4iBrqe7jeFhs
ZUXrtEdNAvUZVCS2s5LtJJexHzsakDasaSX3srvsx7CWOlYNNcqQ7m0fBkmJRIG7jcbV4V2aAZY3
Rs3uWMs0fGLywXBhA+SExtB4McHbFtxa/2Og62KR3NHRN7y0PwY7AmDYn000wUFPFwtp7ZBYSn9V
ZlHwCl9seipX6q7LRiPe6MXHx8bDpZZXi5tOCOMpznzzzagW6x9X5uE4NYOmBCcqty1Gmd/Bj10w
8sblD56DtMz4s/cxduUqaA/VYjQ0fzyH/JjLT28xIhKOXlwpiWnzh6RJbQVqrNpnZmrdMe1iBMt+
TI0VsCxCLaJbM5uDvPjxP044IZ04DDaD0qfKJ8Fg//glcVY+9BBFVhorkQWofC5vCkKn4TpZ7JZR
3KSk/H1N6/i1J2vqLdZMrxicbZT7PgACuRkWA2cGApVrW+sdfLwrL/Vi9OTe25ytxfxpEAfgIjs2
d7TjRfuqqKa10WlxF0vSWXkAWNLrC/OMBTE82viX6QDPzF/N4lGNwc3fV4tvdUr5oLZkNj+7rBx3
phix9Fawz4oyeGoavdYSam1IOOoel4he24s1FvUj3EV94Hwk1lJcuNhnI64dO48wgPBb9Wqa9XsB
a2bFBmvgoj+8qB/TbfljwPUl5cnFqA/tmN7XNudD7J68ekfTiV4xr+oVLmQO+b7uD25JjH5t2nbm
44eNkieeA3i1wCYfZOZ65cHsMFgDBQjfWNUFT8x/FSYQYYlgz3+UwB8blwrUpM2nRyYGXPaL4dnk
26cIoCLg2oEkGvO3RbrynBfKjZyLCxblYLWLfEVFTghHQid/zMWG3cISpA17DNUnyhebgH7xcPtw
n0E+LsZuNMZ2oT160z3+p/jqNGA3uF8AUaCkJLqvxyaCt7PYyscgIHKpF+c5DWbD+1Jyf0kSR58m
s3QviNFYM7QYZr4S7vZ86K0HaTd432dA8kBo3eEpkKP93Be+PngaWK1czPVTZ1ftwabC9JPPd/In
9gYKfaDR4FMoF9M+oH8nXzdsRBBdYt+/Sx1Yc9OP4R+POuZ/eDrNntJ35NJlybGvl5wAw754Gpbs
QLikCIi7i5vWQAhmjCq9+/gneEBwxdqaLWrMvjf76A7vrHVFQ6A0VBNtwM1VfOGmqvipLikHhYp+
ky/Jh9Cawc0saQgrzYMLfWKMoQABcUtQZmSevZAMhaRa4ExGKL2xfiIWzHrELdoleWG4nmY7y1oU
ro9FsCLriivIWvPBsUfiPLVFzOFUz9p/jvLCRFMD1vUFTwDO7eKB8M2apH/rNpAhcLgwI/DMp8yt
SM8DIqtRZfuk0I3aZkkQn6gRig9alhczbSEGWoZrbGpBdCfGg3/ANF9cgZfotcuDu1Ugk/ct/4MT
aS5ZDiOFYDVGzk3k3ZAm0W02FsFXJmRyq6MQ14VdzaeG7u8zdBMQAp1rfi4p09uBnA+lcGHHxOT6
VFhN/AztyLsJZUPoHsMomWNVnvE+EW2sFgogfc6floK8udAaDsIpPcL6zY6Mwmvq5TW5FyjoVkac
sKGvzUiz4bdTJd+pqv2tp4AsxLmVrKmJwqErGvjMTrN3e9cBdp7c4WMinwNA6GoZJdPmHJXHyAhP
ZtQiY1beaG673JjeprpkGAitiLhHyD50E0VGvW0dGyRd/jQX/giFewh21P6+5eZkH/O6szZem3ym
BtjQk41VWqxqNnQQHBz2J2Y/QwcJneHBGpz0dhyMegcIsru0tn2mK+VXP9YHiNb0XWILYk3JvbeY
gHMHlX1jOfQoE/MJSCF4rYyXBCD1fpXfp2dblAEzPfs5rHdsz/dJbPJ/+8op9o1ITy2gX5jo7tRM
mzk2TXhJQcc1NQH1cxja/AO7KUJA7vXvRB6URFCZyM1NBCfKGP/quhRG89B0FJzPDSWJqxZ7E8nI
sT8XcZQV6KzAexX8aXDMhvguumhIcNQOC5ar7vD9mgZlHbXGrwUiXHEOJLYCuD7ZCoLJnKfeV1mp
/s73On0HZhHPZJkjMWoOMTBf05ph77aqgjv+Wh7ajTulTwJPsliHstMVNSB6fAnD+Lfk4/4+u96G
a8+tu/CzMtWkH7wQm4fEQyirmAsFhkk18peiGAUavX2lGX1+N6LGZM+aj6dUtNAPwRo3S430tBay
BYwbZO6nsrPwF7MD9nyLUoJACg/sr+HvWlG3z5U/lAekvW2ufHViYurv6zSMXjKXbW/B3viPAPX7
hn5U72xM9yXSclkkB1Bs7UGX0q1XQ714HmtmphW2rvKeMwA4OB6HC2oAIGQuZC8JW4DTSA30qbGD
aMN+2DwSneo4kHz3Zh5K3MhogtA/Wr5XruzmL7txzUMQdWojEM93qiBGSYLd3Wexu5+77Jnk+szI
nMAq0JQJinZjK2jXpg5h+zKNg+rvt71uv4Wjuc9VfBSZTtE9WKfzIt4UnS42qCIb1JWrQVoU+gXQ
iaye3EMCd+PD5X2G3ZwrhasAaG3xFe1o3as4YewOmmkQXD1c0TdR2Ogd6moIagktPJlCEJ45eb4h
JGkJaf8SDf3Ztqc/lqXwdQ8cU2SnuO3/BrqwdWYXK53NVesis8X+Genm3M1RvDdm3HNKc6rI1hqe
OhoWQKctfppkHDCvjRczYjjzaXVD/Qb+EQ5AApSm0C0LDW81ObXcCV5l8RqD7Du/aLhJCn/+bIOZ
HXFqpjsnjsobE97aK9/voF45Xk+bcF0n/q6OMwL6EWHtMnHikx/6/rVmw0r0qjbPCA7ZnU1y58IC
OrxCEwxuCsTLmyVnCAW0ztx7nlA5UoETU2YjzOIKX8v9nlkfs/AO4XqNtnVxe9s79W3ufss4lLde
L8m56Th5FPjIzq7pORhhwXC/wyXvbnlt5kdYqDDxG/+LtYikZifNyaWl/aVzrOCd5RPZUShDlExy
0HMvEml9W08NS582wfleFRH+5titJ94eLDaieSx3dNX1B2zL3tEAt/cQpqmasUn2J3aWC8xElidS
3dOLFqq8G4v4rWLMvzfDOkPyDJqD8EkcTJnYCxSR7cQWfecnnrUt2jECK2FVF+zGnHR1CJOOexPe
ZV7O8L8TgB6Z+2oyyvBtDuBi97zwuD9Wb3GZuL8kKLOTFYHccVvlsJJE0CHbQvgaXSyKr5GN5gBT
Dz2vnscvWv6ytYeTHnq2ze88qWGnfM7x0fejc+U3z143RK+BEXLLLDxzA77vvW2j4xxl+0J29dEq
8o9xqIZ7TtTRRF2ku9AE5I1AgzfbnOoNY1a3CgAuJInuWV/WBW5a0h5DOgxHOlCtkz8iMtoqw4Nd
sNbSMYAhEzMFSOmUNd9vPZhAcWGIHtOKL8UVlrCZztuvCa/AOSdmBzeJHMzO1migYaFJRlVMfayl
+fY52rkz3GDaz3HW3qPcYuknwfO5hCoJOFgDwkqnV7BS/BWjD9eJRhqHjgXnbUHzCWjFZHoMw4Qo
qZnmHxn0NP4qFIoU5Rx/MYzZx4EdwwaxCqQXSuqzYcz6AZM2kj/2LeudRnPjV+HLftckZn1wx0Wc
J0hay/U8Fgw99L7ct7hUYHEr/IjYY9jRwBYL6mnysWtWEISIhSe4S/l5uawC3zDAaD5ZCIxgG9Fh
wv6Wgo2113CkVDDH2UrCxEuCP5ILP2yDm7EEDRbWoCIxR4O9s9dcT81T5rXmtvCL70aPBx3Jp6AP
+DLWkNzjhDBW4KaJWQR+tJscQvJkj7ojK+XuvTGr4WMekEollMUXw7UlbRdV+GVwZyLk2Zf9emjJ
6vPjcajIGXwoF2C8PTx8734Q9tyNXPdIR32zZwWJwU1OI5RM0k4mPlV3pCbDMsabpix5xVM0KPe2
iFnt64odHbUawS5s0+DLlJgkVqFyp9WUh/4v6Rke4Tz4AS9A36xtLSd56fSco6kTkp/iMDnALR0/
oJUVnB1ZaaF8T1hjnHK+RuyAT8TPxquhlFYrXLKEvKRvAxP35yMAE5pe2O5/RFOY7L1W12815xuv
eCWO/uQQh8t0exug6rJo6mpvS3rU3NhhU107tyO4iXGg/TbnaHgySo/khhocdUs2hNRFPwHrwhMR
vOdKNHtf2X8SwoUnJ47RtZHyxH0QWeZas5F84cWBjm2CqtrUhtvfkkCyT6Qm7J2Bwf6tdzNurrOP
KYfHfRV3eQWRZ3Aveduy9p3VPG1IQOhi5RS2us+gIt5xuU5raN3VdGhTm1dNwyH6EFVNK1dJ7ObH
2iuCPeas9pFsNd4MrnCYam3pbCRTzI0dWdG6yUv17JnUHVTLAm1S2bIk+eHShAjmEnrLEbSHvXKV
nnGxauoImlm/sRUbIIiGzhWOA6fJnIqXwh6Tkxys9DPye86iUM8Xd3Zr5N/ajG5aYKC3pRqaVQyp
Cv8x0WxYOBDVZ6y21bpKPerIHCOusekI86PwrKxBPJjHVwfdE60FQ3688jvaDnAg086D39naiipg
2m1CY4b/mdW3nOP1ewzS8WXwG3c71w6DQYBHdPpf5J3HjuTImqVfZTB7FkijGcViZuFahPDQYkNk
RGTSqLV8+vmYlX07b+EK9GIGaAxQm0RmVES4081+cc53PFHcIhbznogucU+QHUcQWb3aDIbIblQ1
UWLhgCBoyY2j/tVyWzKXoS7fBuCa9nVjzS4ShMR5m63AoGgw8f2VXnqGNUPVGcUu6DYszVt3sbvF
QFt4a71v5WKF03ji5sUcZ0704Pwe1lowke9x0DnB4qVLfvrq8mX2YC1mO2ux3dWLAQ/TRnUqkqYj
+4R914ch6S/Gn649/6eDz/3p5rOtMjAhGuUQMzH7NYvtL1oMgNFiBVQCMwJsA6RJ/9+PdikjBNPU
f05nvv6mv9XfGt3WfzfY/fV1v4a65h++KeCGL9nJpslS529DXTjL3JKmaSkPQDL7wb8NdQUZ9OhR
Hca2wvZd6fBFVCY/w9LUH46lmOo6P2fFlif/K0NdZKx/1aX+FMS64MVtNKkWjGimvr9hkeFbeCPp
GOOWHZLowWBRaS8i1BafkfwRks26bDjIKgWu3s9EFIR9Rc0VmtbZN0DA4PSJqbhzeKOvRCH7/k3f
mcu/yBvxaVcOp2g0c8bi18owrwQj/DA3RBcfGHFa3qk6il4MiYvnwZzkUNwBSE4b4iUj3EqFzCnp
69wJxEbi6603LMUpHNvZSXClEOxLWmQmCKH2BScSNSCnPW16Hl7yNrR+WHGBOX90hL+uks4/Vuwu
70WiDUEBwdp2AzhT0tqgyUtuUdAOV2aVZtRgqdnwC9TDqW1N5W1qSBvBTYB9h9WpR2TSvZeI1xhN
k7UfDNRaq8rl3CW8wmGgGyEqIneCU+6K9S2S+9xrNC7zZAxrMmfoNNY4WfQjo+LM2dV1iy51EjVq
R/b+UXzb2CbdXsQkyqmYCRmmTRTsgkVKYV2GQ3IiLxiJENUTHY5DJnO5mho/ZQLHsO1OtFZCMrwp
O5BuWH/aGMwZLFZx61L9XiHn0HejFZZvjWV8qrpd4JPshDqskJnaOv7QtHjiHE58mUYv/N+AFfdh
fQmU4RVHlZYDtxAyGJwUZijvE8hLIRbtgHbMSTHmE6PT2M2RxCdj3FEBIaBFhKDma9m6tXEKXat0
6F1JjzlQZcQww+ah23ewJ6C31pRYtFIs+zfeINQlx60LWccDMHLlmSQDU6hBwkUSwPRKtb7M1s0E
txCgXKLLM2OfiHgBx+aMZLCfH8TokWoJkVBgqqCbw47GsAjUia2jYDclZMgdzalYwI+Evltb7Zbc
cDIsx8cGohDrgtGWH6UTVE8Z0Ki1E9b1FzYNazzx1BG5QkzgVCPqadsReF7hr3RtdscwbVq0wjPm
YrI+vT7DEhY4J3YP9kfpW9140FbnZVs9hk2/qXzBOzbVIfkqA7raVVTWyRWprvqujtyLi9joqWk6
Du42qIxj2Fn65A2Da66Y3JYvXh5b9wbu/HfyMJwzGJBDD/CTLQffWjwsxQPySkb14jGqQ1Q8FphS
eBtmOT1QKs5fmUZL0ysGreu0K7R1i5HOrSD+J2LYinwusfibYXbtxyACDqMswIyRmZO9tejmbv3Y
hSMI3IaWAfogDDEYTfIRMynaB5PmgyA3iD0txkggCEgGtdqU4RQhiZgMqHqdzZkAECuT13VpoUQY
NFFRC9wjeke0BEWS8oynneCTeW2VVFmbotJkDHpm8GzMabCfXaDo2VjkX2mJEzatdbQLuapf/J6P
XdXg3QZ3Wmf4tMJFWuc37W1YYP6WMivOOXqKxwZRBuPRCR1flPrjKZLSvtT+UswiU4kPXQ/TMsfP
CtDd7EV2YPYtn7igm3MD6uJdJUL727klCP0uGSMXOJat+2BPHOSw60SoP8bSqCa4Pp6A52Nai5Q8
rR6R5drHEbQPy+g0X/R6zkC8WMDc9atUGpN6Tbb5mkSY+bmjPfysaNn8HXbIMdxrbpxykyUgrN0U
w7YkaOdmSb05BlJAx8NflQ4PcJ8YT2gC1eRGQ56GcOVnlXVysCideqdMu/042ZagKGRku0ls6cA3
pDM2wb5UzUsfT+5t3lOW+W5kvFth4OZPXrxkcg0jHxRKNEJzmOeqZSjDnfaZGZPNyn2296oeeDw1
CduG+dF2VPVUXvEWI3O980Fzb3SDpYojPLM3BW28uZYhDEJHLl0BijefYz8J21M1TX7+iBLDlmtL
4mAAIRDcQyE0H4HU8Io6lJ6URcqKhm1KvtWd2ZFGjaxiCdX0XCWNMwrq+JvTB0V/gIrWJdfSDuaF
Cj2CVLDsbFvSwKCN6OruEkRwqiyPY27Th6MFxBMCWbGxVMWTCJMHjgct1/DkTxSsnFcWUAgSqIpo
KTKdO2JEDeCuzNortlR5WW5gFvODCGID7qMKDAiZtS4oQI3tqlqzHDTFMfKEpJfKIoehgUx8cNzR
eF7wNhiV5Wyw/bfC4zgWJdNj6oNmsUISRNhWykfWGiNoHf3qJQcpcWf0LVAyJDTzZ4I1rF4VrhKk
/Mbdol3KonaJgopn9LgySQ6NSlHXRYQZQMN1ZgGvzFteBGTutOtJFmMAx16xxUFif/NwuMZrD4zV
4wTf6xpfywB1LhkhNMkFnY9fkm1KD77iButldG97un8epsI/JVPo2zuWRfN9jFCMtY7XNf114s/T
I4pZr94MMdaGVZjUAJJG9gbf3UFOh8wOrZtg0ACsCmPA2VAwGMJxDJsANV+PLMqKRg03fIrBfMou
Lv3L5DmAs3DYa2Actf/mqEndxcI4M3Mm1Mdts/su85flyNzqTcDsHQ6PGW7Q7BqHOEpJZO7Gj7hk
bRqVi/LRbBIbLTAtMtlas/fSRp39oyl7iJByLJCoz5ZeF1WfHM0ROQxnTLgyozB+QMbTLcKzmDFN
jca8H9H5YQ9zT1blmmLf27RAGciZTZrGqN6tMIxQOC0z8hk9NSNMDdqDFAk2xcF8MqqZOAczFM69
TI0seddWG145fQICt8AOiAG18znjWA/ocrDxrvFD72OIvd7KswRcLh0OZ0Mz9l+bTKK3eH0nl5CL
yL3pK6P+7FMZfsnB0W+6mR4Ni4uVPgXzKEN1tpLRWAK71M4y6kdyD3WHswgynj2L/ihz+hI0VKVJ
IE4qjBMQiKMlJ0SFdeBh3UYOpZLIekzJAXpXFkreGxv3xw9sU/lAbZCIDJi7Rkij44GEBNKnk7WA
DwRNyhoKlF14ej9CFPRfg8yj/rkIhpx+vrCKr0rZZn03BAKPpGBlRf+dmWF7FfkWL2MYMqtfyT4o
vwAz0Hr6tE/9MTARzHE7J2JClFBk/onIrv6hYjUPriwxsgdooYV9LEbICvfMKu/7pkwK9LUkTq1s
f5juJtfOTZIg9DVz9+iALK3B5TjW7b7WXFlt2mZkb0kAN7R6AR8TCvH2guRAHxHoeSfyXaNDgLf3
Fj+aHkD1DlDBR6D/QcG0yjfTkLucGuSrlvb4pHKXfEN3EMyLQkEVXXjPhpEHqC8n02uPHhL3HJ9V
65d7Dlr/cQKU+dX15OPBe63hk/lN9dyNqbOO7QkglJ1M6VUjCpe4cji2L3igrWeHWu2maVW499M+
ZJeT1U62V5kj060p4FOMU4l23E5K+ckFiabaJeJujffLfmmD5puoq4ARHNm68yoUSfmjTKrqBYAn
7CzL1y6daID3bG0QGow6qQsfB1geJbUb1FeTevFhADeo2Df4lXidMRnAlZ3T4ZMpFLAkQ3IaQ+wb
qcm/WVg71t2kH+JEACNkwi7RVirbP1U2xr+DOaO0vkqslAi+LCVb4iYqelsQe2EAxDBkR96DKLEb
wNdhbM6Z5/Z6bVo48nYRe3Mmq5U9YqX22scGNJxiQxSKB9SMVrQRCAlXekrKe7JEwnue/RnQ7Sws
mBBc85t87rpLBJ6IAC+7PJtMiHYCTj0eVfldOotEGIOUTd3oxSgo4mbSL1kFcmztkxxKfjNbFyoG
27SuS5t4XDmMGyNj3DN2HSEkjh5PZoZlGJFns+6b/j3phqjadYx4AlaNLiMgpm/qphr99n4wgnkf
ChG9lry2xzwfa3B2QN6LA/luhrNJMhkRTOtooBCyN4w33TqdcYqNMge/Y2fuEwt0xsmETVogLuu+
+MSI5I5IpHt9E7KHYA/owoFe+ALMHdjsp/Dh/Ji3UM1v8C2Hd8FPASF20Ka19ni9yTaxy2Yv7Xp8
r0iCNmnHEnkLohSfmAWom1jenmIdL/UpsIvxexZU086Z3PSIcHuODj3LxmuaBi84YT0QH3FR2psl
VkFtKDKw/unZx1UGEm58X5zlUEogpQreRTjgKX4kQC6ENaxcUBhAOHMTzfEwJ/0HH1/nCqd1WzKo
Mrnde9DOB0yKKTsfne4Gs2KLOgUquxVEW8KMq0BSnBo2HM6OjpiIy5AsHLoq2htnTZOLWlZCzlHk
7JA22Hb0rzI0ATvinmZaSh6RMz3VAYrDg4FIn0jeJtdfJDaqY6876y0bc2/TaAWzqOSYnwV7iJWa
HM6apC22dQ71IVNeGK/YcFb5ehqJn8Q36jTvkiyH29Dt1d6xas0YEoU10lq2PzumQ87dXLdFQ8Io
EXqbxg8c9j8hLFEvG31U+EMYU1CCEiftU+fjrVeiZF0T2+1/RURPPdhN+ASzr15oAuRXFDmCLlTR
uBXcCH9SYnqnqYEZ67GRO5YQzS9uX5mbEutWveVuTmEFRV1zTySvtcKp4k64DaPmM25RQu98Qe4p
a3vC5WjZ2y+i2PrbsY6XGG5hYjxSBex77AmojGU7YPPkffiB5Hy+7zUXPNWocyXhaN3hACANVQfD
ddHPZ6yrql2liL2mdZX1h0Q6nw2WsQvyZJYKIh/Og6ZLQupCzGNKxds79ss86y8et5HXOFrSyqOv
tMev0AR2tkkjSBhZTIUMkeFGgls5ZQwIUZsU5QUZERdoW4fv1BQZQ0LiMR5k8s0USm1ZJyoK/dze
4G3Nt5Ys1DFhgvnA7N/c1x58Dg7OTVE0Nr4cFKoA6i1QzbU8kqkHXYZFENsDEgHKscx3cVbbD7Vl
TWeCjswPv5b52enF8K2rsctKaCPZzgdoA5MoIW8atDZkj5kFEzuJBItiEyiPOKiKogsNbJyu+4HA
QZXANd/OTqWups5GBjZS0yfIx/ZxXA6HMpho9/syuQyePd04Cr44o/h0uhrGnqrQG9r5+xTDUmBg
lJfsRjPvEVGvczUJuDROA1BQj6m3HkqWSuTHxt9TuOf7uq1+Xiavld908AgRYlw3Dodo65Cuyk5Y
qWAPWCE8tNa0r1Iv2eetZqhrlww/Eqdsnyh3kaKkE0kT48+eYySepmpU8sOztY/ZpJjvB0QebwQ0
O/cwWDqQLhrmfCWIr1rlZkfKquK4ZHKzV0V6HMiq37OocG67RLIOTmA9YqgqcoodI5M7uysC7E6t
uupT+tPOldXrUJtn15qApZrKVfcp+VkHkDLjXWpKBkemzrx1kievxJyDdzEzGPMdfuMBXNFWojXa
lWoZnzXDBvKHhcF6Uhfw5w5mxCg6lSaJr/bUHezRvfEo89ZY8+R5gjZFIeXPG2SsQJJEiyC67qMr
6DDGtucyJsjLpLxzwuyKgyre8pHxXnKjIskpZNmGGgF1grBCBP/4mvGu9OOj44zNDhFky/Phd+oW
ySbhKWHsTNdDauB57aCPoopLd4izqtM8h6U4j1Zctlumaccp0M2bEXvmo3IqBD/o+pqnGV8WGSQs
qasxNvdulpi8q1AnS4f3Hxh/SxxLGocnXBaUIQPs+14pRZ0D0PADVuE3+NnReiws5gXtnH1HuRns
OR+KezYVA+VQYNwguvG2Mhhe2mVrDNw1x5Wiy2KPp7EHnDveE3jt3pQKgP4KsQh5QShaRg7nQUVn
M6nzo2vW3neztS9GQNndjKDNOjeYLnDInO1oIMtAIEQaKYOTeDSKvR7j9uiMqONXUzE7z47I1JtK
jDXmVW6SsIvOLjun/US/sTUmCtubYFTTxxyl9hNKQfPHUHdsoGZfXTowkaxHSKAsjSkZrnVfampq
A5HhnH5WylpyL+xmPFB6Tz8gnAI5b5Q4VH1fbdFMIZs2E8w33ZTveo/cBPZTiBW246xCQTnMEmGd
kFE8rFmmdHemnbFkVtindPr/eGPwdwmQ/51QF45tMc//52uFS/fVfervdT39Hevizy/7tVUQf7Cd
g/spGei7RA4QHvpLKq7+UBKtjlKOpcSff/MfUnHCIBn8+AwycbAxTmAV8B9bBfMPT5CT5KM7Fy6l
sfVf2SosQvDfkxYdDnxPOqaLlJ0MUe8vyaWK1a2J3LTaGp56C2hkGg86aBh2Lo0wAruk6sZd6LtX
ZW5//vZK/eJu/M7ZWLYV/+pby79sM+j7ksRsqi11FnHaGoC5hhxeJsHHUGEu+9ffTSy/ye/fzqW6
sGzWNItARQqxZLj+tjwB3w6bgJN518eJPIVVgJ09pqIdPZHsuGteTeqmPe90tU3TzmPl3kOiKE21
6Z3utS9IQJZz+BxnyWVq3WsFjtwm8QMrZvBSLR7QpEK6EhXx2YID9acbg8/FfzJKfn+trH/w4/ug
qDycBTwrPFB/UfTjOWxcp6+Q/1A9HlzbjhtUaID1K3yEZGnPipt48kDl2uPF7+LoQQbqVoxUbr3w
GlSD1St22RAmqflmyPxK23IvioS172Lmz6JjW7Xkkg/8W+blcJq9mX5w8OjYNaQSD79eWAmTlfqi
HAdfdCiMdDMB0nfnu4mBe8zRxPz6Xip4fdPw0SSKFane9l22ARuIhDxK7vDN3pcokmX1NdXL3mNc
vSOdmvcEp0yblrblusB/Gq+sMiECo+uOQkPTbRonBWDGL0PV9Sxry96LVISPTmLe5UaKPtPnO9tV
n7IhH6dvcda6+8KPcQixEjwL7opFYEYEswPkeCOtLrqdama/rKqqA9cOycbMtnFCBcwijCG48jyk
bNKPG5hxgTzMkDtObVN477aJXyzMo+LWU8TkdX4ZdgsQ/31MAlADgxYfpZrhl3Wteeqt8yD0cDOg
RqBZ9ppmR6pUsVPwYk45iy0a6Jn2Lbd2iEjLryiKvyLQD8cBDs5aCOomNo4IJQB/FhNNVZK+LRrc
SvpPYc/+w+WtUc1UH6yGL0AnGB2GLIg3ZAJX1yxNt2NXPLop7/e/+Tj9dRdJvLSk57Ulj6SAdbk4
UH77OPkhjMiynaxtl6Z5uAHyV4AqrVrSgGjGwdJwdD1GkRiviHMy3nWACHtVeqAB8YcVV55rP40C
bl4f5OcBKfl32qXpwU7MdN+ooFk7fgNn1C6Sl6bqumuXSKwfP3+FX0ajXwfQn+CfvwUO/+WP//ux
yPjvX0YU/1OH03/XS431tQ3R6J9fakgpv33qb+n/+EdZxn9+8Z9Xm+v/YWJjhdfkC3Y4cglI/s+r
DS+TZGVuS+Z3y9/8utps+w96JCh+AKA8gYmKe+HX1QbiCb2Ks+hd8dn+/Ku/cJv+FcdJ2H+9YUwX
WzV7dAnln7WI5Cr//RkVbjqXA7COPcnx+SZyGzKAcRQXK+qx6hNrPc5tU/vPAzrLvWMg1MFV2aIX
jnGOwHn5MmGVHZKeFSdbulum0NleArh7J74Hlv7slPgdabw+q5bFLrO6hktzCm8IWRjvabqNXdHl
fO5ha9ZfWFInTqPGvUdLxO5Dm8zjApISJA5XR+96I9tNfnfNCDAFQIuUpBucFmVlSBwG+XSThdY1
Kn3CR9m7lH7YvRL84n8lhtMxk9JTsK+NoNvZObfgOuXE+wrBRr1j4e1OcxOLjXLGdj8TsXaALDjt
JwHopxmrboNiEeR45N2SPzxsJwKCDgUjn001IWsaKmke6Pfny+AQ4cqZqmnlbQc/d4qpegUApHzq
Sav6HlXEb7WmYZ8qr3ucG9N/QbPlXWy3kguXqI94VYsAQ0YEaneVtnXtbmkusMdPWdzvyawfcViK
5LVBLHayETuc8kR81kHGvjmJoqtIE8YC3qh5SJGwHu2pwbobzCaAm8SNPrRLALAIIG9VEcrMEErl
Rzn2TL7HRhk/eoYv19nk9a9FLLJr3nB+T9VyIjF+CTnvbgZOHoCcnirIlWHOEZjej1EmpA46GvhX
2vfZqUpKlOup/TlkA/6aOUUdjqA4WPPAS14oI39A7hXvUiDRBIp15isBE+i8nLQ6+KovNiWCyGtb
6+bAGqvaDDZ9GvZzlqwh7R42h57p72DHZy6jZ68mBI2tVQbGc0FWNWg221nbbwx1k0MnPBSI0s2W
CF88dwgGBrQW7DNqgZLaDRpYWK7YCLys20zp71QCQbCK8lLdWHhJjh3GGN5084rBRXY1FLP/pdBe
PY0Y0DscONnzNIr05DElexwIWSWiiM3VldcbHeWGKe6ayjZzOJwGi6VCEnYg6678aoA6+pJQUpan
5a4rY3Ez2wS5xYMz3jA1WCQRgqc2Mv30iUZVVJuRLhADLK+ZH6NDMeq8e5+VLs6G55UsgEr3DGPV
202DWa9wm3xVcsmXa+p9Obnuc1KCCE0wUmCJwSdTT/FmUIneg/jPnywPfSKiRoj9yujJJmNypRdC
U3jTFmZ4sWdLbnDtYW+eLKz57Ktqpkj2olEPzImBdWytXdInP705wdfgK6M6kPwsd/VI9jCT2cvc
FZ8NUgPSpuK1YQ4bYbYgporhOuuJQfIqEil903nUoA5CKxfHMo9Z3lLcGP8mPn2xnv5docupx9yf
c9pSRLlL7y+VInGnLnhKjgMkBEKvemT2AFeJyNU8jnl5NRL7tx4ycpWb/DUFEK+3yA/rGzlbETDr
gERjZnbDjyDTzMR1np79fokIjYSRXBWhnb8WVVozaR8ie4uzCEFmixl7IYLNyb3/8/MMGoTPtg31
HrMMnwvniHfDPg1qwoUx9Fhxtlg6k/ffrqlfF/rvVbIrl57h9yLfspdey5eLAxe5kvmXE38y0Bl6
SchOS4UPPhIABhP2g+GN77RnFJVF0qHtDasrl7lluEb+Muy8fqQvr+qS2A0DZ7gFGYi5ApT9YNzH
Qg2bOk7774nN5kNn43R0wRjIEdG7PWPdFl397jUt/h14ZipvThSmjIaS6LOq2CPxbGWXsfMIjzB9
rGxT2i2ZsPokwIrC8Ezo9ZOacPW8r23UNonZEiCUiHUwMB/sHfS0AJqyC2sk/73wkvx96k2cBg5O
TpHZ3Y0Kp+omRaW104OVAewY3NfCqIOjk9nBZcqi/p4/4i2Zu+iV7bk+jf2AOtlvve2cOWo/dOW8
LxAzXAlUjdCGPIY8A3aAXQiS6WFKDcB8wxzi2Wo0ELQ40btE+ta+HhSzcy7ZbWonXcsdxJqjboL6
uRUEwIeAZJ9jm8xE9Kryh2P6lIltkpyhCyOAKlV8LrHfsw9qhHo2WiVu/dkzmE8P4JUCP+Ru8czi
O6b/8dkxCudZuUV+IUG9vuCi6U8mNIiDbUl9xTAf218vjxnZH22vF4E2uLLKa0Z2BZ013olhGO7G
IUtuSL/oULPi7ALTThRXyvhwE09V/dCJ1MdxOTMFKizxIUs7eCwCWWBkSp90GxOdTJuFf7ht5uw9
Y5t+PduC0CJkYXBJmvGch55zlZGvs/OcNLpy2S/Wq5que1db8bRQoRB+m3VfgiMYgtvGGMo7B65F
tUfmNR3Y2dHlSBtbL+wMsPNzcgErVlwzkGoRYGA5yEK7PMGe9+/Q4+IVqwLKFRzYDvj2Ir/F4/iw
KASqIc32Rjhdj41j7FHVDMRL4JeaOKoYgnnb0OH0QieGTyK0NEhXw/jhLSdcv5x1ae3DsquRV8F7
xUaWYu/5eTB2Pw9JTgpJ/hgnZ72coV6tOWfgj80cBNps12I5bxFv50/jcgbXQo6nfFhGfaUgCSIP
sLsJnMDn2SrY0rpVcV50Nu9qYF/FRM/dJEYtdigZuRji5Y5wl9sCCBr7AWi1I6C3JDIOLtDNCObv
cgWZwOtg5RlTO2wYiruPk1mo26ZMZbAhr4TdR62JL/cKK1H7BgXDyehL9oXLPdmRJ7SJf96geRl6
H0MZK64Knmmbeyoqz4CNsVKVJA4eCuaI+4BhXbSpf17ps9nwxhKUBERJRT1hpRUQsrnhLXJ/Vg3T
UkAglv8xLyUFLT7FBSBEYtM6V230UndgG14FvmbqDQoNZ2rqedguu/GcpRaDZd8Yj4HCDgrELduX
lD6b3sviY9x1uJ460EQbq/flOh8LRuF+miTXikXA0W6L9joOM/GiMfjetI3y7vPJgiNSQ+3YCRzX
36u5FJcxHRRqgq6/RGj0nowubh8CWJHNJjQ799iG2iD2jEC2TYat9pYeGolCxNrvxjHs7oAVNrmm
poNWM0gBspgbSl2gneI6DcrspsUUhB95cOuPse5fTQeZDenWk14nsBDI4POsvTf2+tEN+cVjuoZj
bcAnZB7k9I+h7zWAjBtlE7AsjQudJhpVZwQZHRfOBaYUW16XqwswVvFYAjHGn2eSx24bEVGhGbm0
5K/0HvnLVom+wwcfde2Uebh1CGUkrjMyP0Z/7j5h25W8xnMSseTjg7YbhlmZK4cF0+LU42VEVIrZ
LeYVBwbmRCcy2pLzUHvGyceRfyD2ENufC3gErwxu9rJywrsoNMw3awS5CkzkEWJRxtTbwFwJNPoE
b7wBBSU95w4kZ/Ie2wTMgZxTNpu1rP0IFSF9TBKaremyzofTGez5Jx8mcqItP5HathiQz6L0efih
xqRc5WZ0ZyBYW+V2WjAjYq7RoDdw5CXi1wiSGFG5gyyIzEUy8ubvpjAYwrQFJjrORBsvLzi1nRe1
EPIgX7wWDeMy6KjdNbRkhECW222HiLVQEePWcAUDdziu8PQ8CvZtTQ/AMMY5+ab8kQ3+By4Se88F
hlzPDwoG8rXy+LSjcl3lcRXea4bWe04eCusgMZ9jMv+Iv82e0Y6JV1lZ3aHv0vJlUCp+CRqz/p7w
ed/4Rtwc+nZ+z30TjBh5zKs4Vs5RyeJaOMNtDNiXop95Zkfo4pb9PnKWIEXEsmUjgkyvg+NrnutS
lkckHty7QaJOUK7sw9yW8daq1fQWGTyn5ixZhgxGtym1E3yKOpL70PHiAZbLUtbPOZLiYezm9ajR
bnQaJaGsjJ1jTQLkURad0UGG07nLjeIeJrl41PQv4zoqxvZ7n5SUi3bSeFd5lXPa9KEdPxA2QZzv
vEQ8MG0kxxTI7L4ubHbk6KV6PomwGDauXzv8X0mUTaMed45b1icR5cRAew2/e58GR+Aw8XlJtV0y
ykpIFQBntkgPq9vEafQhR8e8HVAj78sAvwYUThsOeTIdR+bS+0jx/UczdV8zKsFoG8yTj1uLASrm
EPCNVue+6yqygJBhYwk8gyFulk58auvJdGhDNYRLULHkIzRvPt6p2TV/LBiXbW8F1re2N9xbv8IB
6JaPDZjvcCWAgt+LsJ6yPQGY81ds4wS2tfectTlFdcfdPovcYrNbD3sPweNq0va4NztsluA4zGeC
AAgYhhGuN1Xd1xxJxACGUpR3pRtkgrwzn+c7zRGHMJ6YH52yg7HAwrtbW3heTXTJ/argd74g8BTX
MS07gYkL5URi70WsgblEtrWX733XNx4UV/XFtvKB9fVHgDsxH8qR1XY4a4eEwgkSCQailTby6ww8
Hg4YZ1M3GKhWaAD3TtRBOWMGtlK4cJECfE3ApmPYKzhKYNMR1zH4rrVBt3bVDvGMrI6QOAG03Oxe
veSdJeikw7WQrYUFTsQ/YhXeJEmW77y6NO9cFVRvPF9cXs7U3g4zZsNU54y5+34AC4H+VhEmYpC8
xCcas3MzPMFUtd8CuG0vTozYsTUbeUQ8Gp+4CfSVk+Kg8XRMTlqQIrE1GoqKOIQIEyPtd1EJd0BH
7nB4OvdA6KZ3JJQzeq0wO9azDNZzDGkXhbRKSZwllYD71B1fiQdwkNXAcF6DAtOHUKrsmCJw3LKp
BZNNsM6DgB+6B1A579lqyt1IRueBnTuNrKaSxZI2bfvIGtFhKBMKY+HhVqttM7goLL9H+XOFgd59
i+ZIP9VIQPeEgynEtR3cBVn7hzBNtQt7c7JWAGuIeleZ2FRhhnq1bONX9GMqRKcUhus8yu7DnEN0
1RSYl/rlwiUgodpbVvKE3b88JbLp9klQUpAlZE7B9abnl4589GvWAnNXFqeYM4OIFCTMWwXWUCA8
MwaI0OgWsV3lJgf2XA89OAY+Wfwoxbr1M76ib/EvTgET8AnBxRpiGAmmYW4fsAWDH7QznI2tAw6l
i7JDLhAZtGQ0rABGQFtBalNuhgG0SZgQvN0lwVlYAQZpMpFyX38oBjNxAm0UeLilg3OdBVigk9He
IjR/bTOCsTRuxm2q5unEhA9STu3f05evhZ8OvLYZi1eAdtm1XnIns6F3UXyyb41GpWmTIpfe3EvS
s2aizEsQWMehLqyvuetjCoYm/4HUYwS75UXglScYf0ZgYZUL2gKhX5x8ibRI3vA9I1ypEhHcgwTy
r8ntSS/0Ku1ZkqiFQcBhsqScxn6O4VuvgY0AZHGW4MAyLc6xQYI8OeHxocQjfDDtKN3Lvq6uclY2
hyYiFwLpvgm+CLiP9GeCfWJrzyfMfoJRnV1aA+l53rv1NsqYfWjfRKEf2qs2Ts6FUNjpD5PH6wn9
642x9TqutHcv8t4HAeLGzw4KRowtaXrlRo3XMYZURwjYl9B2hu7f7bv+USuMud8Tlmv6wvT/su8a
4lwE8CaIH2JrvFUSOELNyiBaVQrgD/Z1+l+bVMbH0MlROdQJHtiN1qVBklEyfUD0BjGfSqVR+8Sz
tQqXeSUzHRKcO3+RWADclsYq/znhNJ0O9Yk3MiCcCsc7RaoAlt7QIRrr/ytT+/9GS2bgYrxL0nR/
G3Ys8LNfULObb9n3//U/11p/a9uoCb/V+vdV829f/GvdLP+QoDewOnn/h7ozW64bx7btF7GCDdi9
7o5brSVLtiy/MGynk33f8+vPoLMqSsKxrDiIuA/3NV1FcYNcILAw55gc59JS4uDmn568p2+Nd9xo
LqpQnGzbv/y7J2+Kfxm6SQPC18kLcR2De/nPcbPLSbRH7IJDFx2ZsGv9X46bXU6nX3doHKpb0JaH
J4spAG7W6568HqYjLbJxPrmiis3TTAdvP9Gdhkbsl6u5s2p61cc2Q9LJaihcmBtckNoH7Jyztus5
wuWz6JjXcB2yXTVUZLcMYdFc266bP2TJpD3aMMovohm/vFOUMfOYS5xha7sFze7MP7pIsHZd2aHV
s7w1hmCfw7+l+xefw9nJP8NxIQKI3rZ3RaOOnPTYdAgYnsLl3pmrwty160M0AHtfNTLiSK3ZmSNu
rCFpW6Y2v0SzZMPBXaphyBCJRT358vmiTUFpTg1yVnIGdkO+6g+hneRftsSGByxPtJh1M/3eeEt0
s+RNQfuJTuX3qPLtryws3V3fD+23yQSG5hvZBbnQ7KhaC2VwlRp0i1LSR+/mrss/AK5N+TgzOqU5
X0V6D7u7QJcOVNo8GSiU92JI6sNaOcZ3L/HmggydgePr3kuy6wYuyvfJ8dcZ8FoOEaDSok/wlCzC
Yl1SEneJq5m0dkwaJ3xs0Q6xJYMdhsKOpYB5SRqhtidLQuyRexGxVLWfFzY6NCmwGWeHtStnjiZK
vdqvxCMcY9RA1gE9rHszsCP+lpSiYEOCNyloxwX9cYMJhjNSf+muV7pmu9ruNLK5itVkHOhzz3sH
qdEu0iwadiz8o5vem/zL2S+xE3chGNJiyEEZOHMCpYWDLGffEmv7pcgLFpwc5cZnq9t0zotFuC0M
Nw5RcbHgiVxsREyg7lufACyfY1Xy+4a/6rac4hMRlvN5QIYbuKgfiUiKnAXYAyQ9vEReVhO6bnSf
emGZdxnHOdehM3SPBHhX3yIwaymCp7Lxr/qIV3FPzHH9oynYbqBFrUjpYiuLJyFt668G0LB6B7DS
ztDsle2DgYrjTghDY49YT/51mlUd8HT4sETuxYa592evvfeccv7cgT7nlL7QtZ+03/H7eIbRfhFu
Vnwn861iu73w75XpT48dMvpiF/GFn3dtD/76PJkurq1RI54N5RWf5NycAq3H9B3F0/TZd6b6o91X
6wWL361us+bserE27kXtkCahG7iMmsiewRBDd/0eUVzb/zXMDY4Hcs5B9KSDmixGx4PrkDh3OQyp
gi9uPutPUbPoXwi8tZaj3rDk89GNbxYP7ImBtXj2Dr6rDoIWD5xBvKQXnVeaGfStnZ9hbq7PUzQf
jZDGazFZP3BgeQlN1bT9brtsQvfCEPPzPKbloRlYlUQsYh9nOqDXMQnd58wW5iUBlEhgbHbraAIT
YjaXuXuinyPA23a9ONIlrXbpzLKEKGe8t9biABYE83TKFsJkiY0Oz8sSA8lYVrbjhD+P02zuaotk
iqEhbHE13fCzb6bFni2f67Pf9Z29RhKBSQREi1R/igr8VmuJaZHgS7TXxUTs9dEMM0yUJpuun+lQ
x59WN45RuRlZdGx6i0BWbObTF41CMU4NcuMBSUozPBdWGoPE1ogB3GXJSmmvhd3c1UtSLCck9ogt
irWeD4ZW97ve3XDZA+LS26bZPEILkSgXfdF1XzrdheRXlH9lxZhyMtAyT2MacK4A78XYxQb4FLvV
bz7pvZnerB7NOeR48/gkwqi9ttBiPxujS54K4Ryo8EzN7nhh2ThCySjQAoIocH90JVG+UdH/0JsE
XqNXjtUlnxJ7E3PmzV9CixBtaO2Al4tt0nSTDKSmcCATLfahM2DE0NPf2jOCEBwiPOzGcc+gpWO4
VmlkWLAF/e7nIhBD7qeZJf8KLCkSY3Fui7a5DJ2k/FAwUgjbEXEkh2LKsz4wccnG56rozZNInF5H
vwfxdp+CrYVrljs2po8Bwji/XheswcGe/D1Pi3eJDdY8GB2O0B14HyYnPy8fSLEvcPChSj4gPmme
OZfWod+CRr/v69b8vLgVuneHNe41sGvzk9+OzRe2PN6ll0Kr3RHkDEjIqyPrQ9175Qcs0+6nBowC
w506vD5uh+nwtBB7WkCGGW8WoAiITGYRfcbQCn92hmL7t97ohnfFHcbWwRltaMGxt3jP/UzPnQ+U
2d1Qt3ZxxqBoMzHQ639kbmqvx8JPb8mNM08W6H6UPWZs72eNDPBdTlQZnTHiqE8aDrtrWt7u05KS
ZZRXM5TNlBzj3GzoBE1Vcmd6AsjCahjgkQGpkE6L1yXSs0+1b9UHYxmea2Rrj7hsxR0BZuYBwbR1
Jp9DfwSMov3kmHqGYhiZtGYsWoKwk/CqkGYdPmImcu/cKnmsKl27C2GqH7KlpP01El53p6WmsccA
UXGGuZSoyvnerfERznsJnI5hi/cLPZetYeTN25uQW/W3hITBE/3VyD6NLqdI3VpNWIP9rTvK0oE8
ivVHHuMywWibks/IpulDBWv6uqhJ9KWjk3xFBfBc1NEazIM/ByF2Q4S8RfItHBZcO96EVd2dykAj
yvRsj3F5arTJIxrWM7VjOUGdWWi/l6R6dGZ749rAQ0meBDSCV2z2jnqObeYErVRc5BEs430HNuNi
iJP+EUUtKCOtjW9AZLbHnrwRai5i255Vv6StwgrIvQCghxXh0ebTco8V0Yr23TQhQI0zzzlW+tR9
W410IvvRCtMjM0J8MVYhVhJ9NEkDGeo70pg4Kuoj273W2Wo8WHa80OMQGdb7zjI5h5i922XF6XVV
diFUZ9g/+Y3Dbutbvfjh84DL+2PvGv7fACgtl68yS4k9YDxav9j+aYsYC43hvR0NZX6XzIJ9i23x
iGn9TuG57Xp0Er2oFnQHNs66bKnvspokr53AF5TsrM6w8JWyaMZqH8WfHdHF7QmpVaXdznYbX4mI
g4DOnkK6rLFL9nKaDMt04YduV537JXWeRo2KhEYzfuQUsYEgWBgfUHiZdEvsLRVp0JgenNKNAJvm
/TOW1+q+XSLNP5hohy8HzMhXToy/ektDT6/dxVquW+TxAO2IBr5nATuRo4Ub+gtmQbj9iDDh4WLs
sx71dG6eiGms7/wuzY6z0663HlBuUsPYB6Jda7ZGTNsmtDqXwv2rEmJrZ8fmcquhsrr06xJzwgrT
cd9OvYY+23V+rDiljIPXiuVbH/d4K7qi1I5iqcfv4PNT7+Rb3UB0Z+yfUyCu92NGcMU/v7IRLoov
0UDHHd1HK+1NTgknm0icyhLQhEpcFBMerbgpPtlZ/jFHZHiY86gj74wTC07XsFJnWJeCsiDdd0/z
pD+gX+fBh7hrnmoD9Q2szymCnyUwcNAl8NjX4/C/9o2q+uhXlfNxLBzwMXjdrrtoyb9g3re3cKAO
Ms+yxsGacU5PtJFr3+IlwGfa5f381QNvtVxWszUuZ+IwRiIHS9PI4TRwCtdjUUCYE7VBWOo0lstf
Rtaodmswc63n35ZNBLWdL9dPzeicn1EUtuRc/fLDDr+8sU7Bs97Zo5WYSCz95NPodzCDqhxv1Wap
1f0itE7jZrQ1N8utkfnxR3cx89uSRLK7NbH6n1j9+Pi2IUelDDwqD+iYNPxIPpk3L6+7uXrpEV0Z
zWaniYvR+UYyQjMTIeTFFhIHWpR701kGInpM64OXudNBnyLUSPEv9zBnepwT6r9cxcNmMJ7HpmPS
aMgZ2OWDaaOHNZp5NzQ9Z5icN4Dr4ZjqB96k/jxBrr+pBuzLGxf0qSXz9K+usf1zjiHl82joBPnO
yxxdAL/laNyY5or0OzgfF5q/+aMzlCRn85dpurVoutlL3H/Fb4+rGjMmWR+xBesQAwuJOJnRpdds
CUBKtRwM17NO8Fsfpv7R2Dza9rLZteNf1m2rLnCOpKG9km1P1jKyTHxSRZGGYHuAN5NNHxrVHYL/
9UwY0TbA1pAGRC6lZ+8fqzhRyR8j3szzZDjld6/ioHfbZdPFxVKXHwZhaQ/65jvnZK59yuZmucg2
R7qOz2HZ25tPvTY6m38ZOQidNLO66iC0XWN4yeNdAmQ53Fd5tbEkgR+czT6JPphVwU/IstolgWJz
xA9+8XfbWw4cF45xpzZP7zTYK5xKAX3Yt6ttX0Ug8EcoCJr+mNqh/3E20/UoPBzhmNkHEjaw6rIg
wTzZXXaJ7ZkHZxUYVwCR1OeuB8ZJQgRBGm5OwhAf5aSwz23f8WhYxuNSXK5Ge2ove75I35LMIaG8
TEIOOmc06VhsDCSlh7jvwxFdVz+f1qmnJZp1xH3s2tQd2bOBVZ01EV91G9+gBdX2V0GKwmmdZ5qY
LCOL+ugOcYtUzcmSC8gE3c85yqqbCHuciRAj9O8bWlufCnvbU/SenR9Sj6/4ngRIckIHw7ounJ6s
MR1c5pi5cEwwljanqCzmz5xCkrVVpGSLas0YfqVpn+Dic9b8puR4xrywQHRFTy4RRCwA3YkDxv8n
bar/X8WlPxAu9i3E/iipXsV8Gga6+7elpRflX8m3V/2r7X//T+fKd/8lDLawtg23AgXDf9Wkjvcv
w0fM5Ok2DaN/aPv/UZO6/9KRjNq+A7XJAqFPG/TfnSssFI4uLN9zTUTzoOzN/0vn6nU7laYGgRw4
NX6R9l/onLtwDqsswZocGwcfQcF4+eL3/0az9NZ1t//+4rq+mYxOl8/usbdjZoZ1XZYnOk3zrdrl
NzfEi8uzEs6WaS7dI6qktv04Oay6HqN5rf4RUb9pTHgtsf3vsNBLfHl9H6Y68c2hc/RNu1vvawOO
IzmCqW3saE7SJRNWg4JI7cdIqq6OZ0+WAQ7XmTUt8lHdijY5vOO9px/jpv+rHvvvj5HyXl2/AacC
kOc4GLW4MYxJwBLQUx2vo9eXc6C5K6KGYmnqj0o/SJbo1Z7OpmD7g2Puu/NlFQ/hsOfciGPWP/+B
Tev3m1/kSV1WD1OY3g+Wjfyzc6dLB9qWua+zzoyvUeSk5o0xZLQnm64pF1z0uTCak17GY3v+8983
tqH73Q3QUH75ftQuh1n4EuiLRtGIe8QkEdYyQAtYDciNJpoALQ2Lq11XU2RkdAPAMhNIEXlm8Y5T
4Y0C28I2Xt5BHi3FmNsTQ0D7YA+l/2+gxMk7v++ti0vuBzrXnFMtvX3kbMX9ogPlJMBtSD/8efTe
uro0N5BhkHCC1drHzEqSn3oFC6zUEjadapeX5gbALDYhsviY895l8YnAezcTLac283jSzNDmU1oj
80KZwgEpWttZG9uDU1eVq3j70mxgEkS1BV4wG1QAZPYL9la2Gyx3/IPa+EjTgQnsCow42RRYi13n
rkvACqJB6LV35s43Hq8rCXQ7Tx9AEGA5WCujgEwscHHRHecg5M/3v72Ev6k9Vyp+REKCBTwC4Irc
wOI0tUY9HjEm0Jxoklj4in9GKnGLfA1vqjU34GjC7M+stcmMWUsjn4910oO6/fOveWu0pDpuqrEJ
LXi3QU2g7WPWLvEHFMX+45+v/tZYSYU8YQU3JpYdGMHnBOJ661rXkViq5imzvWx+Z6je+g3bf3/x
NY4xRGWeW3tBm4vlQitW/YMfGRxk//lHvHV56/Xlq5DtLIPjBIPbkCxIo0A8k8RZH9UuL1X0MLrk
2emOE4w5T6DPCTIUgwZ5We3yUj0PiVUu+ZJ6gehIDj3mQC412vsLcT5qf0Cq58zXbDJjGX0fbSZI
CwPe4JFdyjrdKf2BbeH68vG65kJnieifwMee/Rl5V3c3J5xjvHP/25v+m3p2pHou/HGyUzh/QUFU
UPjRJep2+Gw1NJsvey323fslqiznQu23SFXtQg7z0R+6QW2JPjn3KxFzdAABfqvV82b/ejlYM90H
pzdbNyCmrkZfVJgjcdiDaN/7Nm/D8rvhkkoa0nukY2D1AshcNRjSCM/ZXaGto3MZER1N5ywyF5wP
JN18Rbwwle+M3FtrHkeqcrQUoVutE/Nu7uX1Zax1ocvKnuYO5FUkXAIpdQ8gZ4+NqS5O2bxG7gGY
vlU90CxwBsUBlmaDhUgSUiZIlixcVItoNt3Ac3PrnZdx88H/dnjN18/Pph8JF6/xA0tf2+oIV3ns
j3ZIyi2mNMtdPkRdUf1da2IqzmL1iPOZcbKXN6breSnCNTQK79zKG9PeRt59+SYB07TrakKPibqv
A8q8+j/reYbWo1YJ0rSRY8cwFqRA2OrqKYh6ogV3EXlnfyld3pYmjcFoUZECawuievaebT6lt3hk
CrU525bmjMaKYJVprh/YOTuZ/WB4BRmvCeCrd96yN6rMluaJLoFkbs6tF/QLHLcLZHQtMuraoOJw
A3CEVCYD7WcTk2T0g75cZ6o9FluaPyzy0XiJWidwvLBAQwXyhn73IAikVnsw0vyxokloBgf70gCi
4wgOMjqsTvWeTeuNl9aWJgknJNUybTC8dxxcBmsJ1sxp6/SdOeitq0u17xh6rM18GvAtJRwV9wYB
JEtlKr5UUumz66k8I+FM3mTfCHLHeCrB1Ck+V6maDRT5mKo4HYu2WAiYJzprgSY2UsXrS+Ucp0Nf
W+2yBkgU/QtznLMDsHwRKL00Mp7Bqke77jlxCPqQFuxk0STtCsKj1K4uVbNXgrHEJsO99+ZmmkAL
6iCZVnvhhVTKqa61+oR+OWgIkT91fhnRHBbr6c/3vpXNbz7HQqrXMrTjdTXQP02a/ZNtZzaeRM+p
XIBRzVH8BVLJWiORSWkWToFF4X70e8C1QLkyte34L9Phi9U7IhziilZnCiqBxcDz7QG/WKk43Qip
ZI2+yEOSb4cg6nJxleQQMOo5V7x1qWL5UIcZ5xN90FRpaJDxBsPQjZFpHv78cN+Yb4RUtHYYdeBU
afMQcjZfZuQ4Xw8hyWFqV5dKlv6oNhp4kU5QrqfuwUKzm3+wW/TWau+NJX2DgUKOTTTCrZ4jDBxZ
bT8vPrAlpbvfuD8vlyd2qmWkvYbjsUEXwNnzAPKLFDLFW5eK1qpTYYapNzLy2nNrsr4rEdOoPdZf
YIUXb3xWr62mdc6/b12YDVEiUHAUb12uVptkGi82xqM/0TQGcgLQWn1gtlf15b3rYx3mHVefU7CH
g4ctxXHMVPHepWqNhe1hU9C5ujB/IlHKT1ESKXa2LFO6dQRqXoKc4ogbrQjwxbfsvJxZbW3wyzf+
YmBmtGZhvmTg9vtw2nF8aALZgYKk9rZLtVrEtVlWlj4cy5FTe9LCfnKobKiNuhxn3OGwrasYS2yR
xWLnCPtZA8qheHGpTvXQ5gw61gDWNXp56ObkWzesneLFpTJtOtyGrISHI6hNoAfgqndDC+tBadC3
CJSX77prpRrUUp9b9wfjhqRH6y50o1ztiEpG/MyDAL7KlfH+tjgJwVY69gFxnNepvTOmVKomoNsC
iuEYEOqET0WzajuoJ7P/oTY6Uq1CejdbdGd8WcMuv/TTzjiAs1zUFsOm+XrshzasLVSHQ9D71lcj
xQ4irHu1G5e+qnO3pMUCy4AATu2W6fF5AWWj+MpIdeonYHyN0u1xpGCTJ4D4EU9ppfZADel7Wmad
1m7QrkBL+gSht3vtwmNVu3NDqlOOhae6g9x5LEHbYNV6Mu3iSmnAN/vDyzrykikip1pbAi7bkaZj
djFRjZ0VqU29hlSnI7HrWLTAjJMAr38RaOMTsgJXQ22lYUgf1KHJTT0PqwECZ7seqtn9Hid1qDjs
UpEShN64Y9IOgb20hA4UkEa77L2T1+0iv9kcbGKAlwPvl45Iaq3oA3ANPsrCyLjJtbB+UnusUoma
vdm3ZLPwOsbguRGEf3Exl6ldW6rRFSxEGsbZELTovLDYzc95492pXVuqUTGJGbYK18bl/Aj+88YW
3Y3SpXWpQiukjVFvQWfVQ03ba2l4nay6Yn9A9vYYRl27q4ZaFdbHBxKYnr12ydWmls0t9fJN0WLW
6S34lgAT630FnBlTstpMvoV7vby0qKfFmmngH6t1PKMxuxK22hdUlwqT2NqeGEz2digCr71qDso2
VDtm1aWyTJAxxsPATdfFp3XEauh+VntDpJLMN+sJ/BlEoHH2vZ39e2911OYpXarHgciNeQFqFixd
ajyupLUH6WB1B7UblyrSKiFyp4nfB52GlMAss7Mf+l/Uri1VZJYnne0auoZfl9WtpjvfyBpS+7AR
u/b6/ePFbppc55McJ868s7HuQOdxR6XCEbIP1OtGwhftUSOA4KElhIUutsqYCF+qyDiKGwJPlj4Y
PMQcEz6qndE4j2oXl2py4rxrWUr4ZUZcn6ecs33SYHqlN0XImq52GPRMy7m4l9t31lD/SMTSKo6K
VJfQqRa98fzu2BbWnc21sXqrXlsqTWNK4L7OBm1j09KvB7IDAIHOjuKoSNUZd2LMWc/yotgr4Up6
+il3YqUFFnCo16/47A9iwuXUB7O19OleF6FTHUxWQInS1CJ8qUDrCXIjZzV9gK/jmzaNTxw+fFJ6
FWWx1mhZeutYjAtWIxvbWIaRwDNdpXUEDaHXI9PGI2gKHzBjNM93MJWgczWKFepJFZrifBVubHWE
Olg3UEKIiHBdU23EZX3VELVoLoexD/Q63+wi+xR/idqIS5/N1tbKJYJmEIAR2lB1BnkKIv1b7eJS
gZL8nXbkQHeoGZznqCNAzrUf1C4t1SfS9TDDrNMGi0G6bU6296kk/0VpmYJl/PWbUtlT6ZO0iy3B
12GNrNWta/1Ht/ymnnP79f97IS626NOXa6ChNjtMfFMbVGht8l03tNqVNurLR7WRkcpz0ixmRTHw
RMflr44V3Nx535UuLaupSN+FzI/OH7tA9HGu6wu9KNTeQ1lINYZe5qS5aIN1bOBYT5F50PLyh9p9
S8WZgETpWqLYAj+GQSOW28J7b9m51clvHqacEzsBT8vH2m0DbCH2AGHHSW8ah/y/KSVDdq92/1KR
Euo9E0Zkt0GeWBjRxJNWZ49ql5ZKdEbxmDtu2FL/I5inrjV2xijUjuoEQINXrzpMTDtpLZMbF8ZT
MWpbRlX9We3OpRqN56bOWlCAgW0mYjquFtY+SOp5nB3U/oBUpyKOSOLzcl7JWcN8Q05oo7YXF65U
o3liN2yYuXS4+Pe9nnwILUfpGErIAqncW0A0jEsbWGCYAqJO+3sjmhIlpa+Q9VGmO+r2SOBLEOrr
5plqAksoqtOEI5VpMYcY37EJBuVY6zt9dE/NFKl1h3E9vH4Vewj4xPAy5EyPV+NiXuX2rFZDjlSe
/hTlA3y1NnDJhgLRv1z5LUGDSm+hrHTyeUv02czawICyYRnNdav3ivctVWebcDrhkF8UdI73lBjt
fZ41Sps4sfFPXn7jwlkUGc7YNnAYmZ2PCH3XLMT4qI2JVJk94YhaWvkN5zaAHFszux80/5PataXS
1HX2WaWtN0GUWNjzIBmPx0HXHLWBkaVIaeqjSgOBGlj+UuzxlDof80Rf1Z6oLEUaU9sJ0do1weq3
JgxZAYIVtqvSyMgyJGjbXmXPFa9LRcAJzBNvyTpyZH08nWp/QapRtMCAa+eSsQd+4RKwhGwHsFKj
do4gbKlQl4zwA1hbdeBpXdbg86yLvwffnRQ3jbLgCEikLiZfgyCIefRAein5V8TSndRGRypX153h
BYx6HQy5Y+51BxE7QY6K86MtVWyfo8DrrLIOOuGCeTFWM/uWLTNgFrW7l2p2Tlo8pTNjU8Vk7yV9
8WnODbVvni3VbG5WU6G5A+NeevV56XQyuHLY+0p3LuuNRmu0ljqf6mBzuz7pVRidhetBNlK7vLQr
tZgnbXPhsYJAbLqTO3hYuu2wchrFPyB9VjmMy6Ctjow8uOeLtvU+xU2u1psXsuQIyI2JxritA1f0
D0nU3U9Z/6A2MFK1AqSarJyU18At/a9lBYImJn9ccVDE6w9UQ8vc0wacz1abel9dDhXOA7AVxVdG
KlWCGeZltewqoFL9nYP0Bcqk5h7VBsZ8fe/tonFGTzxjYI94zm0DEGL5norp1xL0NxsaWWbUJDPy
OvLIg9HJIhLRijJlssE/Dham8KPsXNTL9DAUHdDfztKcoI/jxn7E4uY2d/T/uvbBdwvnnHEuWZ3T
jMCNnZvD0L2FGOrBJ1lF2rSfpsYk10BfmjL7VsUx8WoOC0sILja99iMYsnkgrJQu2d7hlHomPUHz
0sB0AXRdhFWKAdzQ6SZ80VD2LieDiCb3YJFJAWckT4g3iBro+LjtzHU4FaY5w5oYC6v8OrtChHe9
cLT0e0dyeRNg5CYVop35vQcSNG1ySkbb25cEngBDWNxoOEdGFfnXjlfiC9Ob1XwwPX/ajeCXL+qk
a9dAr3xvOU1FPorD2IrIPmJ0FrSwoYaIfZTXxFrqo+8ve69NgC4UVdISV1Rirb/ILaMXwcpoT5ja
s/FiXbXiti1HXRwEBNF1l4ZtuD7kRlq5aqsQIU2YxSzwrQ9WFTjEPtD10WC7EESp9HrKSi9LhAsL
yZwYSKf4GYrsIXQTtfuWdV4jJzFzbnLf9hAGnZ9fEnWk1hy0pFnSJhJgMeggBSYRveRH+5DBiL5W
HBNpZdPqcCczDu2IGSYxds6av520VVv0WdI8mWJvHUtXr4JhGepb3GDJubL6Qm0qs6SJMnYSfShJ
yg2ABYhrwfoV5f/QP6u9K9JE2RbROI71WAWZFw2fW69ZaeYDDVYcdmmmbMqkxybiV4FPU3lnm+l1
vAKyU7t3aUUDp8OwhUdE5lLVYXGA2pMGZMAlirscSypSo0yMVbN4I0kgtecj2NZh3bmanTUHpR8g
S71A7E+hFvcQ6kT+91SLS1vr1BwdQo4ArIcJlBZ4rSDWfXRkfefO+Z7oZvNvtXuXynW0m9UaB7MO
8oYkix2AcIszdnD2aloMIBavP7JTXeaGPpOuRsa42A0EVR2TJFFcIMh6r9qdwnSN+IRzRgNecTAA
M2uTHqgNjlSzk45V2k7KCldtnl861riBt5oWFL3a9aWq7dIyQshUMQ2TqwDPx9K/sqdd1FrBstoL
dmBDBCDrVVpZhDGIcAhcvXcVX3qpak3YcX6yfZ3SpNioW020G/qiUJtwTLlmW2MeSNerIAGX1s8Y
tfnPtRigsCgNvCz6Itm0TMGqQeh23BGAjF9C3wmnyX7n7PANX52QhV94W+FB5VDXActZ7WOdJWO1
D93ShGcNhfsRw9mtpvl5emAVl/n7yGczeoo1267Unr6sD8MU7OhDyvpzWiA677UiBUBRQFPP1bbR
skDM0a2VPcs2M4Xk/F4VSYTvbGmWXld8SNL3eIVZhL3WLAPLMuCLzlM6CXDfYlRcYBlSeTtE4rQg
x8tgGUxky+vwhHr/h9obJpV23hdL7w9rGYBf7fZzZP299vDd1C4ufY6jZgXQmEEHZm17ys3s0jQ7
tRbALwvlC8V1oWk6Aao9VhcxdvuM1NUdRpKPavctVXUf521kENEbhEPrHYcY2nthAzlSurqsE5tc
uD8lT5QQsVn7XpB99KPV+NyoXd17/R3rUlFWoiStirXWLbSoq7yJ3mG5bO/bb7aKsk4sAg8mHKKQ
gm4240sjb70dDKNJ7SMmS8WmzEm8MbOKwMq8Ktqlntdcxu5QxorDLpWp8ElLcUq9CFybyIvG984E
1i9qb7osGSPgDFSdn5BeIeLpumuJH3P7dLz/8zPdbvF3Ay8VqQ80fpwMvu/5KhqW/HoX+cdcB9R3
JKCyKtXWWLKGzFuc0HOsqCL2w4LdFds9zNdM0/1K7VssR8gVWtI1xBXxbtrmw9DrHyMjVHztpZKF
ZNF7esu9012zD0lLK38diAv48wP4/ZsPW/11UZW8jFqGKvBouG34cVy0+qGMbTU3E1St11fPkxJ0
rNnl2xzs3deFZQc9XDmlQbdkLVlNd0EPizLnMJyuRNV495qAras2MNKqeVj6kthBoh4yB4TTHvNh
87zmfjUqXl8qWoA0YVj3bR6srfud3tFN4cZPare+PesXXxAxQii3cQhiWq1C0oa6Yfw5WRB01S4v
1WzC9q2Mw23Yay+k4dh5FyQCDkqvuwV/7dXNV2Y6zGvLzYfkhx1tw6x3IFXUvlCWLCnznRX0ekf/
jXwjYzmUCXqEfUpSyKjUfIF68fr2vXEKCemM88CIiSb3Il2/q/DzfVQaellVtjgJHa7pVxooWQWX
qW7ot6ZZk2Hy5+v/6rT87/mY4PvXt+8Iy5wdZ+DVIZuj+NAYRjmcE+ImW9Lu7cE8wdJzukNj53N1
rS3sCq5rN22KZ9OwxGkgoPzCFdpi7/w1HKArLFqWfShKezb3RdMsyZ5E83D9XoVLMpzKmm/ufrDT
+YdVCHE11ml/uSTxeLLCYeISMDDIPy8SsT7GBv6W+2zjVDyWiVd3BzZsAmJk0U77WEf5eZvWsbaS
3Ca65IZo3Wr88edBeWOKlAVx6BobczMkH6PQSG9HoJPXZkI6l1o5yZK4Ssvsiu5oFpiz/tMxm3vf
iO7U7lyaY9hrLoXmTFlgrehsc1NcmFX3Hkhjmwh/96pIs8wwaEW0Eo4RNDWsjou2W/PpQOZC3B4m
dggEUPtOHit11+D1vX4vjca3HTESaaDVmnMU2ZSf1jqPPqmNkzTnkIINGLS1smCs4PWTDf3UE+H6
zvPdBvt34yRt04n6SYasHbLAyYfkAVW1+ODF0fxtTg3tnc7mW39CmnQ2bG9k1k127GYrc0CsNiTq
7caWZvtFMuFoe2dT/cYjl1VzyBOiYXTy6BhtkaynwZ4N1GHEwyUF5P49im61rhKZNK+fd0QodxG2
OYNWmhpCN+eJiUjxA+ZKHTcN4AiNgDILDI7jesJ8e8t4Z4J+40nIIjrXQsu54sE9ZFHj9hfE5Nmn
yvM59we5netK6gLL3f76iw+8zbWdhFAVMB2ABPG6R1/8xlWztlquVNjd4jdJsrRp4Lp2f0Jz7e3C
2FDbrFiykG5MaEVagxEHifDEqR6X4uD5idI+jmSW1wNDRqiR524ekmyaXOpkk4nKURxzqYwXS8/J
f+DS6yqOod+cCjjdStOPrKFboK4lnZ8RN5CYV66tXTWOWhfPkjV0yAo3EG4SHup0ai7TrusDzbYe
lO5bltCFthuPiwWlPjOi7ljXrdgtfi5OaleXqlT3sza0dS0JiD2rr1C9PjXRogaHtWQNXeS4Eama
QxIQEZGfBr8vz3qTq0lRLVlGpy0z5ylFmwRJmjZEgHrXmtt2R7VxkcpzTvVm6KzKP/SFSOaTaU6f
6jbL1JqK4MJfl1Bc+X2Ti9I/lGNzm+VVkLaV2kdcltItMbFVRcRCKu8h3ZMBp+/X3H5n5n1jlSZz
vYg27lccfhRRN1ZkqrT72oEorDbm0gd2BdLTjX2d4Foqln0Z1eRChW3pqwnSAFK/HnSfsCJSlmz/
fzg7syY5cT7df6EhDiC0RUy8F0BmZdZuu1xebghvjVgEAgmE+PTz5HtOTEzntLtPVHTf2OGiMgFJ
/+15fhBajcCZib6a78ata96mgyTX03QLGyqATIgEmmZHz/YdpgD+4c78u1T7F+HN9SxdxnaAm4Za
3SQhIutdDE94CIxqGIe+wClpBBFWAsjKpwvujKG65ovJgcMOO07DwnECFXA67Cap02+a03S9qQRp
+Jsq8OTa9WuLpgS+Gy4Cw3kGRqAhgLYelO3sUL7pvbgewxsawF1FogC0mRXDBhVa4FkUZQl5W+5x
PYc3u27Z18osF5ymOQCn6UsjszdVmgm9WuoI2SgxRC+H5OL75ekEpXbG3zRfTa6n8AxfM1s5XHxd
4N3c22zKR/CB/uG1+81qp1encaaA7wUKZzmkbWLAQk4AEx767297qlerfeyEiGMgRA9rqnQuoggC
ri2L33auXQ/h1Zg1jbOIuMOIyZp87Ob6sefEvb7ps2dXgXPmjSEJm9whkuh6ZN1eH5pA33Zjrj2/
gPNIRjRi3QEelekzkAnddxbv/G1h0PUA3k6VnwB9t4dhYH0B52o4wmTgHr/txlzFzL10AEMLag8N
3+YjrRz8xSNwit529atDmfiU7IB+2QPxWmHiyr1AXr298eJX63TxEyyzOHisgSd73sXdXPDujbFK
lv756KHdwiIy4a7vGnYt3oU/4lm9TUtIrkfwot3oqerJcqihnimlV6rAfvy25j25nv3aIYOomhWB
FTfpd6vJBxAr3yavJtejX0qjpDyabAHga47zzaTVoaowRvf3r8tv0sTr6a8+6aa0G4k4sqqn67Na
dKOPgaX9fMxmg1Pw73/Nb3bJ60mwagWTJmnxJWgqonJNKVDU2/K2STBy7fdlVMWdY7h6XQ9NKTAG
Vsgx/HzbR79arl2L7QDzjPPBbOBLNXpqS6urtx1815Ng0mSx05TOh7Vb1qMGQwhUVLm/7eQjV8s1
aKQbIHEDmab2/pjY7iMIaPSNj/Rque5KZ/uIWs/BCAUeW7+1BUZS3zb2j67+nzeDgYP6x0VlDpGO
5qLdwcklJrzNuQkK6D9fvcqyfk4AGzw0blLFTkHWFLDJL9/0xlzPgC1JQMl5rsUR1NP9ZY/N9trG
wz/51v9mKV1PgVXE+2TBsPKBzkCmJpeAw6TJP9UIf3f1q1wXhBuUq4OUxyxC6XyNfoz98PK223Kp
5f2PWlGXgNcOfgY/wuer6sH1wnSiU5v9/LbLX63TpB/JuMezPFKjBwzgthtT9ywBCPlta/Xa7ssA
eY4o3sijtEneyvS2j98YiaVXCxVGXJMLKS6tMxx/l3mI4W0DieR68gswiKZSfJLH/WJ91PkkKzIl
/NsCgvRqmbZxr9weRvAfu+o0zOYZLOR/OJl+9yZerdGYYqiIaJ2VDOMP7RDdZ0Pz7k2vyv8a+YKN
kJrJkJUp2FzJTWZ66K6V18vHt13/KvQdTDK1QJ3xYzYmGyzUM5vdXqR6/+QneFmMf5HpXs9zNVFn
MuErdtQmsidQzFb9aIEJrw/QqfLqXOvdqwe3V/8fyfW/U9W/+qVXyxd8v2pY26lH2rp5cLCTvulT
c+g6rLr+qKqt63PQ94CryQcy4Wzf2jAP/Dz2hil9RGLddjrv924NZ1WFqPpGiMfY3RBjpLXLSRt2
73MEOWa671gizMNqK2DszsCwcTDz5r2voyaPiWxIDdIzNwiEgCg1JqdyGutvZlZ6AaK5440+k72D
3XMZkNDzugzTCvI4+Mbt9gEWcn4F3rAD4gc236HZQDRP5BKxLJcB1vDdKTEdg/W9Rs3S6Ry6gn7B
B7R8HD6aVCORaXkr/tBG46/B8gVknWHcl4DkPqxdsa4+bW72sABxiRiZ2OHbiKItXwAHTOLE51Sw
Wn0ZmqyTP4BaBOgHQs59nIGJm5s2fL4M6Z3MrsMGBjqsCwvvG5t0JYdwsjrsaNmkhyitNltUAm+a
LFbmA9Vluu40vkvEyuSxocuuoQubxnACJeCCajUre2jjpRFl3BBPCsXZhChMaFEKDQPcfJtqNg2Y
32xHVZdOIt/nBSokWz3ik03DzHORMg7dyNrcVBlH2Ii9hOnlFk9rVIB3CkR2uUyiXpeLHtKvk9Os
9GHf+I+l2QM5mnmk3eM+p4K9qinl/JG4ipD7vVJiqct+h0YlO0q/JHBE2Blf+gcoNASel2kagw9X
x7usl2MMV2NEYzoe9+4UGNk82PO6GetiXFEMPnMokORLsnGYERb9kIEkVovoYgPZL/3gI6hYdgxt
wUGHL+tyCHiW4ESnFIW09My6QQBoCK71kXVqKEa2eT2jmhIiu14iy9XexYvtDn7GHvXIxnppX7Yt
rQeB12FMl2NLqN2KsVZZCpdYFfoSeY0SX4Qjw3gntx2Jn6Lxss25Nw7F/FwKylNEUM4RQgCEJqR9
l3RiZsD1Vt12N6Q+QVU7dvBW29FmdmsN7VYcLAjeWjGYrMX98j3tI2hm5pVn5gMIu4koVWVp+x25
j+ixaHQ2rqVt6WgfuyWu2QvGsyZ9bAOHTEiO8Uhvdxql3X2ifLf/bIZ+XKCYAXM+e5ywaNVhMCqk
Z6OTdvqkIi1iMLOzrmY05zqT5jF2rku+Z21ViZBXtdT1jffrSm/jucnGz61nAM7D8z6GGr32JJGw
dqas/1E5cFJrEL878Z0SNplPUJfvqkB3CWcXdB5jeMBUnxX44THKfoztvO5nnZoQXro9TpLCKKyk
H22G1/xUd+n+6GRcH+N0Eu2TmBfODrFojHo/dWrbnz0EHmmETjR8A0R5cSJmZ+vdMPzRoXOj7lo2
kXAzjm1f3UypTOa7ZZI8LdqMZOkXwdJM/kxAF36EhDy6RRtp/wFpi85bT+uyhkFQVG7NLvwtGBLr
DkorI5972WSyND2Uju94UP3wmNRVk5xBk17CIZpUu51kmGN2w9nWxZ9iVnXVezXJ2hQmuAieiC34
3xDRaAaQ37pbOj/YeHfxmRhm+o8Ad1Tj00IlV8dYdSMv3dau2Ds9FbM6Yn46mR9A52U/engCDEWF
kqF/Uls8YytR4+YPjI7A9pYxulXrXdfC4PhY1YuBvCbia/2ihJXZWRtjGBim0cy+KyVbU9SD7Vyb
iyGpYoCOMrKdba+tK51P46h0FnjafOh3b74QJ/EJSgo8K+wMN3yKJqrtDCJ9ZIfDcLHkyWFot3eP
k4cw7UDN7L+mcfAMeLV6gC8nUBDsAeFS/avCEuZF26tUg5nr6fgpTOAzwuBIa1ie5aTb9+bsHVSy
LwF8uhkw6MnxDfv9bvw45q3DMe1zVLxX+8MvK6GvQHDMOBA6uNXI9z2ucnmQxi3zARBHdDqBsk41
zaH9HOhNLxPZHda1Jj3YpIkT+53fbI2qxQaMlTzFVUCMCCWbUmcLylqU7wChRh8Y7ea0VBlbIuDW
10SWPOx7+zrHO2lPq9u9vFn0GFXl5NMq3BPAcp5jkGSbD6gcpaHLm7538gjX+Nrdyg4ZzGNASUwc
s67Beeeqik6Y887Udq/ruO2KcZ8TV2Rm5sBJs9lWjYd6brfJexd3GmKMIXMOTOqYp6cRLeP2cYTT
XQPkeMgA0IGveD75WSbnhEjrnqidouFb2myiv2c9sXjHBqV79ZP0YseboGHZZg9jLZr1iG+2tQeq
u8x+ZN2qqltbNy05Q0TL+odlTgH4OmA76lkJLhOpfu2wSoanuVUtPdmxqWvMNkOBhXdEwEfpVrUu
mBMQ4QQzwylmiOODNaAe5qsLQ/oBv1OA4avASe5hGg9NukzVmBUT7BdBacb+VBVbZbYPbcocOQlp
oHWhw4BhVb3OIiqCWRyQcvPoNwhIVp4UaCgI9YyPS+kTOLl1c4qGNEPnqKm6aHnReh+HW4zuqh1R
0bBvP3BqWMC9bRPHybtLp4bEBVET3x/2WGbaYifeQ3UWLR49jGYZ6Gb3Hhvy9AT6hZ3PsVPSnTbH
JL2c3JuCJ0CN22ht7iRWeQy/unpf6mJqfAjviNx6mYOaJtiRZxr7W94R385PsUvE9G2frclARXbr
Rs8hI/H2mOHtV59buwFBgy9JxuqpQznMvxcdbuLtnrbzBpj1Qh1Q7lCY17i5gKsf/M65rxE8uXHH
w5zr9bj6LtIfeRKcfl5xz9bbqcVY6FO7NqopslaN9vNmeEq/6JQHoXM4hMWDwZ0iff1zgGdq/AzX
+kx+G+G80n2d+qlLkV/BEJEUuk1bftIczHfEbyoWbMynaAk4CvsNxweiPVjGsoiuvLQwaRgDZvR4
9B2u8iEDCBgb+Hlfpu6FL3i/D13se1Y0246aq+ZD9ommmIsoSBBVWyAXzTiIiCNfbtKeU7bmZIv1
9GjUpCA5TmDfeTSy7ccH4J09+MwMCqxv7TiBIEyTJlufkiGe4b+LPqt8ycTg1REU42R+nlJFPgsL
yktpswqlANFEjj2GwVT8GM+tT5/QfyLD+x4g4P0uaYdpxIaZYW1gLB6DauIGkHQ7P1S6l2YrRJbV
zwGTLxHY4I1e39vdTxBEQ/ea+gI2hlVXcJk05qmzqDGBr13304EE6Gr7IyRqyUFUZBjKOa5SPIlG
9clDtpgLyZXZS/AjMFqp6kKKlaalXqY4WfJu38KnVvRwTcp3DdXii4G4jbzWlo3387Ag4ipU3UZF
0sIVLhTY3dece0bcp3SB7cGpZt7gvOdbjDCdQMBrHAjWWeTODT5C/G4ZB8eLlLKp7AKQ2DfdhqX+
hcYAhR9T3vUJyCQzLM+SrCGiJD3Gg3NLkv0ocRh5l88UvPHHBaNTcig007y/72wVnkS4AFD3eSd3
VoguPggQbDYcowg5ynnPsO37fo3qc8cG6l6WvkrW98O8JAV6JFP6NfQVCPeVV+Bqmws1s4OKZkSl
PZ+3Vp2UMzDWyKCrxmFLin130uQjYEisdHOcnmrEA5+Akid3NayUdM5kO9lCJSmr4dlq0nwcs5bd
Cl+HnxnUP+1DiqWjb/bW7vJhitL5OfaweEUKRNx9zUS6I3ZKsvl5jQzGdt3GCwYZ+QP6ORBrA15K
4EYOGfJDmEX6cfRRfejSlnW51pu7W7tePtUeDvplh9e4oNvii1RVzSnLMnm/sDrc1snWfw312n6Q
pJ+LJmbvejrrj7SVg8zr2FiMnSx91035FjfS27xGtBuOAai6cGJrWr+yZDO3rg1ClnidWaH3Zd+O
w9zS24DxxeyjjwT/UPceUwtl6gYenSrNV9/nFd5cAZl8UPHPxlXBfaSUsZCvjd4ERjmT1YeyufgB
nPuw7bBNEXMSDMi602RT5DENGduyZmsS3a5JBjU2ZKU+vp1VUslHG21guq/Q+cevO+tTVsiQre5u
yQytvyJy1dOBujQCq70xTXbfbmsP2Gs9rH3uEzOLV7L0Jn6ayELMATYNYYAlAdDh5zFaZf8lUmAJ
twUNDW1KoNmVyxfaIBSVbuFNMfeIUXxekYiQPg80LM2PTVAy3a/buO7fAaXyCIcUiOF4u3usLWry
FoKh9gAXnSq9mUXftO+2BLn/YRwyoo+OY98pkdHU/Dxdxu8OE9cpeYKopqV3mJ8lSZnIjcpzAtnU
9keDYWz9tFgnTFwEWa/q1k6WxCyHoYhAe3Rv0z68Q2rMU2TBGNnc76ztLfYFNXCfPBiNJfmhQ7Lq
v3S0k+cMvG0kyNrzL4klXfRVo8GKNHkbKYiLKEKrAm8HgqW8Wlbs7nZetnLV9Sw+MWj63avw2Ns/
WzvJtC0pnyKcV9VAo/UD83u71XkEcDvJQWyfdSEr0qePdhdb+COD3L//OTdQsx1EC2zh+9CrTcJw
gI7zMxjPtNsOAzDy8AJpgLN/Zlhl2BFjMk8C25PaOIqFaoCs+dSSWPkT6VQX6zLbZ4QAec8Yq2ED
PyL/QMTXTkVYzSUWAcbF+Xetm+fa38iu7ubX3kbjehzbyMmztXKheGK79HM5pf22fu0khRaJKaDi
vzrfTevR1LGOCtktyV0z1RUrJjTC3X1o26zGI+ENxIAWVfZiNuuEoHRisJN5XXa45EIgPVX3Y51O
N77axPuJpMEhOqD7bp5C3/dg1m8ihyisXgj4YqIdj8ELGooaONXlvBOLBE3JhefW+TEyuVuct+94
4rn6YwXaRBz2Lo5VyfzlXM1rC8bEqUKYfd/AmgtvHUk0ua1a8FnvTB3GT1LgJpTEuSzp87jByMOr
7fc2QpQa4uhm2/Fe3yAOSPitwxHQfvOeNDdIARL5ZYTFOVcFlXXcvDcrVQqW0IlmzZLjJaOkENhV
A7K5CMK5naukeRStj/dixoL/2CVUH/qqYQOWWrXcjjEqGA+oVxD6LIaNdbd+neV3VGI+I/RwKQNS
hWEEfAQjJn0/pHX1FX4WbVPWGpti087dg3MxIrMdBiP+3HOhCrMHAEcg64hPDZ9J/zA5YvuHuVrs
3WLM2H4DINr9iqbO2nJbIjzGbOOv3ZJdmjudwNm+Zf6VIZZwZb1PiNUx1+S2vPdcHyFWlixvja8R
G6BVuQJ2JzbUa7ETWtR3XPvooTIBgVFcKj0Qfs+vHYKxPKWYQD+jlC7tPZnEFD0TjiE+DAXxoV7P
K6tr1+OhLCG2UHRXbXPYYiJafmgFa97VE9jwhwTqlemPbU27tYgUKldf4dUAGu5Mhc0Og0pDilez
ST/MDfKRmzC0Nk9bbKAmX5cZFLs6XdQPQbVNX4lf1FoEbRNkOzzr1y1vV9FHX5omqb6LS2hyEhtU
5h8DM79c17sM4a6cEgSzOuuWkwQTRBSSzfrXSLFkcwFkRwEsSJwdepmJfxf/OrLjJgRxgL9llSGV
AVT9uKXc88+mjiT0x42sUBmMpIYzkjWwKCgRlGh/S9k4/uj7jSTY5zLVDq9wapNtkc7Kk1PrsvAT
qXO93819Wv3Sqt8lBf87rOm9Vj6bPkZVzOivBMgM+hOppUJlpK3pvRznDntHrEKR1snkn2dZcQNd
B3pLWc3q+LmJGEM1G6FHfEc9DEWPcp1ZWm5uj8lhZatd814v2wd4IifZJzPL9V0UZfaTqHjyEbMf
br8ZK4iATtGIxHjr9bYeWCZg6Lu3q/mEe97dDUmHsTbWAsANj5NsPI9KyqmgZtA+N1HVfYZSd8sn
CvGWMZlnd/NmomfO/PbA5K7EcaxgvXDoadhuJmAlbhLTx+cMTGbseQOxr0rWNDyZeoR6eF3h95PT
aancB7/A4vUrDESQnNngM/UZpWHCc7YG3IfUty22BUkSMiLi4NAfi9h9VBtDkEhQSqhrRBktjWAP
y/eonDEGTw9U1KibeODVwSnh897cpCY2r7Bfb7v3qRghAt9AYHjf4IPkpFkTsxTYtoPz+YzaGHky
neJZQQw+zsdxrPx4bKeqVUWaceO/X2Zdz+PQa323cb73+B1dZN93Seb7J1Jzj4AtNOQohInGE0Yo
uX+HUvRwwDYxDMeZ0taWqVr7BONyAMMeRh9jE4E/xi2eBcoRlaGjQbrtMbS8huDe20i1azHQJelv
o2jV+w3sx/afEQU2Ke+Bhryr93HD8qkEbkfn40Mns6WYJudvyZgg4FTNcBeMou8xvTxBIQB/R9Q5
YNRAMl59jnaMkx8FFDLhI+pM24qDyMbJTyfmOuVg4HQ7ygO2X8xwHtChaL6qfbK6wJOC4F10CpE5
dsx+1YWaKgP/cpgXyQdYpAleSM/Mct7GbBI3HAxwoFGrlYkmjyhsD49ekssijNq1rkFXnJAxYfPp
yna30p8dRBkyT8fN9VjG6Hf9WnB2Vmczu7guVzhqx5jE1GmWvI4ZIrRy9XJWBc9WBq2PY6F7bRhs
asoYfvPN5x4FjSzXw6LUx3jbsXvUUcSSW8YTTQst0z4tR1TD1mIcVpS2coigtrpsIS6MnzIzzeId
gCDNmge4QJvDEio65iHdM0Qw0iTuRzSDqpBTSD3kO7BsVn6jgvH8B8OX8p8sAlR2T23S8yLreZc+
97WPYZpskBSoxmr9PkDA3x3T1sY65BRi+xUFTDXsNRJ1h5IDXuoNQSEY7dUEsLa01YMa42Y/J1m8
DQ/SoE6bM0M8/NKNmn/FlDTqMd2rAXNJVdwNp0WsUfoM3SRnWFMz2T36P0MwR/Ab/XzEpJvRBboq
dPk+eG0jABJ3J85Rj3LK57jXlyfEkPiUySxNCzEqEjD9uKB+2BXQVzi75PBiSdK7mKUUySV10XBq
MGexfvdpkLasGKvcjcd+7cuZGtMdekLEVKYg0rgun2Yd1BHZYC/vqgz2axi+7C94MNDSxrJVjdxu
KxdzUUAnUktawokhxoJqKo1+NlqhY33L1o3siFmcyU4oEozo1k+I7XLUYZMuh2B0b8sJr0F/zLYl
mX7xhnZ9hNwhyRwB7xYmJn+YTvfQc3XokDkcphpxYlZE/SxvWGrSsJ27RBDxCs9o7e49UvvN4Is3
WZshBtnI+ER502+fInwbGeUqcWRcjhc3aySkq9jX7HG5ZNB3VTR2G4IvzMvCYCpUdf0UdGKRrMwL
YVjgWYeaFS/Qa6HIVmOr5fCjCciuMdsXuI5/zW6NJgQDnCJhGh20jStoNeN8a+W4iCeKzaNGqCja
/Wen0I342rZ+7I5ZnQ2Rx901ZACLmc3NuwzhPtZyKnlGjwah0fRLmYx6kbtEwq3Z82wRLwnqcw3w
L6j/u+9yzpbu1UTLGD2PNRo+79ZLogrHgiD6tODrBF9jyObM3J+VRt8LL0lmyHHmSHzYARzFZbqD
ArCmvtjRQxqR6TYzb3gZU+bEnTfoJN0juhbsHmFRZj8MfdvNt7wmfjxHC8DsX0kcV3HBLjHbcRl1
tOQ9T310P8Zwp3oXLXZpsMfBhr6QiIyHQ1i0mB8b6yB00TTm68veY6SxELFFk6ch/QCLmbmO3A/B
rKleiLfY/AfwDdp1v4124LsRssLXsD97U5OAeAqI6yLhm1tOYRwkOc2osvubvmN7/IqqIqW3TYdO
YGFijQGAA/TE8SxKvJs7aluXilp0nOY0XQrCdBvlWHMPzNiQoddIYY9xjBOMVk/HJkrQ72EDWjwh
74FYE3mYNkPLWXGandy2yP1ksi2KB1i6pX6RqOnVYKWNi0zae5rM1r5SC1f1X7zOFn2PwLbhx56q
RX7wHq2Zsq9FW0OdiIG052YYenZX1f3QffACN+YupKKzt/ECpM7Dis+agmgedvrcLlzXt1s7y+4j
Er2mWot4QbQ8le0oNMrWGTzamrhYsJhNVMD7gwVTog/IhTx2GAe8WBjzL3AwjG1SSAkDTH3QaAXZ
5YwAbMaNdbw18zPO6QGFZwzjoJWG2E2GDwS3HeIqSVW3f0T3pNqOK1byUe47v0cSzaK7NKokAjsW
w70uvbTxRHoTt4yZm67lE73f+xHK6yQNo/vim0XCtKJbYB1ydLXZgsoTzyhHjzPF0FU8WbEWDIUN
+1WvsKx/HmG7YNPjxeo1QU1jo4C7i3mXa1tI7X1XBj1fiHLOskc6V9lwzqDk9adpMAsp6zWY4T61
8KlBiTRGv3UMM1+ODYr4SR7ZJImO6FG6puxFLZF2mskaREhEN+TbxkGRv6v2ut3ew5Ihc6i9q2re
f5KBkvq76ca4P8cEUsdzjKrv9ADXgNm99LCkRmwz0Gy7T7LIhj/CRFtzH0IdWRT4tlQUu0Q4kqO+
vKC30liLYb/JZQ9LrK0vXAA49DzjI7TlsqdpV2A2nqFnnmWX8dpVHCUmmx/7FWTgj7Hvavswuz0Z
bjmwd/vlafMKWgfpAsjwlmftd5T5IlK2VETGwqwV+UxhB7zt+oDIusMBiY30kub72fgnGc0rKUIU
JTMWi5hmyCUMvdxBaVCuQiQxU/lk+dpHsBtoePNzuZyPP/kC+wRoyWl9nkYZkjzGftd/IPOcOqy9
murJ5UZYqKpRYgIoiqu4iUuS0gjjNaSeqsdUceeP2Ebhhbj2Q7P+cu1mtvtx55p+mreFZUhepna5
DYHv2yfBtVmfLh6O5GT1UuUaZjdTjmi0vhTLzbbizEUD81mEIPmtVVAaPKJRoiF4R2y8o7Q1daha
UYArM+q+Qbg6iRzCotQfNmY6VO3mSb3HmESCiGgFlPl9i8lGnItgbMC7Ua6ikq/cxBKT5kOMftZ6
M1TzNLq8gd4vy0eBOQJSoPc9L79QSKpRvEXBJnbfUK3YmyhnDuFrm1Pssg41xH6E2iOHST3yzuMG
eSjgQMOWMfUFCuuwzPniAbGZbvTqaNMWfoJ/OOLQmG00KWeiMMpR/oedHex5Iypu0KkirogxEWTz
SLipKmCUTD4S/HR0t3pVm7NUl9pvjfR7M5c9M6uextTOB1QL9gVD1lEVnf+jWrZ4CzbrTzDq3rYy
Zu245HtQ9AkNq2EpWQXx99smmK7hcyxkgx4H2x9i+bnNXtj6tuH6a0Mh2pMV7RpclzTvBYoWDX2j
hOYaOjfCrVFWDedHHJMxikhyjR8sdmt7+vvppd8YVqFl8OdBPZTCUoeJNHQmIqy/SY2Nu9M+GuGB
aGeDglO6tsACcDmlz5tF6RYJVhvFxRhteE5//yEuU0V/NW10NVhWo0WzNdHMjyNopn3ZQNTygOHB
qUC8hvYjenHiH5wGfjdMdTVnNk8Wrxpmio8wBJj4BxfGailNjTi39DiZ4E4K+4ceUekWhn+4w78Z
bbt2J2oxH4bTJKVHJsDkcLCdOUyoNf/DF/rd1a+mzwyIfpYrSTE5or93c/LqhaneNpQXX42HIkyf
tKkregzAfuRqDudm6ckbL341YeaSxA3jwugRNegDGqlNXiWoPP79C/W7u3I1Hlpta+OobNixjiOL
M32t8kTh9H/b1S+/9X/MtqadIZgOwn1Jdw1vXidBmdzHD39/8d+8oTH588XZnGhvthavi+Iy/WlR
U/JFzEIKrpBItcnNgmnsE0RO1LwJz0eubYqUqD2HZws9AodKP2XTbB/bBOXVv/9C/95c/2J1X5sU
8TYQlIXq7KiFVKhAyyF4NFfw36+QOPaaIfLG3wxZMrCbxrQv7d68JHjT6KmyzaKQq9TqADrjz20l
QDfnjiMk+7+f7v/8CSZk//Wf+POP0SDZr5W7+uO/XkaN///z8jP//W/+/BP/uvk1Pn7Tv+z1P/rT
z+C6/+/3lv/F3LX1tm1D4b9i5GGPHElJFIkhBdJkWNY2WdZ52DNrCZEaWQ5keYP//b4jSo7oS5aW
Bia+xVIOyY/nTvLIttb742f45e32903ebD/n603Vvv7UjfAxXxGhh1VZt/PVAYk3vdTN4yShWd6N
a759zi8vbLYs6xuEUU25aC/6R79mlxcioYvcPx6Q6qbzGonKYtabDLRFwtIkSYQ2HIE/tYtZtapR
uKF7nBpmVBILWHT3FNyP/kZongLhYFBHgHr9ndcm4OAhDFAZSAZiIBOmUhzxEwkCXGowdyMMNB5z
g+ww1SCa1uRxYBU7b3ThKYgJpGao6IMiRUodAyBNmcBF9RQIOSaAaZgYDrjK7Abl1MtOOr9BEqRh
wmikX2CbRqufKoYbZTLmMS57Upve5LEfoTHAUFUgI6ZwJVkajfJv1OC6jICAGCQqFpHEhkzXYGUn
xgVK0mH8IFEQMUsFj2UcS7fcvi4ANwjoCmiKHqPJ6UNUuKXKzmEgGBYnkusoMadA4NpEOGXrGiRm
YpyAgmepNKE4QCJwMyAR2JL1RMFIppEyloZP1SrKODGONQMUImeJiHiMA1j9Onsg6JjFUic4sNgz
yfS4wCgq0hYkCmCBJNJI+Se9+t/TB5pJrXF8HGfluzY5fSBwWQdpNbp9GgSESBkQUImhCtojswAP
kXOj8R2UXhbweHLKgI4nBZtH2L8IrjBKVR0TByMYLsyA4bjaPZ4WDlIZCl6DuCDiTMe4z2okBGvM
BQmLhdJQBelE5QB+C9VfCpq9EIxDnjinepjj2WsW85RLTlVvprXoAmGLc9S+3xAIzmIcaktTKgE3
nrbCtOFtYOWdmzC5+CiKcQIncNGlYkaiZpDAunfNtwAaVlIp1LUZvObJWYAIQw/lfJhBmHqBPVxf
7nXKcO9KmXjQiZNzAmSKC0/hLJDoOJKR7rXbXpKEwEEkDjfBccj0QBBUoydI90EMYP3w+UWkilzz
dAG5xDJFvGCmGhilsH4yCs4VSaYMmZIhXbbHCoLhfh8OAyX4qBa1/8sgLHDmu6WcJr5PUHs5Q9qx
egsn7FF4SRlKCU6QCZe6D5GB6dgqGIZqgSrlETYyqX0DBG/IK+6Sq9dFWWVd7rXM16ME7n++MGQd
DwmMU6uAyXuRUrGO9Etq9p2Xme2yoqOHQ5a066f/936Ch117fQ2zGn68LfPGNoti2z3Y9sOkvPfl
xVWdFY2dPTQ2y9eFt9JddvhlQAeJ5B0XvEp/vbbLMVnZ6ZJQsu/LwjZjsi6PG0r21jZbW9sxYeFy
g8GUy6VdFLY6inTMqYhNaBcf7HK5mf1gl88/zT7adbEsPYSQdKKYPrSXj7apsXnx5IPkUmfBtMGn
1R7hzv8MJfzJ4rPCNvsnz58HBLoNkBQh/vDD0c2SN/H4nc2K7XEZcimE0OH/lqF+kYdLn6AJJfyw
yTaLIm+a7YACwSJVJMTww/fD8rCpv9ovAx1HuAshQ0f92X6167awnmHqHbVQ2n+UT0+lp7BQzZPi
slDCc7ssq9m9zTYDrW77yYWVocT/bHEK6Jhq6SOYUPp/5et29j6vH23ljd6FBqHU7yyUORRW23g8
3qeiQ6n/gstIjfU2Pne+XDDtlTdioqvkGVQ5rLJd2npm62x2Xy5WX7C6KLqAP9dj/LGTIASFJ6Hz
uGo29WnzhGy4UGdRlCUK4fjuAEj3qfbQOcyb8nnjc1BP/AzSe2MzeEndcthHLMat/TuvygH4zpbQ
RLo69KETuUcPtNR71CkJiR2JUOp3tiacBkL90In4GWC6yx/h49itJxVul5kSqKFjv8mrYh/0fgM7
mPRO3m5KT0O70VPJ0dAurmGxshLc47vZbg/+DEJ8XRS2bcv1QQ/9Bu8Z1rezM/aJJjLg0TFQ38MZ
fKkPMAUn6Z+BheY5ROtx38d/2eQIXeRPNgM+Y3BS5Py5xBEQibiWSxmdQ9CO66PZFezFzSlOxmUR
HNHQOPKBTBxSkijZOIzzlJN3LN7cHd85jEL3jkCdegFxMBFeVLlt3v0LAAD//w==</cx:binary>
              </cx:geoCache>
            </cx:geography>
          </cx:layoutPr>
          <cx:valueColors>
            <cx:maxColor>
              <a:srgbClr val="002D03"/>
            </cx:maxColor>
          </cx:valueColors>
        </cx:series>
      </cx:plotAreaRegion>
    </cx:plotArea>
    <cx:legend pos="l" align="ctr" overlay="0">
      <cx:txPr>
        <a:bodyPr spcFirstLastPara="1" vertOverflow="ellipsis" horzOverflow="overflow" wrap="square" lIns="0" tIns="0" rIns="0" bIns="0" anchor="ctr" anchorCtr="1"/>
        <a:lstStyle/>
        <a:p>
          <a:pPr algn="ctr" rtl="0">
            <a:defRPr sz="1600">
              <a:ln>
                <a:solidFill>
                  <a:schemeClr val="accent3"/>
                </a:solidFill>
              </a:ln>
              <a:solidFill>
                <a:schemeClr val="accent3"/>
              </a:solidFill>
            </a:defRPr>
          </a:pPr>
          <a:endParaRPr lang="en-GB" sz="1600" b="0" i="0" u="none" strike="noStrike" baseline="0">
            <a:ln>
              <a:solidFill>
                <a:schemeClr val="accent3"/>
              </a:solidFill>
            </a:ln>
            <a:solidFill>
              <a:schemeClr val="accent3"/>
            </a:solidFill>
            <a:latin typeface="Aptos Narrow" panose="02110004020202020204"/>
          </a:endParaRPr>
        </a:p>
      </cx:txPr>
    </cx:legend>
  </cx:chart>
  <cx:spPr>
    <a:gradFill flip="none" rotWithShape="1">
      <a:gsLst>
        <a:gs pos="0">
          <a:schemeClr val="accent6">
            <a:lumMod val="0"/>
            <a:lumOff val="100000"/>
          </a:schemeClr>
        </a:gs>
        <a:gs pos="48000">
          <a:schemeClr val="accent6">
            <a:lumMod val="0"/>
            <a:lumOff val="100000"/>
          </a:schemeClr>
        </a:gs>
        <a:gs pos="100000">
          <a:schemeClr val="accent6">
            <a:lumMod val="100000"/>
          </a:schemeClr>
        </a:gs>
      </a:gsLst>
      <a:path path="circle">
        <a:fillToRect l="50000" t="-80000" r="50000" b="180000"/>
      </a:path>
      <a:tileRect/>
    </a:gradFill>
  </cx:spPr>
</cx: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withinLinear" id="19">
  <a:schemeClr val="accent6"/>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withinLinear" id="16">
  <a:schemeClr val="accent3"/>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9">
  <a:schemeClr val="accent6"/>
</cs:colorStyle>
</file>

<file path=xl/charts/colors15.xml><?xml version="1.0" encoding="utf-8"?>
<cs:colorStyle xmlns:cs="http://schemas.microsoft.com/office/drawing/2012/chartStyle" xmlns:a="http://schemas.openxmlformats.org/drawingml/2006/main" meth="withinLinear" id="19">
  <a:schemeClr val="accent6"/>
</cs:colorStyle>
</file>

<file path=xl/charts/colors16.xml><?xml version="1.0" encoding="utf-8"?>
<cs:colorStyle xmlns:cs="http://schemas.microsoft.com/office/drawing/2012/chartStyle" xmlns:a="http://schemas.openxmlformats.org/drawingml/2006/main" meth="withinLinear" id="19">
  <a:schemeClr val="accent6"/>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withinLinear" id="19">
  <a:schemeClr val="accent6"/>
</cs:colorStyle>
</file>

<file path=xl/charts/colors22.xml><?xml version="1.0" encoding="utf-8"?>
<cs:colorStyle xmlns:cs="http://schemas.microsoft.com/office/drawing/2012/chartStyle" xmlns:a="http://schemas.openxmlformats.org/drawingml/2006/main" meth="withinLinear" id="19">
  <a:schemeClr val="accent6"/>
</cs:colorStyle>
</file>

<file path=xl/charts/colors23.xml><?xml version="1.0" encoding="utf-8"?>
<cs:colorStyle xmlns:cs="http://schemas.microsoft.com/office/drawing/2012/chartStyle" xmlns:a="http://schemas.openxmlformats.org/drawingml/2006/main" meth="withinLinear" id="19">
  <a:schemeClr val="accent6"/>
</cs:colorStyle>
</file>

<file path=xl/charts/colors24.xml><?xml version="1.0" encoding="utf-8"?>
<cs:colorStyle xmlns:cs="http://schemas.microsoft.com/office/drawing/2012/chartStyle" xmlns:a="http://schemas.openxmlformats.org/drawingml/2006/main" meth="withinLinear" id="19">
  <a:schemeClr val="accent6"/>
</cs:colorStyle>
</file>

<file path=xl/charts/colors25.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4.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5.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15" fmlaLink="$Z$100" max="30000" min="1" page="10" val="5"/>
</file>

<file path=xl/ctrlProps/ctrlProp2.xml><?xml version="1.0" encoding="utf-8"?>
<formControlPr xmlns="http://schemas.microsoft.com/office/spreadsheetml/2009/9/main" objectType="Radio" checked="Checked" firstButton="1" fmlaLink="$Z$10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Scroll" dx="15" fmlaLink="$P$3" horiz="1" max="2020" min="2016" page="10" val="2019"/>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2) Pollutant &amp; Source Analysis'!A1"/><Relationship Id="rId18" Type="http://schemas.openxmlformats.org/officeDocument/2006/relationships/image" Target="../media/image5.svg"/><Relationship Id="rId26" Type="http://schemas.openxmlformats.org/officeDocument/2006/relationships/hyperlink" Target="#'5) Final Report and Policies'!A1"/><Relationship Id="rId3" Type="http://schemas.openxmlformats.org/officeDocument/2006/relationships/chart" Target="../charts/chart3.xml"/><Relationship Id="rId21" Type="http://schemas.openxmlformats.org/officeDocument/2006/relationships/image" Target="../media/image7.svg"/><Relationship Id="rId7" Type="http://schemas.openxmlformats.org/officeDocument/2006/relationships/chart" Target="../charts/chart7.xml"/><Relationship Id="rId12" Type="http://schemas.openxmlformats.org/officeDocument/2006/relationships/image" Target="../media/image1.png"/><Relationship Id="rId17" Type="http://schemas.openxmlformats.org/officeDocument/2006/relationships/image" Target="../media/image4.png"/><Relationship Id="rId25" Type="http://schemas.openxmlformats.org/officeDocument/2006/relationships/hyperlink" Target="#'4b) Risk and Progress'!A1"/><Relationship Id="rId2" Type="http://schemas.openxmlformats.org/officeDocument/2006/relationships/chart" Target="../charts/chart2.xml"/><Relationship Id="rId16" Type="http://schemas.openxmlformats.org/officeDocument/2006/relationships/hyperlink" Target="#'1) Hotspot Identification'!A1"/><Relationship Id="rId20" Type="http://schemas.openxmlformats.org/officeDocument/2006/relationships/image" Target="../media/image6.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image" Target="../media/image9.svg"/><Relationship Id="rId5" Type="http://schemas.openxmlformats.org/officeDocument/2006/relationships/chart" Target="../charts/chart5.xml"/><Relationship Id="rId15" Type="http://schemas.openxmlformats.org/officeDocument/2006/relationships/image" Target="../media/image3.svg"/><Relationship Id="rId23" Type="http://schemas.openxmlformats.org/officeDocument/2006/relationships/image" Target="../media/image8.png"/><Relationship Id="rId28" Type="http://schemas.openxmlformats.org/officeDocument/2006/relationships/image" Target="../media/image11.svg"/><Relationship Id="rId10" Type="http://schemas.openxmlformats.org/officeDocument/2006/relationships/chart" Target="../charts/chart10.xml"/><Relationship Id="rId19" Type="http://schemas.openxmlformats.org/officeDocument/2006/relationships/hyperlink" Target="#'3) Station_Performance'!A1"/><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2.png"/><Relationship Id="rId22" Type="http://schemas.openxmlformats.org/officeDocument/2006/relationships/hyperlink" Target="#'4a) Public Health and Metrics'!A1"/><Relationship Id="rId27"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hyperlink" Target="#'2) Pollutant &amp; Source Analysis'!A1"/><Relationship Id="rId13" Type="http://schemas.openxmlformats.org/officeDocument/2006/relationships/image" Target="../media/image5.svg"/><Relationship Id="rId18" Type="http://schemas.openxmlformats.org/officeDocument/2006/relationships/image" Target="../media/image8.png"/><Relationship Id="rId3" Type="http://schemas.openxmlformats.org/officeDocument/2006/relationships/chart" Target="../charts/chart14.xml"/><Relationship Id="rId21" Type="http://schemas.openxmlformats.org/officeDocument/2006/relationships/hyperlink" Target="#'5) Final Report and Policies'!A1"/><Relationship Id="rId7" Type="http://schemas.openxmlformats.org/officeDocument/2006/relationships/image" Target="../media/image1.png"/><Relationship Id="rId12" Type="http://schemas.openxmlformats.org/officeDocument/2006/relationships/image" Target="../media/image4.png"/><Relationship Id="rId17" Type="http://schemas.openxmlformats.org/officeDocument/2006/relationships/hyperlink" Target="#'4a) Public Health and Metrics'!A1"/><Relationship Id="rId2" Type="http://schemas.openxmlformats.org/officeDocument/2006/relationships/chart" Target="../charts/chart13.xml"/><Relationship Id="rId16" Type="http://schemas.openxmlformats.org/officeDocument/2006/relationships/image" Target="../media/image7.svg"/><Relationship Id="rId20" Type="http://schemas.openxmlformats.org/officeDocument/2006/relationships/hyperlink" Target="#'4b) Risk and Progress'!A1"/><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hyperlink" Target="#'1) Hotspot Identification'!A1"/><Relationship Id="rId5" Type="http://schemas.openxmlformats.org/officeDocument/2006/relationships/chart" Target="../charts/chart16.xml"/><Relationship Id="rId15" Type="http://schemas.openxmlformats.org/officeDocument/2006/relationships/image" Target="../media/image6.png"/><Relationship Id="rId23" Type="http://schemas.openxmlformats.org/officeDocument/2006/relationships/image" Target="../media/image11.svg"/><Relationship Id="rId10" Type="http://schemas.openxmlformats.org/officeDocument/2006/relationships/image" Target="../media/image3.svg"/><Relationship Id="rId19" Type="http://schemas.openxmlformats.org/officeDocument/2006/relationships/image" Target="../media/image9.svg"/><Relationship Id="rId4" Type="http://schemas.openxmlformats.org/officeDocument/2006/relationships/chart" Target="../charts/chart15.xml"/><Relationship Id="rId9" Type="http://schemas.openxmlformats.org/officeDocument/2006/relationships/image" Target="../media/image2.png"/><Relationship Id="rId14" Type="http://schemas.openxmlformats.org/officeDocument/2006/relationships/hyperlink" Target="#'3) Station_Performance'!A1"/><Relationship Id="rId22"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hyperlink" Target="#'4a) Public Health and Metrics'!A1"/><Relationship Id="rId18" Type="http://schemas.openxmlformats.org/officeDocument/2006/relationships/image" Target="../media/image10.png"/><Relationship Id="rId3" Type="http://schemas.openxmlformats.org/officeDocument/2006/relationships/image" Target="../media/image1.png"/><Relationship Id="rId7" Type="http://schemas.openxmlformats.org/officeDocument/2006/relationships/hyperlink" Target="#'1) Hotspot Identification'!A1"/><Relationship Id="rId12" Type="http://schemas.openxmlformats.org/officeDocument/2006/relationships/image" Target="../media/image7.svg"/><Relationship Id="rId17" Type="http://schemas.openxmlformats.org/officeDocument/2006/relationships/hyperlink" Target="#'5) Final Report and Policies'!A1"/><Relationship Id="rId2" Type="http://schemas.microsoft.com/office/2014/relationships/chartEx" Target="../charts/chartEx1.xml"/><Relationship Id="rId16" Type="http://schemas.openxmlformats.org/officeDocument/2006/relationships/hyperlink" Target="#'4b) Risk and Progress'!A1"/><Relationship Id="rId1" Type="http://schemas.openxmlformats.org/officeDocument/2006/relationships/chart" Target="../charts/chart18.xml"/><Relationship Id="rId6" Type="http://schemas.openxmlformats.org/officeDocument/2006/relationships/image" Target="../media/image3.svg"/><Relationship Id="rId11" Type="http://schemas.openxmlformats.org/officeDocument/2006/relationships/image" Target="../media/image6.png"/><Relationship Id="rId5" Type="http://schemas.openxmlformats.org/officeDocument/2006/relationships/image" Target="../media/image2.png"/><Relationship Id="rId15" Type="http://schemas.openxmlformats.org/officeDocument/2006/relationships/image" Target="../media/image9.svg"/><Relationship Id="rId10" Type="http://schemas.openxmlformats.org/officeDocument/2006/relationships/hyperlink" Target="#'3) Station_Performance'!A1"/><Relationship Id="rId19" Type="http://schemas.openxmlformats.org/officeDocument/2006/relationships/image" Target="../media/image11.svg"/><Relationship Id="rId4" Type="http://schemas.openxmlformats.org/officeDocument/2006/relationships/hyperlink" Target="#'2) Pollutant &amp; Source Analysis'!A1"/><Relationship Id="rId9" Type="http://schemas.openxmlformats.org/officeDocument/2006/relationships/image" Target="../media/image5.svg"/><Relationship Id="rId14" Type="http://schemas.openxmlformats.org/officeDocument/2006/relationships/image" Target="../media/image8.png"/></Relationships>
</file>

<file path=xl/drawings/_rels/drawing4.xml.rels><?xml version="1.0" encoding="UTF-8" standalone="yes"?>
<Relationships xmlns="http://schemas.openxmlformats.org/package/2006/relationships"><Relationship Id="rId8" Type="http://schemas.openxmlformats.org/officeDocument/2006/relationships/hyperlink" Target="#'1) Hotspot Identification'!A1"/><Relationship Id="rId13" Type="http://schemas.openxmlformats.org/officeDocument/2006/relationships/image" Target="../media/image7.svg"/><Relationship Id="rId18" Type="http://schemas.openxmlformats.org/officeDocument/2006/relationships/hyperlink" Target="#'5) Final Report and Policies'!A1"/><Relationship Id="rId3" Type="http://schemas.openxmlformats.org/officeDocument/2006/relationships/image" Target="../media/image12.png"/><Relationship Id="rId7" Type="http://schemas.openxmlformats.org/officeDocument/2006/relationships/image" Target="../media/image3.svg"/><Relationship Id="rId12" Type="http://schemas.openxmlformats.org/officeDocument/2006/relationships/image" Target="../media/image6.png"/><Relationship Id="rId17" Type="http://schemas.openxmlformats.org/officeDocument/2006/relationships/hyperlink" Target="#'4b) Risk and Progress'!A1"/><Relationship Id="rId2" Type="http://schemas.openxmlformats.org/officeDocument/2006/relationships/chart" Target="../charts/chart20.xml"/><Relationship Id="rId16" Type="http://schemas.openxmlformats.org/officeDocument/2006/relationships/image" Target="../media/image9.svg"/><Relationship Id="rId20" Type="http://schemas.openxmlformats.org/officeDocument/2006/relationships/image" Target="../media/image11.svg"/><Relationship Id="rId1" Type="http://schemas.openxmlformats.org/officeDocument/2006/relationships/chart" Target="../charts/chart19.xml"/><Relationship Id="rId6" Type="http://schemas.openxmlformats.org/officeDocument/2006/relationships/image" Target="../media/image2.png"/><Relationship Id="rId11" Type="http://schemas.openxmlformats.org/officeDocument/2006/relationships/hyperlink" Target="#'3) Station_Performance'!A1"/><Relationship Id="rId5" Type="http://schemas.openxmlformats.org/officeDocument/2006/relationships/hyperlink" Target="#'2) Pollutant &amp; Source Analysis'!A1"/><Relationship Id="rId15" Type="http://schemas.openxmlformats.org/officeDocument/2006/relationships/image" Target="../media/image8.png"/><Relationship Id="rId10" Type="http://schemas.openxmlformats.org/officeDocument/2006/relationships/image" Target="../media/image5.svg"/><Relationship Id="rId19" Type="http://schemas.openxmlformats.org/officeDocument/2006/relationships/image" Target="../media/image10.png"/><Relationship Id="rId4" Type="http://schemas.openxmlformats.org/officeDocument/2006/relationships/image" Target="../media/image1.png"/><Relationship Id="rId9" Type="http://schemas.openxmlformats.org/officeDocument/2006/relationships/image" Target="../media/image4.png"/><Relationship Id="rId14" Type="http://schemas.openxmlformats.org/officeDocument/2006/relationships/hyperlink" Target="#'4a) Public Health and Metrics'!A1"/></Relationships>
</file>

<file path=xl/drawings/_rels/drawing5.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6.png"/><Relationship Id="rId18" Type="http://schemas.openxmlformats.org/officeDocument/2006/relationships/hyperlink" Target="#'4b) Risk and Progress'!A1"/><Relationship Id="rId3" Type="http://schemas.openxmlformats.org/officeDocument/2006/relationships/chart" Target="../charts/chart23.xml"/><Relationship Id="rId21" Type="http://schemas.openxmlformats.org/officeDocument/2006/relationships/image" Target="../media/image11.svg"/><Relationship Id="rId7" Type="http://schemas.openxmlformats.org/officeDocument/2006/relationships/image" Target="../media/image2.png"/><Relationship Id="rId12" Type="http://schemas.openxmlformats.org/officeDocument/2006/relationships/hyperlink" Target="#'3) Station_Performance'!A1"/><Relationship Id="rId17" Type="http://schemas.openxmlformats.org/officeDocument/2006/relationships/image" Target="../media/image9.svg"/><Relationship Id="rId2" Type="http://schemas.openxmlformats.org/officeDocument/2006/relationships/chart" Target="../charts/chart22.xml"/><Relationship Id="rId16" Type="http://schemas.openxmlformats.org/officeDocument/2006/relationships/image" Target="../media/image8.png"/><Relationship Id="rId20" Type="http://schemas.openxmlformats.org/officeDocument/2006/relationships/image" Target="../media/image10.png"/><Relationship Id="rId1" Type="http://schemas.openxmlformats.org/officeDocument/2006/relationships/chart" Target="../charts/chart21.xml"/><Relationship Id="rId6" Type="http://schemas.openxmlformats.org/officeDocument/2006/relationships/hyperlink" Target="#'2) Pollutant &amp; Source Analysis'!A1"/><Relationship Id="rId11" Type="http://schemas.openxmlformats.org/officeDocument/2006/relationships/image" Target="../media/image5.svg"/><Relationship Id="rId5" Type="http://schemas.openxmlformats.org/officeDocument/2006/relationships/image" Target="../media/image1.png"/><Relationship Id="rId15" Type="http://schemas.openxmlformats.org/officeDocument/2006/relationships/hyperlink" Target="#'4a) Public Health and Metrics'!A1"/><Relationship Id="rId10" Type="http://schemas.openxmlformats.org/officeDocument/2006/relationships/image" Target="../media/image4.png"/><Relationship Id="rId19" Type="http://schemas.openxmlformats.org/officeDocument/2006/relationships/hyperlink" Target="#'5) Final Report and Policies'!A1"/><Relationship Id="rId4" Type="http://schemas.openxmlformats.org/officeDocument/2006/relationships/chart" Target="../charts/chart24.xml"/><Relationship Id="rId9" Type="http://schemas.openxmlformats.org/officeDocument/2006/relationships/hyperlink" Target="#'1) Hotspot Identification'!A1"/><Relationship Id="rId14" Type="http://schemas.openxmlformats.org/officeDocument/2006/relationships/image" Target="../media/image7.svg"/></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8.png"/><Relationship Id="rId18" Type="http://schemas.openxmlformats.org/officeDocument/2006/relationships/image" Target="../media/image11.svg"/><Relationship Id="rId3" Type="http://schemas.openxmlformats.org/officeDocument/2006/relationships/hyperlink" Target="#'2) Pollutant &amp; Source Analysis'!A1"/><Relationship Id="rId7" Type="http://schemas.openxmlformats.org/officeDocument/2006/relationships/image" Target="../media/image4.png"/><Relationship Id="rId12" Type="http://schemas.openxmlformats.org/officeDocument/2006/relationships/hyperlink" Target="#'4a) Public Health and Metrics'!A1"/><Relationship Id="rId17" Type="http://schemas.openxmlformats.org/officeDocument/2006/relationships/image" Target="../media/image10.png"/><Relationship Id="rId2" Type="http://schemas.openxmlformats.org/officeDocument/2006/relationships/image" Target="../media/image1.png"/><Relationship Id="rId16" Type="http://schemas.openxmlformats.org/officeDocument/2006/relationships/hyperlink" Target="#'5) Final Report and Policies'!A1"/><Relationship Id="rId1" Type="http://schemas.openxmlformats.org/officeDocument/2006/relationships/hyperlink" Target="https://drive.google.com/drive/folders/1YNNHAKfnB-OOT_-0UJFxCdH7H5c9RXG1?usp=sharing" TargetMode="External"/><Relationship Id="rId6" Type="http://schemas.openxmlformats.org/officeDocument/2006/relationships/hyperlink" Target="#'1) Hotspot Identification'!A1"/><Relationship Id="rId11" Type="http://schemas.openxmlformats.org/officeDocument/2006/relationships/image" Target="../media/image7.svg"/><Relationship Id="rId5" Type="http://schemas.openxmlformats.org/officeDocument/2006/relationships/image" Target="../media/image3.svg"/><Relationship Id="rId15" Type="http://schemas.openxmlformats.org/officeDocument/2006/relationships/hyperlink" Target="#'4b) Risk and Progress'!A1"/><Relationship Id="rId10" Type="http://schemas.openxmlformats.org/officeDocument/2006/relationships/image" Target="../media/image6.png"/><Relationship Id="rId4" Type="http://schemas.openxmlformats.org/officeDocument/2006/relationships/image" Target="../media/image2.png"/><Relationship Id="rId9" Type="http://schemas.openxmlformats.org/officeDocument/2006/relationships/hyperlink" Target="#'3) Station_Performance'!A1"/><Relationship Id="rId14" Type="http://schemas.openxmlformats.org/officeDocument/2006/relationships/image" Target="../media/image9.svg"/></Relationships>
</file>

<file path=xl/drawings/drawing1.xml><?xml version="1.0" encoding="utf-8"?>
<xdr:wsDr xmlns:xdr="http://schemas.openxmlformats.org/drawingml/2006/spreadsheetDrawing" xmlns:a="http://schemas.openxmlformats.org/drawingml/2006/main">
  <xdr:twoCellAnchor>
    <xdr:from>
      <xdr:col>2</xdr:col>
      <xdr:colOff>430590</xdr:colOff>
      <xdr:row>1</xdr:row>
      <xdr:rowOff>44079</xdr:rowOff>
    </xdr:from>
    <xdr:to>
      <xdr:col>23</xdr:col>
      <xdr:colOff>663221</xdr:colOff>
      <xdr:row>31</xdr:row>
      <xdr:rowOff>187615</xdr:rowOff>
    </xdr:to>
    <xdr:sp macro="" textlink="">
      <xdr:nvSpPr>
        <xdr:cNvPr id="2" name="Rounded Rectangle 1">
          <a:extLst>
            <a:ext uri="{FF2B5EF4-FFF2-40B4-BE49-F238E27FC236}">
              <a16:creationId xmlns:a16="http://schemas.microsoft.com/office/drawing/2014/main" id="{21383BA2-6E51-5D42-98F9-85BFD4795851}"/>
            </a:ext>
          </a:extLst>
        </xdr:cNvPr>
        <xdr:cNvSpPr/>
      </xdr:nvSpPr>
      <xdr:spPr>
        <a:xfrm>
          <a:off x="2075817" y="303852"/>
          <a:ext cx="17882745" cy="8369672"/>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3</xdr:col>
      <xdr:colOff>206022</xdr:colOff>
      <xdr:row>2</xdr:row>
      <xdr:rowOff>84666</xdr:rowOff>
    </xdr:from>
    <xdr:to>
      <xdr:col>12</xdr:col>
      <xdr:colOff>1032099</xdr:colOff>
      <xdr:row>15</xdr:row>
      <xdr:rowOff>177607</xdr:rowOff>
    </xdr:to>
    <xdr:graphicFrame macro="">
      <xdr:nvGraphicFramePr>
        <xdr:cNvPr id="19" name="Chart 18">
          <a:extLst>
            <a:ext uri="{FF2B5EF4-FFF2-40B4-BE49-F238E27FC236}">
              <a16:creationId xmlns:a16="http://schemas.microsoft.com/office/drawing/2014/main" id="{D834E3E0-0B7C-754A-BECD-2C24E832C4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375356</xdr:colOff>
      <xdr:row>2</xdr:row>
      <xdr:rowOff>70556</xdr:rowOff>
    </xdr:from>
    <xdr:to>
      <xdr:col>23</xdr:col>
      <xdr:colOff>378820</xdr:colOff>
      <xdr:row>15</xdr:row>
      <xdr:rowOff>163497</xdr:rowOff>
    </xdr:to>
    <xdr:graphicFrame macro="">
      <xdr:nvGraphicFramePr>
        <xdr:cNvPr id="20" name="Chart 19">
          <a:extLst>
            <a:ext uri="{FF2B5EF4-FFF2-40B4-BE49-F238E27FC236}">
              <a16:creationId xmlns:a16="http://schemas.microsoft.com/office/drawing/2014/main" id="{666545D0-FC7C-DF4F-B954-6F2E9ABA9CBB}"/>
            </a:ext>
            <a:ext uri="{147F2762-F138-4A5C-976F-8EAC2B608ADB}">
              <a16:predDERef xmlns:a16="http://schemas.microsoft.com/office/drawing/2014/main" pred="{4C1BD153-7040-7B6B-8A8B-DBB0649FD4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206342</xdr:colOff>
      <xdr:row>16</xdr:row>
      <xdr:rowOff>214872</xdr:rowOff>
    </xdr:from>
    <xdr:to>
      <xdr:col>12</xdr:col>
      <xdr:colOff>1032419</xdr:colOff>
      <xdr:row>30</xdr:row>
      <xdr:rowOff>33608</xdr:rowOff>
    </xdr:to>
    <xdr:graphicFrame macro="">
      <xdr:nvGraphicFramePr>
        <xdr:cNvPr id="23" name="Chart 22">
          <a:extLst>
            <a:ext uri="{FF2B5EF4-FFF2-40B4-BE49-F238E27FC236}">
              <a16:creationId xmlns:a16="http://schemas.microsoft.com/office/drawing/2014/main" id="{A7016A8B-8D58-F84C-A2DA-4F3F5F8CD056}"/>
            </a:ext>
            <a:ext uri="{147F2762-F138-4A5C-976F-8EAC2B608ADB}">
              <a16:predDERef xmlns:a16="http://schemas.microsoft.com/office/drawing/2014/main" pred="{D874B26F-26D9-4A1E-050C-76AACFB072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376767</xdr:colOff>
      <xdr:row>16</xdr:row>
      <xdr:rowOff>272279</xdr:rowOff>
    </xdr:from>
    <xdr:to>
      <xdr:col>23</xdr:col>
      <xdr:colOff>380231</xdr:colOff>
      <xdr:row>30</xdr:row>
      <xdr:rowOff>91015</xdr:rowOff>
    </xdr:to>
    <xdr:graphicFrame macro="">
      <xdr:nvGraphicFramePr>
        <xdr:cNvPr id="24" name="Chart 23">
          <a:extLst>
            <a:ext uri="{FF2B5EF4-FFF2-40B4-BE49-F238E27FC236}">
              <a16:creationId xmlns:a16="http://schemas.microsoft.com/office/drawing/2014/main" id="{B4C66F3A-22AD-AE4D-877B-6DDA0904961D}"/>
            </a:ext>
            <a:ext uri="{147F2762-F138-4A5C-976F-8EAC2B608ADB}">
              <a16:predDERef xmlns:a16="http://schemas.microsoft.com/office/drawing/2014/main" pred="{F04D9D02-C8B9-21E9-B941-05927E608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405594</xdr:colOff>
      <xdr:row>33</xdr:row>
      <xdr:rowOff>57727</xdr:rowOff>
    </xdr:from>
    <xdr:to>
      <xdr:col>23</xdr:col>
      <xdr:colOff>620890</xdr:colOff>
      <xdr:row>52</xdr:row>
      <xdr:rowOff>25400</xdr:rowOff>
    </xdr:to>
    <xdr:sp macro="" textlink="">
      <xdr:nvSpPr>
        <xdr:cNvPr id="25" name="Rounded Rectangle 24">
          <a:extLst>
            <a:ext uri="{FF2B5EF4-FFF2-40B4-BE49-F238E27FC236}">
              <a16:creationId xmlns:a16="http://schemas.microsoft.com/office/drawing/2014/main" id="{4BA21CE2-48AE-8A45-8F9B-04C3FAB1C785}"/>
            </a:ext>
          </a:extLst>
        </xdr:cNvPr>
        <xdr:cNvSpPr/>
      </xdr:nvSpPr>
      <xdr:spPr>
        <a:xfrm>
          <a:off x="2081994" y="9252527"/>
          <a:ext cx="18173096" cy="5276273"/>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xdr:col>
      <xdr:colOff>481794</xdr:colOff>
      <xdr:row>54</xdr:row>
      <xdr:rowOff>50801</xdr:rowOff>
    </xdr:from>
    <xdr:to>
      <xdr:col>14</xdr:col>
      <xdr:colOff>266700</xdr:colOff>
      <xdr:row>86</xdr:row>
      <xdr:rowOff>186268</xdr:rowOff>
    </xdr:to>
    <xdr:sp macro="" textlink="">
      <xdr:nvSpPr>
        <xdr:cNvPr id="29" name="Rounded Rectangle 28">
          <a:extLst>
            <a:ext uri="{FF2B5EF4-FFF2-40B4-BE49-F238E27FC236}">
              <a16:creationId xmlns:a16="http://schemas.microsoft.com/office/drawing/2014/main" id="{0B12D0B6-8D03-2540-BE66-D46D74FE3253}"/>
            </a:ext>
          </a:extLst>
        </xdr:cNvPr>
        <xdr:cNvSpPr/>
      </xdr:nvSpPr>
      <xdr:spPr>
        <a:xfrm>
          <a:off x="2141261" y="15561734"/>
          <a:ext cx="10114239" cy="8602134"/>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oneCellAnchor>
    <xdr:from>
      <xdr:col>10</xdr:col>
      <xdr:colOff>513315</xdr:colOff>
      <xdr:row>36</xdr:row>
      <xdr:rowOff>32705</xdr:rowOff>
    </xdr:from>
    <xdr:ext cx="3519746" cy="264431"/>
    <xdr:sp macro="" textlink="">
      <xdr:nvSpPr>
        <xdr:cNvPr id="30" name="TextBox 29">
          <a:extLst>
            <a:ext uri="{FF2B5EF4-FFF2-40B4-BE49-F238E27FC236}">
              <a16:creationId xmlns:a16="http://schemas.microsoft.com/office/drawing/2014/main" id="{8856645E-C9BC-B841-AE24-2E74CD5A0FFB}"/>
            </a:ext>
          </a:extLst>
        </xdr:cNvPr>
        <xdr:cNvSpPr txBox="1"/>
      </xdr:nvSpPr>
      <xdr:spPr>
        <a:xfrm>
          <a:off x="8739451" y="9889637"/>
          <a:ext cx="3519746"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 Select the cell for the drop-down list</a:t>
          </a:r>
          <a:r>
            <a:rPr lang="en-GB" sz="1100" baseline="0"/>
            <a:t> or </a:t>
          </a:r>
          <a:r>
            <a:rPr lang="en-GB" sz="1100"/>
            <a:t>You</a:t>
          </a:r>
          <a:r>
            <a:rPr lang="en-GB" sz="1100" baseline="0"/>
            <a:t> may type it out </a:t>
          </a:r>
          <a:endParaRPr lang="en-GB" sz="1100"/>
        </a:p>
      </xdr:txBody>
    </xdr:sp>
    <xdr:clientData/>
  </xdr:oneCellAnchor>
  <xdr:twoCellAnchor>
    <xdr:from>
      <xdr:col>2</xdr:col>
      <xdr:colOff>529030</xdr:colOff>
      <xdr:row>88</xdr:row>
      <xdr:rowOff>207657</xdr:rowOff>
    </xdr:from>
    <xdr:to>
      <xdr:col>14</xdr:col>
      <xdr:colOff>289650</xdr:colOff>
      <xdr:row>113</xdr:row>
      <xdr:rowOff>228600</xdr:rowOff>
    </xdr:to>
    <xdr:sp macro="" textlink="">
      <xdr:nvSpPr>
        <xdr:cNvPr id="31" name="Rounded Rectangle 30">
          <a:extLst>
            <a:ext uri="{FF2B5EF4-FFF2-40B4-BE49-F238E27FC236}">
              <a16:creationId xmlns:a16="http://schemas.microsoft.com/office/drawing/2014/main" id="{EDA98A1E-F154-174F-A10C-584C75532EFE}"/>
            </a:ext>
          </a:extLst>
        </xdr:cNvPr>
        <xdr:cNvSpPr/>
      </xdr:nvSpPr>
      <xdr:spPr>
        <a:xfrm>
          <a:off x="2180030" y="24159857"/>
          <a:ext cx="10034920" cy="6370943"/>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xdr:col>
      <xdr:colOff>803887</xdr:colOff>
      <xdr:row>100</xdr:row>
      <xdr:rowOff>139701</xdr:rowOff>
    </xdr:from>
    <xdr:to>
      <xdr:col>13</xdr:col>
      <xdr:colOff>517375</xdr:colOff>
      <xdr:row>112</xdr:row>
      <xdr:rowOff>88900</xdr:rowOff>
    </xdr:to>
    <xdr:graphicFrame macro="">
      <xdr:nvGraphicFramePr>
        <xdr:cNvPr id="32" name="Chart 31">
          <a:extLst>
            <a:ext uri="{FF2B5EF4-FFF2-40B4-BE49-F238E27FC236}">
              <a16:creationId xmlns:a16="http://schemas.microsoft.com/office/drawing/2014/main" id="{81F7DFDD-258E-C744-9E64-0C9C0A77AE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816586</xdr:colOff>
      <xdr:row>90</xdr:row>
      <xdr:rowOff>24062</xdr:rowOff>
    </xdr:from>
    <xdr:to>
      <xdr:col>13</xdr:col>
      <xdr:colOff>511786</xdr:colOff>
      <xdr:row>97</xdr:row>
      <xdr:rowOff>138870</xdr:rowOff>
    </xdr:to>
    <mc:AlternateContent xmlns:mc="http://schemas.openxmlformats.org/markup-compatibility/2006" xmlns:a14="http://schemas.microsoft.com/office/drawing/2010/main">
      <mc:Choice Requires="a14">
        <xdr:graphicFrame macro="">
          <xdr:nvGraphicFramePr>
            <xdr:cNvPr id="33" name="City 2">
              <a:extLst>
                <a:ext uri="{FF2B5EF4-FFF2-40B4-BE49-F238E27FC236}">
                  <a16:creationId xmlns:a16="http://schemas.microsoft.com/office/drawing/2014/main" id="{576CA6F7-A500-F944-A365-ECCC3572A44B}"/>
                </a:ext>
              </a:extLst>
            </xdr:cNvPr>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2476053" y="25017662"/>
              <a:ext cx="9194800" cy="18928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813574</xdr:colOff>
      <xdr:row>97</xdr:row>
      <xdr:rowOff>249703</xdr:rowOff>
    </xdr:from>
    <xdr:to>
      <xdr:col>13</xdr:col>
      <xdr:colOff>508774</xdr:colOff>
      <xdr:row>99</xdr:row>
      <xdr:rowOff>203200</xdr:rowOff>
    </xdr:to>
    <mc:AlternateContent xmlns:mc="http://schemas.openxmlformats.org/markup-compatibility/2006" xmlns:a14="http://schemas.microsoft.com/office/drawing/2010/main">
      <mc:Choice Requires="a14">
        <xdr:graphicFrame macro="">
          <xdr:nvGraphicFramePr>
            <xdr:cNvPr id="34" name="Year 1">
              <a:extLst>
                <a:ext uri="{FF2B5EF4-FFF2-40B4-BE49-F238E27FC236}">
                  <a16:creationId xmlns:a16="http://schemas.microsoft.com/office/drawing/2014/main" id="{A859EB7C-0F60-6548-B0EE-24CDE8D35F9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473041" y="27021303"/>
              <a:ext cx="9194800" cy="46149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197593</xdr:colOff>
      <xdr:row>84</xdr:row>
      <xdr:rowOff>135112</xdr:rowOff>
    </xdr:from>
    <xdr:to>
      <xdr:col>23</xdr:col>
      <xdr:colOff>457331</xdr:colOff>
      <xdr:row>98</xdr:row>
      <xdr:rowOff>112128</xdr:rowOff>
    </xdr:to>
    <xdr:graphicFrame macro="">
      <xdr:nvGraphicFramePr>
        <xdr:cNvPr id="36" name="Chart 35">
          <a:extLst>
            <a:ext uri="{FF2B5EF4-FFF2-40B4-BE49-F238E27FC236}">
              <a16:creationId xmlns:a16="http://schemas.microsoft.com/office/drawing/2014/main" id="{ED1A607F-DC32-0F49-BF07-684DFDF0D2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204663</xdr:colOff>
      <xdr:row>69</xdr:row>
      <xdr:rowOff>244234</xdr:rowOff>
    </xdr:from>
    <xdr:to>
      <xdr:col>23</xdr:col>
      <xdr:colOff>426301</xdr:colOff>
      <xdr:row>83</xdr:row>
      <xdr:rowOff>221249</xdr:rowOff>
    </xdr:to>
    <xdr:graphicFrame macro="">
      <xdr:nvGraphicFramePr>
        <xdr:cNvPr id="37" name="Chart 36">
          <a:extLst>
            <a:ext uri="{FF2B5EF4-FFF2-40B4-BE49-F238E27FC236}">
              <a16:creationId xmlns:a16="http://schemas.microsoft.com/office/drawing/2014/main" id="{D2CC7AC6-F065-9342-BE51-84908F22BE76}"/>
            </a:ext>
            <a:ext uri="{147F2762-F138-4A5C-976F-8EAC2B608ADB}">
              <a16:predDERef xmlns:a16="http://schemas.microsoft.com/office/drawing/2014/main" pred="{34011EF3-8260-753C-C44C-54F3B44632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202278</xdr:colOff>
      <xdr:row>98</xdr:row>
      <xdr:rowOff>220393</xdr:rowOff>
    </xdr:from>
    <xdr:to>
      <xdr:col>23</xdr:col>
      <xdr:colOff>462016</xdr:colOff>
      <xdr:row>112</xdr:row>
      <xdr:rowOff>197409</xdr:rowOff>
    </xdr:to>
    <xdr:graphicFrame macro="">
      <xdr:nvGraphicFramePr>
        <xdr:cNvPr id="38" name="Chart 37">
          <a:extLst>
            <a:ext uri="{FF2B5EF4-FFF2-40B4-BE49-F238E27FC236}">
              <a16:creationId xmlns:a16="http://schemas.microsoft.com/office/drawing/2014/main" id="{9AB0C91B-37FE-B145-A5AD-56B73739A196}"/>
            </a:ext>
            <a:ext uri="{147F2762-F138-4A5C-976F-8EAC2B608ADB}">
              <a16:predDERef xmlns:a16="http://schemas.microsoft.com/office/drawing/2014/main" pred="{BE35849A-8A5B-EB7E-418F-679F784A40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194450</xdr:colOff>
      <xdr:row>56</xdr:row>
      <xdr:rowOff>22279</xdr:rowOff>
    </xdr:from>
    <xdr:to>
      <xdr:col>23</xdr:col>
      <xdr:colOff>430162</xdr:colOff>
      <xdr:row>69</xdr:row>
      <xdr:rowOff>82573</xdr:rowOff>
    </xdr:to>
    <xdr:graphicFrame macro="">
      <xdr:nvGraphicFramePr>
        <xdr:cNvPr id="39" name="Chart 38">
          <a:extLst>
            <a:ext uri="{FF2B5EF4-FFF2-40B4-BE49-F238E27FC236}">
              <a16:creationId xmlns:a16="http://schemas.microsoft.com/office/drawing/2014/main" id="{27F6AAF3-93D3-D04E-ADC6-338E51E0D0AF}"/>
            </a:ext>
            <a:ext uri="{147F2762-F138-4A5C-976F-8EAC2B608ADB}">
              <a16:predDERef xmlns:a16="http://schemas.microsoft.com/office/drawing/2014/main" pred="{6B68DC1D-4332-46CA-014F-05419BB4D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755806</xdr:colOff>
      <xdr:row>54</xdr:row>
      <xdr:rowOff>52340</xdr:rowOff>
    </xdr:from>
    <xdr:to>
      <xdr:col>23</xdr:col>
      <xdr:colOff>747058</xdr:colOff>
      <xdr:row>113</xdr:row>
      <xdr:rowOff>230909</xdr:rowOff>
    </xdr:to>
    <xdr:sp macro="" textlink="">
      <xdr:nvSpPr>
        <xdr:cNvPr id="44" name="Rounded Rectangle 43">
          <a:extLst>
            <a:ext uri="{FF2B5EF4-FFF2-40B4-BE49-F238E27FC236}">
              <a16:creationId xmlns:a16="http://schemas.microsoft.com/office/drawing/2014/main" id="{AAAF2BE0-F4E7-0647-98B0-343D7D57F792}"/>
            </a:ext>
          </a:extLst>
        </xdr:cNvPr>
        <xdr:cNvSpPr/>
      </xdr:nvSpPr>
      <xdr:spPr>
        <a:xfrm>
          <a:off x="12634041" y="15352105"/>
          <a:ext cx="7387135" cy="15463392"/>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13</xdr:col>
      <xdr:colOff>0</xdr:colOff>
      <xdr:row>37</xdr:row>
      <xdr:rowOff>112889</xdr:rowOff>
    </xdr:from>
    <xdr:to>
      <xdr:col>22</xdr:col>
      <xdr:colOff>828040</xdr:colOff>
      <xdr:row>50</xdr:row>
      <xdr:rowOff>202184</xdr:rowOff>
    </xdr:to>
    <xdr:graphicFrame macro="">
      <xdr:nvGraphicFramePr>
        <xdr:cNvPr id="45" name="Chart 44">
          <a:extLst>
            <a:ext uri="{FF2B5EF4-FFF2-40B4-BE49-F238E27FC236}">
              <a16:creationId xmlns:a16="http://schemas.microsoft.com/office/drawing/2014/main" id="{F7A30E77-AD27-BD48-8202-5A778A17C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98777</xdr:colOff>
      <xdr:row>37</xdr:row>
      <xdr:rowOff>112889</xdr:rowOff>
    </xdr:from>
    <xdr:to>
      <xdr:col>12</xdr:col>
      <xdr:colOff>926817</xdr:colOff>
      <xdr:row>50</xdr:row>
      <xdr:rowOff>202184</xdr:rowOff>
    </xdr:to>
    <xdr:graphicFrame macro="">
      <xdr:nvGraphicFramePr>
        <xdr:cNvPr id="102" name="Chart 101">
          <a:extLst>
            <a:ext uri="{FF2B5EF4-FFF2-40B4-BE49-F238E27FC236}">
              <a16:creationId xmlns:a16="http://schemas.microsoft.com/office/drawing/2014/main" id="{292145E9-4B34-BC40-A180-34097B2FE7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0</xdr:row>
      <xdr:rowOff>0</xdr:rowOff>
    </xdr:from>
    <xdr:to>
      <xdr:col>1</xdr:col>
      <xdr:colOff>789651</xdr:colOff>
      <xdr:row>29</xdr:row>
      <xdr:rowOff>10431</xdr:rowOff>
    </xdr:to>
    <xdr:grpSp>
      <xdr:nvGrpSpPr>
        <xdr:cNvPr id="4" name="Group 3">
          <a:extLst>
            <a:ext uri="{FF2B5EF4-FFF2-40B4-BE49-F238E27FC236}">
              <a16:creationId xmlns:a16="http://schemas.microsoft.com/office/drawing/2014/main" id="{A52F1B5E-A324-DD0E-0672-259A3D03AD10}"/>
            </a:ext>
          </a:extLst>
        </xdr:cNvPr>
        <xdr:cNvGrpSpPr/>
      </xdr:nvGrpSpPr>
      <xdr:grpSpPr>
        <a:xfrm>
          <a:off x="0" y="0"/>
          <a:ext cx="1622207" cy="8166653"/>
          <a:chOff x="0" y="0"/>
          <a:chExt cx="1622207" cy="8166653"/>
        </a:xfrm>
      </xdr:grpSpPr>
      <xdr:pic>
        <xdr:nvPicPr>
          <xdr:cNvPr id="89" name="Picture 88" descr="hero">
            <a:extLst>
              <a:ext uri="{FF2B5EF4-FFF2-40B4-BE49-F238E27FC236}">
                <a16:creationId xmlns:a16="http://schemas.microsoft.com/office/drawing/2014/main" id="{8D6723AC-9A35-4A1D-F66E-6C748C5FA7D3}"/>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0" y="0"/>
            <a:ext cx="1610080" cy="63969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0" name="Graphic 89" descr="Badge with solid fill">
            <a:hlinkClick xmlns:r="http://schemas.openxmlformats.org/officeDocument/2006/relationships" r:id="rId13"/>
            <a:extLst>
              <a:ext uri="{FF2B5EF4-FFF2-40B4-BE49-F238E27FC236}">
                <a16:creationId xmlns:a16="http://schemas.microsoft.com/office/drawing/2014/main" id="{D89BED0C-0C11-EE08-0540-84502A084C1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80012" y="2590779"/>
            <a:ext cx="905306" cy="914742"/>
          </a:xfrm>
          <a:prstGeom prst="rect">
            <a:avLst/>
          </a:prstGeom>
        </xdr:spPr>
      </xdr:pic>
      <xdr:pic>
        <xdr:nvPicPr>
          <xdr:cNvPr id="91" name="Graphic 90" descr="Badge 1 with solid fill">
            <a:hlinkClick xmlns:r="http://schemas.openxmlformats.org/officeDocument/2006/relationships" r:id="rId16"/>
            <a:extLst>
              <a:ext uri="{FF2B5EF4-FFF2-40B4-BE49-F238E27FC236}">
                <a16:creationId xmlns:a16="http://schemas.microsoft.com/office/drawing/2014/main" id="{D638A6C3-D75C-5843-A884-A42FF1D64C7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82410" y="1493514"/>
            <a:ext cx="902871" cy="914742"/>
          </a:xfrm>
          <a:prstGeom prst="rect">
            <a:avLst/>
          </a:prstGeom>
        </xdr:spPr>
      </xdr:pic>
      <xdr:pic>
        <xdr:nvPicPr>
          <xdr:cNvPr id="92" name="Graphic 91" descr="Badge 3 with solid fill">
            <a:hlinkClick xmlns:r="http://schemas.openxmlformats.org/officeDocument/2006/relationships" r:id="rId19"/>
            <a:extLst>
              <a:ext uri="{FF2B5EF4-FFF2-40B4-BE49-F238E27FC236}">
                <a16:creationId xmlns:a16="http://schemas.microsoft.com/office/drawing/2014/main" id="{14CB2F74-6EF3-23BC-5FB9-4E2372327F6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382411" y="3685789"/>
            <a:ext cx="905305" cy="914742"/>
          </a:xfrm>
          <a:prstGeom prst="rect">
            <a:avLst/>
          </a:prstGeom>
        </xdr:spPr>
      </xdr:pic>
      <xdr:sp macro="" textlink="">
        <xdr:nvSpPr>
          <xdr:cNvPr id="93" name="TextBox 92">
            <a:extLst>
              <a:ext uri="{FF2B5EF4-FFF2-40B4-BE49-F238E27FC236}">
                <a16:creationId xmlns:a16="http://schemas.microsoft.com/office/drawing/2014/main" id="{BC686325-EE68-F7A0-5CEA-A2480C7A55E7}"/>
              </a:ext>
            </a:extLst>
          </xdr:cNvPr>
          <xdr:cNvSpPr txBox="1"/>
        </xdr:nvSpPr>
        <xdr:spPr>
          <a:xfrm>
            <a:off x="98777" y="879450"/>
            <a:ext cx="1523430" cy="405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2000">
                <a:solidFill>
                  <a:schemeClr val="bg1"/>
                </a:solidFill>
              </a:rPr>
              <a:t>Deliverables:</a:t>
            </a:r>
          </a:p>
        </xdr:txBody>
      </xdr:sp>
      <xdr:grpSp>
        <xdr:nvGrpSpPr>
          <xdr:cNvPr id="94" name="Group 93">
            <a:hlinkClick xmlns:r="http://schemas.openxmlformats.org/officeDocument/2006/relationships" r:id="rId22"/>
            <a:extLst>
              <a:ext uri="{FF2B5EF4-FFF2-40B4-BE49-F238E27FC236}">
                <a16:creationId xmlns:a16="http://schemas.microsoft.com/office/drawing/2014/main" id="{D066AC5E-832C-B2C6-EABF-D914446F1353}"/>
              </a:ext>
            </a:extLst>
          </xdr:cNvPr>
          <xdr:cNvGrpSpPr/>
        </xdr:nvGrpSpPr>
        <xdr:grpSpPr>
          <a:xfrm>
            <a:off x="382412" y="4786866"/>
            <a:ext cx="1032192" cy="914742"/>
            <a:chOff x="382412" y="4785076"/>
            <a:chExt cx="1032192" cy="914400"/>
          </a:xfrm>
        </xdr:grpSpPr>
        <xdr:pic>
          <xdr:nvPicPr>
            <xdr:cNvPr id="100" name="Graphic 99" descr="Badge 4 with solid fill">
              <a:extLst>
                <a:ext uri="{FF2B5EF4-FFF2-40B4-BE49-F238E27FC236}">
                  <a16:creationId xmlns:a16="http://schemas.microsoft.com/office/drawing/2014/main" id="{7EAA37D5-95AD-D9A4-4B55-5F12AA754EAB}"/>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382412" y="4785076"/>
              <a:ext cx="905587" cy="914400"/>
            </a:xfrm>
            <a:prstGeom prst="rect">
              <a:avLst/>
            </a:prstGeom>
          </xdr:spPr>
        </xdr:pic>
        <xdr:sp macro="" textlink="">
          <xdr:nvSpPr>
            <xdr:cNvPr id="101" name="TextBox 100">
              <a:hlinkClick xmlns:r="http://schemas.openxmlformats.org/officeDocument/2006/relationships" r:id="rId22"/>
              <a:extLst>
                <a:ext uri="{FF2B5EF4-FFF2-40B4-BE49-F238E27FC236}">
                  <a16:creationId xmlns:a16="http://schemas.microsoft.com/office/drawing/2014/main" id="{FA448CDF-4183-BE5F-A0FD-691971817F04}"/>
                </a:ext>
              </a:extLst>
            </xdr:cNvPr>
            <xdr:cNvSpPr txBox="1"/>
          </xdr:nvSpPr>
          <xdr:spPr>
            <a:xfrm>
              <a:off x="1114778" y="5281787"/>
              <a:ext cx="299826"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a</a:t>
              </a:r>
            </a:p>
          </xdr:txBody>
        </xdr:sp>
      </xdr:grpSp>
      <xdr:grpSp>
        <xdr:nvGrpSpPr>
          <xdr:cNvPr id="95" name="Group 94">
            <a:hlinkClick xmlns:r="http://schemas.openxmlformats.org/officeDocument/2006/relationships" r:id="rId25"/>
            <a:extLst>
              <a:ext uri="{FF2B5EF4-FFF2-40B4-BE49-F238E27FC236}">
                <a16:creationId xmlns:a16="http://schemas.microsoft.com/office/drawing/2014/main" id="{E8C1BF03-DABC-F36F-7ED2-EC681155D5AD}"/>
              </a:ext>
            </a:extLst>
          </xdr:cNvPr>
          <xdr:cNvGrpSpPr/>
        </xdr:nvGrpSpPr>
        <xdr:grpSpPr>
          <a:xfrm>
            <a:off x="379590" y="5885122"/>
            <a:ext cx="1025199" cy="914742"/>
            <a:chOff x="379590" y="5882921"/>
            <a:chExt cx="1025199" cy="914400"/>
          </a:xfrm>
        </xdr:grpSpPr>
        <xdr:pic>
          <xdr:nvPicPr>
            <xdr:cNvPr id="98" name="Graphic 97" descr="Badge 4 with solid fill">
              <a:extLst>
                <a:ext uri="{FF2B5EF4-FFF2-40B4-BE49-F238E27FC236}">
                  <a16:creationId xmlns:a16="http://schemas.microsoft.com/office/drawing/2014/main" id="{DC4AD097-4402-48B0-3DF5-4E44520CD20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379590" y="5882921"/>
              <a:ext cx="905587" cy="914400"/>
            </a:xfrm>
            <a:prstGeom prst="rect">
              <a:avLst/>
            </a:prstGeom>
          </xdr:spPr>
        </xdr:pic>
        <xdr:sp macro="" textlink="">
          <xdr:nvSpPr>
            <xdr:cNvPr id="99" name="TextBox 98">
              <a:extLst>
                <a:ext uri="{FF2B5EF4-FFF2-40B4-BE49-F238E27FC236}">
                  <a16:creationId xmlns:a16="http://schemas.microsoft.com/office/drawing/2014/main" id="{A662D32E-EC3F-CD53-4FBB-8522C4013A7E}"/>
                </a:ext>
              </a:extLst>
            </xdr:cNvPr>
            <xdr:cNvSpPr txBox="1"/>
          </xdr:nvSpPr>
          <xdr:spPr>
            <a:xfrm>
              <a:off x="1097845" y="6379632"/>
              <a:ext cx="306944"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b</a:t>
              </a:r>
            </a:p>
          </xdr:txBody>
        </xdr:sp>
      </xdr:grpSp>
      <xdr:pic>
        <xdr:nvPicPr>
          <xdr:cNvPr id="96" name="Graphic 95" descr="Badge 5 with solid fill">
            <a:hlinkClick xmlns:r="http://schemas.openxmlformats.org/officeDocument/2006/relationships" r:id="rId26"/>
            <a:extLst>
              <a:ext uri="{FF2B5EF4-FFF2-40B4-BE49-F238E27FC236}">
                <a16:creationId xmlns:a16="http://schemas.microsoft.com/office/drawing/2014/main" id="{8FFFC3DF-6012-62AD-DA19-0ADF1ED4419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381001" y="6977732"/>
            <a:ext cx="914400" cy="914742"/>
          </a:xfrm>
          <a:prstGeom prst="rect">
            <a:avLst/>
          </a:prstGeom>
        </xdr:spPr>
      </xdr:pic>
      <xdr:sp macro="" textlink="">
        <xdr:nvSpPr>
          <xdr:cNvPr id="3" name="TextBox 2">
            <a:extLst>
              <a:ext uri="{FF2B5EF4-FFF2-40B4-BE49-F238E27FC236}">
                <a16:creationId xmlns:a16="http://schemas.microsoft.com/office/drawing/2014/main" id="{6A01C17C-B5C2-044B-A8DA-60266F405B6F}"/>
              </a:ext>
            </a:extLst>
          </xdr:cNvPr>
          <xdr:cNvSpPr txBox="1"/>
        </xdr:nvSpPr>
        <xdr:spPr>
          <a:xfrm>
            <a:off x="169333" y="7902222"/>
            <a:ext cx="1427763"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solidFill>
                  <a:schemeClr val="bg1"/>
                </a:solidFill>
              </a:rPr>
              <a:t>#Click on icon to</a:t>
            </a:r>
            <a:r>
              <a:rPr lang="en-GB" sz="1100" baseline="0">
                <a:solidFill>
                  <a:schemeClr val="bg1"/>
                </a:solidFill>
              </a:rPr>
              <a:t> open</a:t>
            </a:r>
            <a:endParaRPr lang="en-GB" sz="1100">
              <a:solidFill>
                <a:schemeClr val="bg1"/>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162482</xdr:colOff>
      <xdr:row>30</xdr:row>
      <xdr:rowOff>185190</xdr:rowOff>
    </xdr:from>
    <xdr:to>
      <xdr:col>13</xdr:col>
      <xdr:colOff>98779</xdr:colOff>
      <xdr:row>55</xdr:row>
      <xdr:rowOff>113841</xdr:rowOff>
    </xdr:to>
    <xdr:sp macro="" textlink="">
      <xdr:nvSpPr>
        <xdr:cNvPr id="2" name="Rounded Rectangle 1">
          <a:extLst>
            <a:ext uri="{FF2B5EF4-FFF2-40B4-BE49-F238E27FC236}">
              <a16:creationId xmlns:a16="http://schemas.microsoft.com/office/drawing/2014/main" id="{9B1EC2E1-C9BE-C64D-8709-D50AC0053FD5}"/>
            </a:ext>
          </a:extLst>
        </xdr:cNvPr>
        <xdr:cNvSpPr/>
      </xdr:nvSpPr>
      <xdr:spPr>
        <a:xfrm>
          <a:off x="1827593" y="8623634"/>
          <a:ext cx="9094408" cy="6984207"/>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21</xdr:col>
      <xdr:colOff>824034</xdr:colOff>
      <xdr:row>1</xdr:row>
      <xdr:rowOff>113998</xdr:rowOff>
    </xdr:from>
    <xdr:to>
      <xdr:col>24</xdr:col>
      <xdr:colOff>146504</xdr:colOff>
      <xdr:row>28</xdr:row>
      <xdr:rowOff>228315</xdr:rowOff>
    </xdr:to>
    <xdr:sp macro="" textlink="">
      <xdr:nvSpPr>
        <xdr:cNvPr id="3" name="Rounded Rectangle 2">
          <a:extLst>
            <a:ext uri="{FF2B5EF4-FFF2-40B4-BE49-F238E27FC236}">
              <a16:creationId xmlns:a16="http://schemas.microsoft.com/office/drawing/2014/main" id="{DDA1CC01-3913-6942-961A-1D939B289BE6}"/>
            </a:ext>
          </a:extLst>
        </xdr:cNvPr>
        <xdr:cNvSpPr/>
      </xdr:nvSpPr>
      <xdr:spPr>
        <a:xfrm>
          <a:off x="18307701" y="367998"/>
          <a:ext cx="1820136" cy="7734317"/>
        </a:xfrm>
        <a:prstGeom prst="roundRect">
          <a:avLst>
            <a:gd name="adj" fmla="val 8350"/>
          </a:avLst>
        </a:prstGeom>
        <a:solidFill>
          <a:schemeClr val="accent6">
            <a:lumMod val="40000"/>
            <a:lumOff val="60000"/>
          </a:schemeClr>
        </a:solidFill>
        <a:ln w="88900">
          <a:solidFill>
            <a:schemeClr val="accent6">
              <a:lumMod val="40000"/>
              <a:lumOff val="60000"/>
            </a:schemeClr>
          </a:solidFill>
        </a:ln>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15</xdr:col>
      <xdr:colOff>395114</xdr:colOff>
      <xdr:row>4</xdr:row>
      <xdr:rowOff>171237</xdr:rowOff>
    </xdr:from>
    <xdr:to>
      <xdr:col>21</xdr:col>
      <xdr:colOff>368302</xdr:colOff>
      <xdr:row>29</xdr:row>
      <xdr:rowOff>42809</xdr:rowOff>
    </xdr:to>
    <xdr:sp macro="" textlink="">
      <xdr:nvSpPr>
        <xdr:cNvPr id="4" name="Rounded Rectangle 3">
          <a:extLst>
            <a:ext uri="{FF2B5EF4-FFF2-40B4-BE49-F238E27FC236}">
              <a16:creationId xmlns:a16="http://schemas.microsoft.com/office/drawing/2014/main" id="{53DE9AB3-F77B-6547-9861-D1BFABCBBEA8}"/>
            </a:ext>
          </a:extLst>
        </xdr:cNvPr>
        <xdr:cNvSpPr/>
      </xdr:nvSpPr>
      <xdr:spPr>
        <a:xfrm>
          <a:off x="12883447" y="1271904"/>
          <a:ext cx="4968522" cy="6927127"/>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21</xdr:col>
      <xdr:colOff>607452</xdr:colOff>
      <xdr:row>0</xdr:row>
      <xdr:rowOff>169263</xdr:rowOff>
    </xdr:from>
    <xdr:to>
      <xdr:col>24</xdr:col>
      <xdr:colOff>360550</xdr:colOff>
      <xdr:row>29</xdr:row>
      <xdr:rowOff>256854</xdr:rowOff>
    </xdr:to>
    <xdr:sp macro="" textlink="">
      <xdr:nvSpPr>
        <xdr:cNvPr id="5" name="Rounded Rectangle 4">
          <a:extLst>
            <a:ext uri="{FF2B5EF4-FFF2-40B4-BE49-F238E27FC236}">
              <a16:creationId xmlns:a16="http://schemas.microsoft.com/office/drawing/2014/main" id="{CE8285DA-C5B7-D442-923E-09DC7257F4CA}"/>
            </a:ext>
          </a:extLst>
        </xdr:cNvPr>
        <xdr:cNvSpPr/>
      </xdr:nvSpPr>
      <xdr:spPr>
        <a:xfrm>
          <a:off x="18091119" y="169263"/>
          <a:ext cx="2250764" cy="8243813"/>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oneCellAnchor>
    <xdr:from>
      <xdr:col>22</xdr:col>
      <xdr:colOff>101612</xdr:colOff>
      <xdr:row>1</xdr:row>
      <xdr:rowOff>242425</xdr:rowOff>
    </xdr:from>
    <xdr:ext cx="1614555" cy="7491573"/>
    <mc:AlternateContent xmlns:mc="http://schemas.openxmlformats.org/markup-compatibility/2006" xmlns:a14="http://schemas.microsoft.com/office/drawing/2010/main">
      <mc:Choice Requires="a14">
        <xdr:graphicFrame macro="">
          <xdr:nvGraphicFramePr>
            <xdr:cNvPr id="12" name="City 1">
              <a:extLst>
                <a:ext uri="{FF2B5EF4-FFF2-40B4-BE49-F238E27FC236}">
                  <a16:creationId xmlns:a16="http://schemas.microsoft.com/office/drawing/2014/main" id="{D7DF8097-85EB-5044-A0B7-E4DB0131BF08}"/>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8417834" y="496425"/>
              <a:ext cx="1614555" cy="749157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xdr:col>
      <xdr:colOff>389088</xdr:colOff>
      <xdr:row>1</xdr:row>
      <xdr:rowOff>0</xdr:rowOff>
    </xdr:from>
    <xdr:ext cx="15482584" cy="622870"/>
    <mc:AlternateContent xmlns:mc="http://schemas.openxmlformats.org/markup-compatibility/2006" xmlns:a14="http://schemas.microsoft.com/office/drawing/2010/main">
      <mc:Choice Requires="a14">
        <xdr:graphicFrame macro="">
          <xdr:nvGraphicFramePr>
            <xdr:cNvPr id="13" name="Cluster 1">
              <a:extLst>
                <a:ext uri="{FF2B5EF4-FFF2-40B4-BE49-F238E27FC236}">
                  <a16:creationId xmlns:a16="http://schemas.microsoft.com/office/drawing/2014/main" id="{5635F2C9-8492-F344-996A-51AB99CD1C5D}"/>
                </a:ext>
              </a:extLst>
            </xdr:cNvPr>
            <xdr:cNvGraphicFramePr/>
          </xdr:nvGraphicFramePr>
          <xdr:xfrm>
            <a:off x="0" y="0"/>
            <a:ext cx="0" cy="0"/>
          </xdr:xfrm>
          <a:graphic>
            <a:graphicData uri="http://schemas.microsoft.com/office/drawing/2010/slicer">
              <sle:slicer xmlns:sle="http://schemas.microsoft.com/office/drawing/2010/slicer" name="Cluster 1"/>
            </a:graphicData>
          </a:graphic>
        </xdr:graphicFrame>
      </mc:Choice>
      <mc:Fallback xmlns="">
        <xdr:sp macro="" textlink="">
          <xdr:nvSpPr>
            <xdr:cNvPr id="0" name=""/>
            <xdr:cNvSpPr>
              <a:spLocks noTextEdit="1"/>
            </xdr:cNvSpPr>
          </xdr:nvSpPr>
          <xdr:spPr>
            <a:xfrm>
              <a:off x="2054199" y="254000"/>
              <a:ext cx="15482584" cy="62287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2</xdr:col>
      <xdr:colOff>146505</xdr:colOff>
      <xdr:row>0</xdr:row>
      <xdr:rowOff>156967</xdr:rowOff>
    </xdr:from>
    <xdr:to>
      <xdr:col>21</xdr:col>
      <xdr:colOff>310447</xdr:colOff>
      <xdr:row>3</xdr:row>
      <xdr:rowOff>171236</xdr:rowOff>
    </xdr:to>
    <xdr:sp macro="" textlink="">
      <xdr:nvSpPr>
        <xdr:cNvPr id="16" name="Rounded Rectangle 15">
          <a:extLst>
            <a:ext uri="{FF2B5EF4-FFF2-40B4-BE49-F238E27FC236}">
              <a16:creationId xmlns:a16="http://schemas.microsoft.com/office/drawing/2014/main" id="{E9E06066-1C92-EC42-9FAC-9383F63DBDF3}"/>
            </a:ext>
          </a:extLst>
        </xdr:cNvPr>
        <xdr:cNvSpPr/>
      </xdr:nvSpPr>
      <xdr:spPr>
        <a:xfrm>
          <a:off x="1811616" y="156967"/>
          <a:ext cx="15982498" cy="832713"/>
        </a:xfrm>
        <a:prstGeom prst="roundRect">
          <a:avLst>
            <a:gd name="adj" fmla="val 38509"/>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xdr:col>
      <xdr:colOff>197556</xdr:colOff>
      <xdr:row>56</xdr:row>
      <xdr:rowOff>142697</xdr:rowOff>
    </xdr:from>
    <xdr:to>
      <xdr:col>12</xdr:col>
      <xdr:colOff>620889</xdr:colOff>
      <xdr:row>70</xdr:row>
      <xdr:rowOff>156966</xdr:rowOff>
    </xdr:to>
    <xdr:sp macro="" textlink="">
      <xdr:nvSpPr>
        <xdr:cNvPr id="17" name="Rounded Rectangle 16">
          <a:extLst>
            <a:ext uri="{FF2B5EF4-FFF2-40B4-BE49-F238E27FC236}">
              <a16:creationId xmlns:a16="http://schemas.microsoft.com/office/drawing/2014/main" id="{0B82E6BC-8AC9-4249-9BB3-40521FCC1DD7}"/>
            </a:ext>
          </a:extLst>
        </xdr:cNvPr>
        <xdr:cNvSpPr/>
      </xdr:nvSpPr>
      <xdr:spPr>
        <a:xfrm>
          <a:off x="1862667" y="15918919"/>
          <a:ext cx="8748889" cy="3824269"/>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oneCellAnchor>
    <xdr:from>
      <xdr:col>4</xdr:col>
      <xdr:colOff>776677</xdr:colOff>
      <xdr:row>57</xdr:row>
      <xdr:rowOff>116704</xdr:rowOff>
    </xdr:from>
    <xdr:ext cx="3935373" cy="593239"/>
    <xdr:sp macro="" textlink="">
      <xdr:nvSpPr>
        <xdr:cNvPr id="18" name="TextBox 17">
          <a:extLst>
            <a:ext uri="{FF2B5EF4-FFF2-40B4-BE49-F238E27FC236}">
              <a16:creationId xmlns:a16="http://schemas.microsoft.com/office/drawing/2014/main" id="{5E4FFC06-08FC-B945-953A-847CDDD8980D}"/>
            </a:ext>
          </a:extLst>
        </xdr:cNvPr>
        <xdr:cNvSpPr txBox="1"/>
      </xdr:nvSpPr>
      <xdr:spPr>
        <a:xfrm>
          <a:off x="8206177" y="6415904"/>
          <a:ext cx="3935373"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u="none">
              <a:solidFill>
                <a:srgbClr val="4DA72E"/>
              </a:solidFill>
            </a:rPr>
            <a:t>The Correlation Matrix</a:t>
          </a:r>
        </a:p>
      </xdr:txBody>
    </xdr:sp>
    <xdr:clientData/>
  </xdr:oneCellAnchor>
  <xdr:twoCellAnchor>
    <xdr:from>
      <xdr:col>15</xdr:col>
      <xdr:colOff>747892</xdr:colOff>
      <xdr:row>5</xdr:row>
      <xdr:rowOff>266290</xdr:rowOff>
    </xdr:from>
    <xdr:to>
      <xdr:col>21</xdr:col>
      <xdr:colOff>30044</xdr:colOff>
      <xdr:row>28</xdr:row>
      <xdr:rowOff>81934</xdr:rowOff>
    </xdr:to>
    <xdr:graphicFrame macro="">
      <xdr:nvGraphicFramePr>
        <xdr:cNvPr id="19" name="Chart 18">
          <a:extLst>
            <a:ext uri="{FF2B5EF4-FFF2-40B4-BE49-F238E27FC236}">
              <a16:creationId xmlns:a16="http://schemas.microsoft.com/office/drawing/2014/main" id="{1F60B28A-F3EF-BF4F-A462-4DB31527AA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451557</xdr:colOff>
      <xdr:row>5</xdr:row>
      <xdr:rowOff>127000</xdr:rowOff>
    </xdr:from>
    <xdr:to>
      <xdr:col>14</xdr:col>
      <xdr:colOff>804335</xdr:colOff>
      <xdr:row>28</xdr:row>
      <xdr:rowOff>70556</xdr:rowOff>
    </xdr:to>
    <xdr:graphicFrame macro="">
      <xdr:nvGraphicFramePr>
        <xdr:cNvPr id="32" name="Chart 31">
          <a:extLst>
            <a:ext uri="{FF2B5EF4-FFF2-40B4-BE49-F238E27FC236}">
              <a16:creationId xmlns:a16="http://schemas.microsoft.com/office/drawing/2014/main" id="{6B0F05A5-CA9D-E142-BA94-F30A8182F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117327</xdr:colOff>
      <xdr:row>4</xdr:row>
      <xdr:rowOff>182367</xdr:rowOff>
    </xdr:from>
    <xdr:to>
      <xdr:col>15</xdr:col>
      <xdr:colOff>194737</xdr:colOff>
      <xdr:row>29</xdr:row>
      <xdr:rowOff>111019</xdr:rowOff>
    </xdr:to>
    <xdr:sp macro="" textlink="">
      <xdr:nvSpPr>
        <xdr:cNvPr id="6" name="Rounded Rectangle 5">
          <a:extLst>
            <a:ext uri="{FF2B5EF4-FFF2-40B4-BE49-F238E27FC236}">
              <a16:creationId xmlns:a16="http://schemas.microsoft.com/office/drawing/2014/main" id="{9B85D202-A42C-5D48-9FC6-7EFF01E0AD49}"/>
            </a:ext>
          </a:extLst>
        </xdr:cNvPr>
        <xdr:cNvSpPr/>
      </xdr:nvSpPr>
      <xdr:spPr>
        <a:xfrm>
          <a:off x="1782438" y="1283034"/>
          <a:ext cx="10900632" cy="6984207"/>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xdr:col>
      <xdr:colOff>451558</xdr:colOff>
      <xdr:row>31</xdr:row>
      <xdr:rowOff>169333</xdr:rowOff>
    </xdr:from>
    <xdr:to>
      <xdr:col>12</xdr:col>
      <xdr:colOff>719666</xdr:colOff>
      <xdr:row>54</xdr:row>
      <xdr:rowOff>169333</xdr:rowOff>
    </xdr:to>
    <xdr:graphicFrame macro="">
      <xdr:nvGraphicFramePr>
        <xdr:cNvPr id="7" name="Chart 6">
          <a:extLst>
            <a:ext uri="{FF2B5EF4-FFF2-40B4-BE49-F238E27FC236}">
              <a16:creationId xmlns:a16="http://schemas.microsoft.com/office/drawing/2014/main" id="{855E5085-344D-534B-A46D-A121501A0B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409223</xdr:colOff>
      <xdr:row>30</xdr:row>
      <xdr:rowOff>168257</xdr:rowOff>
    </xdr:from>
    <xdr:to>
      <xdr:col>24</xdr:col>
      <xdr:colOff>423334</xdr:colOff>
      <xdr:row>55</xdr:row>
      <xdr:rowOff>96908</xdr:rowOff>
    </xdr:to>
    <xdr:sp macro="" textlink="">
      <xdr:nvSpPr>
        <xdr:cNvPr id="8" name="Rounded Rectangle 7">
          <a:extLst>
            <a:ext uri="{FF2B5EF4-FFF2-40B4-BE49-F238E27FC236}">
              <a16:creationId xmlns:a16="http://schemas.microsoft.com/office/drawing/2014/main" id="{7E437940-F436-E94A-82EB-CF7CB1716DB4}"/>
            </a:ext>
          </a:extLst>
        </xdr:cNvPr>
        <xdr:cNvSpPr/>
      </xdr:nvSpPr>
      <xdr:spPr>
        <a:xfrm>
          <a:off x="11232445" y="8606701"/>
          <a:ext cx="9172222" cy="6984207"/>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13</xdr:col>
      <xdr:colOff>747889</xdr:colOff>
      <xdr:row>31</xdr:row>
      <xdr:rowOff>197554</xdr:rowOff>
    </xdr:from>
    <xdr:to>
      <xdr:col>24</xdr:col>
      <xdr:colOff>169334</xdr:colOff>
      <xdr:row>54</xdr:row>
      <xdr:rowOff>141111</xdr:rowOff>
    </xdr:to>
    <xdr:graphicFrame macro="">
      <xdr:nvGraphicFramePr>
        <xdr:cNvPr id="9" name="Chart 8">
          <a:extLst>
            <a:ext uri="{FF2B5EF4-FFF2-40B4-BE49-F238E27FC236}">
              <a16:creationId xmlns:a16="http://schemas.microsoft.com/office/drawing/2014/main" id="{E5F02F8A-B611-4444-A024-735941274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208845</xdr:colOff>
      <xdr:row>56</xdr:row>
      <xdr:rowOff>168097</xdr:rowOff>
    </xdr:from>
    <xdr:to>
      <xdr:col>23</xdr:col>
      <xdr:colOff>632178</xdr:colOff>
      <xdr:row>70</xdr:row>
      <xdr:rowOff>142240</xdr:rowOff>
    </xdr:to>
    <xdr:sp macro="" textlink="">
      <xdr:nvSpPr>
        <xdr:cNvPr id="10" name="Rounded Rectangle 9">
          <a:extLst>
            <a:ext uri="{FF2B5EF4-FFF2-40B4-BE49-F238E27FC236}">
              <a16:creationId xmlns:a16="http://schemas.microsoft.com/office/drawing/2014/main" id="{5B8A6B02-623A-9846-B19D-D413405B1A01}"/>
            </a:ext>
          </a:extLst>
        </xdr:cNvPr>
        <xdr:cNvSpPr/>
      </xdr:nvSpPr>
      <xdr:spPr>
        <a:xfrm>
          <a:off x="10907325" y="16068497"/>
          <a:ext cx="8652933" cy="3804463"/>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13</xdr:col>
      <xdr:colOff>579299</xdr:colOff>
      <xdr:row>57</xdr:row>
      <xdr:rowOff>155965</xdr:rowOff>
    </xdr:from>
    <xdr:to>
      <xdr:col>23</xdr:col>
      <xdr:colOff>197384</xdr:colOff>
      <xdr:row>69</xdr:row>
      <xdr:rowOff>205817</xdr:rowOff>
    </xdr:to>
    <xdr:graphicFrame macro="">
      <xdr:nvGraphicFramePr>
        <xdr:cNvPr id="11" name="Chart 10">
          <a:extLst>
            <a:ext uri="{FF2B5EF4-FFF2-40B4-BE49-F238E27FC236}">
              <a16:creationId xmlns:a16="http://schemas.microsoft.com/office/drawing/2014/main" id="{CFB2CAA1-46B4-3B48-9619-F7906E68CD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180624</xdr:colOff>
      <xdr:row>71</xdr:row>
      <xdr:rowOff>168097</xdr:rowOff>
    </xdr:from>
    <xdr:to>
      <xdr:col>8</xdr:col>
      <xdr:colOff>733779</xdr:colOff>
      <xdr:row>102</xdr:row>
      <xdr:rowOff>141111</xdr:rowOff>
    </xdr:to>
    <xdr:sp macro="" textlink="">
      <xdr:nvSpPr>
        <xdr:cNvPr id="14" name="Rounded Rectangle 13">
          <a:extLst>
            <a:ext uri="{FF2B5EF4-FFF2-40B4-BE49-F238E27FC236}">
              <a16:creationId xmlns:a16="http://schemas.microsoft.com/office/drawing/2014/main" id="{75358C6E-0236-034E-93A0-133BF6B81C89}"/>
            </a:ext>
          </a:extLst>
        </xdr:cNvPr>
        <xdr:cNvSpPr/>
      </xdr:nvSpPr>
      <xdr:spPr>
        <a:xfrm>
          <a:off x="1845735" y="20008319"/>
          <a:ext cx="5548488" cy="7847014"/>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9</xdr:col>
      <xdr:colOff>191912</xdr:colOff>
      <xdr:row>71</xdr:row>
      <xdr:rowOff>165274</xdr:rowOff>
    </xdr:from>
    <xdr:to>
      <xdr:col>23</xdr:col>
      <xdr:colOff>761999</xdr:colOff>
      <xdr:row>102</xdr:row>
      <xdr:rowOff>138288</xdr:rowOff>
    </xdr:to>
    <xdr:sp macro="" textlink="">
      <xdr:nvSpPr>
        <xdr:cNvPr id="15" name="Rounded Rectangle 14">
          <a:extLst>
            <a:ext uri="{FF2B5EF4-FFF2-40B4-BE49-F238E27FC236}">
              <a16:creationId xmlns:a16="http://schemas.microsoft.com/office/drawing/2014/main" id="{22B21EE4-A481-DD47-B937-DF92022CEA3C}"/>
            </a:ext>
          </a:extLst>
        </xdr:cNvPr>
        <xdr:cNvSpPr/>
      </xdr:nvSpPr>
      <xdr:spPr>
        <a:xfrm>
          <a:off x="7684912" y="20005496"/>
          <a:ext cx="12225865" cy="7847014"/>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9</xdr:col>
      <xdr:colOff>479778</xdr:colOff>
      <xdr:row>72</xdr:row>
      <xdr:rowOff>169332</xdr:rowOff>
    </xdr:from>
    <xdr:to>
      <xdr:col>23</xdr:col>
      <xdr:colOff>465665</xdr:colOff>
      <xdr:row>101</xdr:row>
      <xdr:rowOff>169333</xdr:rowOff>
    </xdr:to>
    <xdr:graphicFrame macro="">
      <xdr:nvGraphicFramePr>
        <xdr:cNvPr id="20" name="Chart 19">
          <a:extLst>
            <a:ext uri="{FF2B5EF4-FFF2-40B4-BE49-F238E27FC236}">
              <a16:creationId xmlns:a16="http://schemas.microsoft.com/office/drawing/2014/main" id="{BAE70FE6-3D47-1F45-9E44-42C66E5311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0</xdr:row>
      <xdr:rowOff>0</xdr:rowOff>
    </xdr:from>
    <xdr:to>
      <xdr:col>1</xdr:col>
      <xdr:colOff>789651</xdr:colOff>
      <xdr:row>29</xdr:row>
      <xdr:rowOff>10431</xdr:rowOff>
    </xdr:to>
    <xdr:grpSp>
      <xdr:nvGrpSpPr>
        <xdr:cNvPr id="21" name="Group 20">
          <a:extLst>
            <a:ext uri="{FF2B5EF4-FFF2-40B4-BE49-F238E27FC236}">
              <a16:creationId xmlns:a16="http://schemas.microsoft.com/office/drawing/2014/main" id="{DA1638E6-AD1C-964E-BA0F-85D0E00F9780}"/>
            </a:ext>
          </a:extLst>
        </xdr:cNvPr>
        <xdr:cNvGrpSpPr/>
      </xdr:nvGrpSpPr>
      <xdr:grpSpPr>
        <a:xfrm>
          <a:off x="0" y="0"/>
          <a:ext cx="1622207" cy="8166653"/>
          <a:chOff x="0" y="0"/>
          <a:chExt cx="1622207" cy="8166653"/>
        </a:xfrm>
      </xdr:grpSpPr>
      <xdr:pic>
        <xdr:nvPicPr>
          <xdr:cNvPr id="22" name="Picture 21" descr="hero">
            <a:extLst>
              <a:ext uri="{FF2B5EF4-FFF2-40B4-BE49-F238E27FC236}">
                <a16:creationId xmlns:a16="http://schemas.microsoft.com/office/drawing/2014/main" id="{218B6371-8B0B-39F4-2FD7-B59568FCE788}"/>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0" y="0"/>
            <a:ext cx="1610080" cy="63969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3" name="Graphic 22" descr="Badge with solid fill">
            <a:hlinkClick xmlns:r="http://schemas.openxmlformats.org/officeDocument/2006/relationships" r:id="rId8"/>
            <a:extLst>
              <a:ext uri="{FF2B5EF4-FFF2-40B4-BE49-F238E27FC236}">
                <a16:creationId xmlns:a16="http://schemas.microsoft.com/office/drawing/2014/main" id="{3F8CAA72-FD6D-A861-E21E-D26B4DAB533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80012" y="2590779"/>
            <a:ext cx="905306" cy="914742"/>
          </a:xfrm>
          <a:prstGeom prst="rect">
            <a:avLst/>
          </a:prstGeom>
        </xdr:spPr>
      </xdr:pic>
      <xdr:pic>
        <xdr:nvPicPr>
          <xdr:cNvPr id="24" name="Graphic 23" descr="Badge 1 with solid fill">
            <a:hlinkClick xmlns:r="http://schemas.openxmlformats.org/officeDocument/2006/relationships" r:id="rId11"/>
            <a:extLst>
              <a:ext uri="{FF2B5EF4-FFF2-40B4-BE49-F238E27FC236}">
                <a16:creationId xmlns:a16="http://schemas.microsoft.com/office/drawing/2014/main" id="{30CCC15B-3E59-23CB-F3A6-BFAA851232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82410" y="1493514"/>
            <a:ext cx="902871" cy="914742"/>
          </a:xfrm>
          <a:prstGeom prst="rect">
            <a:avLst/>
          </a:prstGeom>
        </xdr:spPr>
      </xdr:pic>
      <xdr:pic>
        <xdr:nvPicPr>
          <xdr:cNvPr id="25" name="Graphic 24" descr="Badge 3 with solid fill">
            <a:hlinkClick xmlns:r="http://schemas.openxmlformats.org/officeDocument/2006/relationships" r:id="rId14"/>
            <a:extLst>
              <a:ext uri="{FF2B5EF4-FFF2-40B4-BE49-F238E27FC236}">
                <a16:creationId xmlns:a16="http://schemas.microsoft.com/office/drawing/2014/main" id="{C91B8F3C-1FF8-F0BA-AEA4-C5E8094D234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82411" y="3685789"/>
            <a:ext cx="905305" cy="914742"/>
          </a:xfrm>
          <a:prstGeom prst="rect">
            <a:avLst/>
          </a:prstGeom>
        </xdr:spPr>
      </xdr:pic>
      <xdr:sp macro="" textlink="">
        <xdr:nvSpPr>
          <xdr:cNvPr id="26" name="TextBox 25">
            <a:extLst>
              <a:ext uri="{FF2B5EF4-FFF2-40B4-BE49-F238E27FC236}">
                <a16:creationId xmlns:a16="http://schemas.microsoft.com/office/drawing/2014/main" id="{CF36A964-2D59-F925-0C82-7625F7787FB8}"/>
              </a:ext>
            </a:extLst>
          </xdr:cNvPr>
          <xdr:cNvSpPr txBox="1"/>
        </xdr:nvSpPr>
        <xdr:spPr>
          <a:xfrm>
            <a:off x="98777" y="879450"/>
            <a:ext cx="1523430" cy="405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2000">
                <a:solidFill>
                  <a:schemeClr val="bg1"/>
                </a:solidFill>
              </a:rPr>
              <a:t>Deliverables:</a:t>
            </a:r>
          </a:p>
        </xdr:txBody>
      </xdr:sp>
      <xdr:grpSp>
        <xdr:nvGrpSpPr>
          <xdr:cNvPr id="27" name="Group 26">
            <a:hlinkClick xmlns:r="http://schemas.openxmlformats.org/officeDocument/2006/relationships" r:id="rId17"/>
            <a:extLst>
              <a:ext uri="{FF2B5EF4-FFF2-40B4-BE49-F238E27FC236}">
                <a16:creationId xmlns:a16="http://schemas.microsoft.com/office/drawing/2014/main" id="{7871041B-1B11-4DF2-F11B-7A32F065EADB}"/>
              </a:ext>
            </a:extLst>
          </xdr:cNvPr>
          <xdr:cNvGrpSpPr/>
        </xdr:nvGrpSpPr>
        <xdr:grpSpPr>
          <a:xfrm>
            <a:off x="382412" y="4786866"/>
            <a:ext cx="1032192" cy="914742"/>
            <a:chOff x="382412" y="4785076"/>
            <a:chExt cx="1032192" cy="914400"/>
          </a:xfrm>
        </xdr:grpSpPr>
        <xdr:pic>
          <xdr:nvPicPr>
            <xdr:cNvPr id="34" name="Graphic 33" descr="Badge 4 with solid fill">
              <a:extLst>
                <a:ext uri="{FF2B5EF4-FFF2-40B4-BE49-F238E27FC236}">
                  <a16:creationId xmlns:a16="http://schemas.microsoft.com/office/drawing/2014/main" id="{68CA9EB2-47AE-2C50-CEFF-4AF724AC3E4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82412" y="4785076"/>
              <a:ext cx="905587" cy="914400"/>
            </a:xfrm>
            <a:prstGeom prst="rect">
              <a:avLst/>
            </a:prstGeom>
          </xdr:spPr>
        </xdr:pic>
        <xdr:sp macro="" textlink="">
          <xdr:nvSpPr>
            <xdr:cNvPr id="35" name="TextBox 34">
              <a:hlinkClick xmlns:r="http://schemas.openxmlformats.org/officeDocument/2006/relationships" r:id="rId17"/>
              <a:extLst>
                <a:ext uri="{FF2B5EF4-FFF2-40B4-BE49-F238E27FC236}">
                  <a16:creationId xmlns:a16="http://schemas.microsoft.com/office/drawing/2014/main" id="{94DACDEF-9CF2-AB4F-B540-164222214E7F}"/>
                </a:ext>
              </a:extLst>
            </xdr:cNvPr>
            <xdr:cNvSpPr txBox="1"/>
          </xdr:nvSpPr>
          <xdr:spPr>
            <a:xfrm>
              <a:off x="1114778" y="5281787"/>
              <a:ext cx="299826"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a</a:t>
              </a:r>
            </a:p>
          </xdr:txBody>
        </xdr:sp>
      </xdr:grpSp>
      <xdr:grpSp>
        <xdr:nvGrpSpPr>
          <xdr:cNvPr id="28" name="Group 27">
            <a:hlinkClick xmlns:r="http://schemas.openxmlformats.org/officeDocument/2006/relationships" r:id="rId20"/>
            <a:extLst>
              <a:ext uri="{FF2B5EF4-FFF2-40B4-BE49-F238E27FC236}">
                <a16:creationId xmlns:a16="http://schemas.microsoft.com/office/drawing/2014/main" id="{D5722550-072A-0F1C-93FC-8FEAEB4126BF}"/>
              </a:ext>
            </a:extLst>
          </xdr:cNvPr>
          <xdr:cNvGrpSpPr/>
        </xdr:nvGrpSpPr>
        <xdr:grpSpPr>
          <a:xfrm>
            <a:off x="379590" y="5885122"/>
            <a:ext cx="1025199" cy="914742"/>
            <a:chOff x="379590" y="5882921"/>
            <a:chExt cx="1025199" cy="914400"/>
          </a:xfrm>
        </xdr:grpSpPr>
        <xdr:pic>
          <xdr:nvPicPr>
            <xdr:cNvPr id="31" name="Graphic 30" descr="Badge 4 with solid fill">
              <a:extLst>
                <a:ext uri="{FF2B5EF4-FFF2-40B4-BE49-F238E27FC236}">
                  <a16:creationId xmlns:a16="http://schemas.microsoft.com/office/drawing/2014/main" id="{A7254AAB-986E-2B1B-A842-B92B9CE7ADB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79590" y="5882921"/>
              <a:ext cx="905587" cy="914400"/>
            </a:xfrm>
            <a:prstGeom prst="rect">
              <a:avLst/>
            </a:prstGeom>
          </xdr:spPr>
        </xdr:pic>
        <xdr:sp macro="" textlink="">
          <xdr:nvSpPr>
            <xdr:cNvPr id="33" name="TextBox 32">
              <a:extLst>
                <a:ext uri="{FF2B5EF4-FFF2-40B4-BE49-F238E27FC236}">
                  <a16:creationId xmlns:a16="http://schemas.microsoft.com/office/drawing/2014/main" id="{66E20764-C82D-29C7-56F8-E2464A37C504}"/>
                </a:ext>
              </a:extLst>
            </xdr:cNvPr>
            <xdr:cNvSpPr txBox="1"/>
          </xdr:nvSpPr>
          <xdr:spPr>
            <a:xfrm>
              <a:off x="1097845" y="6379632"/>
              <a:ext cx="306944"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b</a:t>
              </a:r>
            </a:p>
          </xdr:txBody>
        </xdr:sp>
      </xdr:grpSp>
      <xdr:pic>
        <xdr:nvPicPr>
          <xdr:cNvPr id="29" name="Graphic 28" descr="Badge 5 with solid fill">
            <a:hlinkClick xmlns:r="http://schemas.openxmlformats.org/officeDocument/2006/relationships" r:id="rId21"/>
            <a:extLst>
              <a:ext uri="{FF2B5EF4-FFF2-40B4-BE49-F238E27FC236}">
                <a16:creationId xmlns:a16="http://schemas.microsoft.com/office/drawing/2014/main" id="{CC2E8CE6-9B15-E3D0-9361-12417E80FC2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381001" y="6977732"/>
            <a:ext cx="914400" cy="914742"/>
          </a:xfrm>
          <a:prstGeom prst="rect">
            <a:avLst/>
          </a:prstGeom>
        </xdr:spPr>
      </xdr:pic>
      <xdr:sp macro="" textlink="">
        <xdr:nvSpPr>
          <xdr:cNvPr id="30" name="TextBox 29">
            <a:extLst>
              <a:ext uri="{FF2B5EF4-FFF2-40B4-BE49-F238E27FC236}">
                <a16:creationId xmlns:a16="http://schemas.microsoft.com/office/drawing/2014/main" id="{3E59F895-6AB4-51C6-8813-9B83E6276AD7}"/>
              </a:ext>
            </a:extLst>
          </xdr:cNvPr>
          <xdr:cNvSpPr txBox="1"/>
        </xdr:nvSpPr>
        <xdr:spPr>
          <a:xfrm>
            <a:off x="169333" y="7902222"/>
            <a:ext cx="1427763"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solidFill>
                  <a:schemeClr val="bg1"/>
                </a:solidFill>
              </a:rPr>
              <a:t>#Click on icon to</a:t>
            </a:r>
            <a:r>
              <a:rPr lang="en-GB" sz="1100" baseline="0">
                <a:solidFill>
                  <a:schemeClr val="bg1"/>
                </a:solidFill>
              </a:rPr>
              <a:t> open</a:t>
            </a:r>
            <a:endParaRPr lang="en-GB" sz="1100">
              <a:solidFill>
                <a:schemeClr val="bg1"/>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358791</xdr:colOff>
      <xdr:row>20</xdr:row>
      <xdr:rowOff>209546</xdr:rowOff>
    </xdr:from>
    <xdr:to>
      <xdr:col>14</xdr:col>
      <xdr:colOff>782566</xdr:colOff>
      <xdr:row>26</xdr:row>
      <xdr:rowOff>217491</xdr:rowOff>
    </xdr:to>
    <xdr:sp macro="" textlink="$Z$100">
      <xdr:nvSpPr>
        <xdr:cNvPr id="19" name="Rounded Rectangle 18">
          <a:extLst>
            <a:ext uri="{FF2B5EF4-FFF2-40B4-BE49-F238E27FC236}">
              <a16:creationId xmlns:a16="http://schemas.microsoft.com/office/drawing/2014/main" id="{58031659-35A8-184E-96E1-94D721E6FC03}"/>
            </a:ext>
          </a:extLst>
        </xdr:cNvPr>
        <xdr:cNvSpPr/>
      </xdr:nvSpPr>
      <xdr:spPr>
        <a:xfrm>
          <a:off x="14836791" y="5825768"/>
          <a:ext cx="2088886" cy="1701279"/>
        </a:xfrm>
        <a:prstGeom prst="roundRect">
          <a:avLst>
            <a:gd name="adj" fmla="val 10612"/>
          </a:avLst>
        </a:prstGeom>
        <a:solidFill>
          <a:schemeClr val="accent6">
            <a:lumMod val="40000"/>
            <a:lumOff val="60000"/>
          </a:schemeClr>
        </a:solidFill>
        <a:ln w="88900">
          <a:solidFill>
            <a:schemeClr val="accent6">
              <a:lumMod val="40000"/>
              <a:lumOff val="60000"/>
            </a:schemeClr>
          </a:solidFill>
        </a:ln>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Ins="457200" rtlCol="0" anchor="ctr"/>
        <a:lstStyle/>
        <a:p>
          <a:pPr marL="0" indent="0" algn="r"/>
          <a:fld id="{13B0BA79-54D7-534D-A7B3-2DF1A3D1ABAE}" type="TxLink">
            <a:rPr lang="en-US" sz="5400" b="0" i="0" u="none" strike="noStrike">
              <a:solidFill>
                <a:srgbClr val="000000"/>
              </a:solidFill>
              <a:latin typeface="Aptos Narrow"/>
              <a:ea typeface="+mn-ea"/>
              <a:cs typeface="+mn-cs"/>
            </a:rPr>
            <a:pPr marL="0" indent="0" algn="r"/>
            <a:t>5</a:t>
          </a:fld>
          <a:endParaRPr lang="en-GB" sz="4800">
            <a:solidFill>
              <a:schemeClr val="dk1"/>
            </a:solidFill>
            <a:latin typeface="+mn-lt"/>
            <a:ea typeface="+mn-ea"/>
            <a:cs typeface="+mn-cs"/>
          </a:endParaRPr>
        </a:p>
      </xdr:txBody>
    </xdr:sp>
    <xdr:clientData/>
  </xdr:twoCellAnchor>
  <xdr:twoCellAnchor>
    <xdr:from>
      <xdr:col>2</xdr:col>
      <xdr:colOff>487034</xdr:colOff>
      <xdr:row>1</xdr:row>
      <xdr:rowOff>145740</xdr:rowOff>
    </xdr:from>
    <xdr:to>
      <xdr:col>8</xdr:col>
      <xdr:colOff>268110</xdr:colOff>
      <xdr:row>27</xdr:row>
      <xdr:rowOff>118535</xdr:rowOff>
    </xdr:to>
    <xdr:sp macro="" textlink="">
      <xdr:nvSpPr>
        <xdr:cNvPr id="2" name="Rounded Rectangle 1">
          <a:extLst>
            <a:ext uri="{FF2B5EF4-FFF2-40B4-BE49-F238E27FC236}">
              <a16:creationId xmlns:a16="http://schemas.microsoft.com/office/drawing/2014/main" id="{7B614373-282E-8C40-86A5-43B604ED5059}"/>
            </a:ext>
          </a:extLst>
        </xdr:cNvPr>
        <xdr:cNvSpPr/>
      </xdr:nvSpPr>
      <xdr:spPr>
        <a:xfrm>
          <a:off x="2152145" y="399740"/>
          <a:ext cx="6667298" cy="7310573"/>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9</xdr:col>
      <xdr:colOff>263528</xdr:colOff>
      <xdr:row>20</xdr:row>
      <xdr:rowOff>230181</xdr:rowOff>
    </xdr:from>
    <xdr:to>
      <xdr:col>11</xdr:col>
      <xdr:colOff>687303</xdr:colOff>
      <xdr:row>26</xdr:row>
      <xdr:rowOff>238126</xdr:rowOff>
    </xdr:to>
    <xdr:sp macro="" textlink="">
      <xdr:nvSpPr>
        <xdr:cNvPr id="3" name="Rounded Rectangle 2">
          <a:extLst>
            <a:ext uri="{FF2B5EF4-FFF2-40B4-BE49-F238E27FC236}">
              <a16:creationId xmlns:a16="http://schemas.microsoft.com/office/drawing/2014/main" id="{92FA3E20-8CD2-CA4A-9C76-1C8B848874C7}"/>
            </a:ext>
          </a:extLst>
        </xdr:cNvPr>
        <xdr:cNvSpPr/>
      </xdr:nvSpPr>
      <xdr:spPr>
        <a:xfrm>
          <a:off x="12243861" y="5846403"/>
          <a:ext cx="2088886" cy="1701279"/>
        </a:xfrm>
        <a:prstGeom prst="roundRect">
          <a:avLst>
            <a:gd name="adj" fmla="val 8350"/>
          </a:avLst>
        </a:prstGeom>
        <a:solidFill>
          <a:schemeClr val="accent6">
            <a:lumMod val="40000"/>
            <a:lumOff val="60000"/>
          </a:schemeClr>
        </a:solidFill>
        <a:ln w="88900">
          <a:solidFill>
            <a:schemeClr val="accent6">
              <a:lumMod val="40000"/>
              <a:lumOff val="60000"/>
            </a:schemeClr>
          </a:solidFill>
        </a:ln>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8</xdr:col>
      <xdr:colOff>540458</xdr:colOff>
      <xdr:row>1</xdr:row>
      <xdr:rowOff>187377</xdr:rowOff>
    </xdr:from>
    <xdr:to>
      <xdr:col>18</xdr:col>
      <xdr:colOff>565859</xdr:colOff>
      <xdr:row>18</xdr:row>
      <xdr:rowOff>220134</xdr:rowOff>
    </xdr:to>
    <xdr:sp macro="" textlink="">
      <xdr:nvSpPr>
        <xdr:cNvPr id="4" name="Rounded Rectangle 3">
          <a:extLst>
            <a:ext uri="{FF2B5EF4-FFF2-40B4-BE49-F238E27FC236}">
              <a16:creationId xmlns:a16="http://schemas.microsoft.com/office/drawing/2014/main" id="{CEB2F53E-91CF-5A42-8EF5-58B1374DA72C}"/>
            </a:ext>
          </a:extLst>
        </xdr:cNvPr>
        <xdr:cNvSpPr/>
      </xdr:nvSpPr>
      <xdr:spPr>
        <a:xfrm>
          <a:off x="11688236" y="441377"/>
          <a:ext cx="8350956" cy="4830535"/>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8</xdr:col>
      <xdr:colOff>510354</xdr:colOff>
      <xdr:row>19</xdr:row>
      <xdr:rowOff>219593</xdr:rowOff>
    </xdr:from>
    <xdr:to>
      <xdr:col>18</xdr:col>
      <xdr:colOff>510356</xdr:colOff>
      <xdr:row>27</xdr:row>
      <xdr:rowOff>188149</xdr:rowOff>
    </xdr:to>
    <xdr:sp macro="" textlink="">
      <xdr:nvSpPr>
        <xdr:cNvPr id="5" name="Rounded Rectangle 4">
          <a:extLst>
            <a:ext uri="{FF2B5EF4-FFF2-40B4-BE49-F238E27FC236}">
              <a16:creationId xmlns:a16="http://schemas.microsoft.com/office/drawing/2014/main" id="{39E52273-5327-9D47-B7C5-3BDF4B404DAE}"/>
            </a:ext>
          </a:extLst>
        </xdr:cNvPr>
        <xdr:cNvSpPr/>
      </xdr:nvSpPr>
      <xdr:spPr>
        <a:xfrm>
          <a:off x="11658132" y="5553593"/>
          <a:ext cx="8325557" cy="2226334"/>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8</xdr:col>
      <xdr:colOff>745070</xdr:colOff>
      <xdr:row>2</xdr:row>
      <xdr:rowOff>197554</xdr:rowOff>
    </xdr:from>
    <xdr:to>
      <xdr:col>18</xdr:col>
      <xdr:colOff>403581</xdr:colOff>
      <xdr:row>17</xdr:row>
      <xdr:rowOff>256822</xdr:rowOff>
    </xdr:to>
    <xdr:graphicFrame macro="">
      <xdr:nvGraphicFramePr>
        <xdr:cNvPr id="17" name="Chart 16">
          <a:extLst>
            <a:ext uri="{FF2B5EF4-FFF2-40B4-BE49-F238E27FC236}">
              <a16:creationId xmlns:a16="http://schemas.microsoft.com/office/drawing/2014/main" id="{2D0D3EA0-20F6-3FA3-0135-CBE4B53D6C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380532</xdr:colOff>
      <xdr:row>21</xdr:row>
      <xdr:rowOff>32398</xdr:rowOff>
    </xdr:from>
    <xdr:to>
      <xdr:col>11</xdr:col>
      <xdr:colOff>570092</xdr:colOff>
      <xdr:row>26</xdr:row>
      <xdr:rowOff>155221</xdr:rowOff>
    </xdr:to>
    <mc:AlternateContent xmlns:mc="http://schemas.openxmlformats.org/markup-compatibility/2006" xmlns:a14="http://schemas.microsoft.com/office/drawing/2010/main">
      <mc:Choice Requires="a14">
        <xdr:graphicFrame macro="">
          <xdr:nvGraphicFramePr>
            <xdr:cNvPr id="18" name="Season">
              <a:extLst>
                <a:ext uri="{FF2B5EF4-FFF2-40B4-BE49-F238E27FC236}">
                  <a16:creationId xmlns:a16="http://schemas.microsoft.com/office/drawing/2014/main" id="{64E2854C-86CF-4057-FEB5-119D26D227E9}"/>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12360865" y="5930842"/>
              <a:ext cx="1854671" cy="154143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635000</xdr:colOff>
          <xdr:row>21</xdr:row>
          <xdr:rowOff>254000</xdr:rowOff>
        </xdr:from>
        <xdr:to>
          <xdr:col>13</xdr:col>
          <xdr:colOff>279400</xdr:colOff>
          <xdr:row>25</xdr:row>
          <xdr:rowOff>152400</xdr:rowOff>
        </xdr:to>
        <xdr:sp macro="" textlink="">
          <xdr:nvSpPr>
            <xdr:cNvPr id="4100" name="Spinner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15</xdr:col>
      <xdr:colOff>415928</xdr:colOff>
      <xdr:row>20</xdr:row>
      <xdr:rowOff>200019</xdr:rowOff>
    </xdr:from>
    <xdr:to>
      <xdr:col>18</xdr:col>
      <xdr:colOff>7147</xdr:colOff>
      <xdr:row>26</xdr:row>
      <xdr:rowOff>207964</xdr:rowOff>
    </xdr:to>
    <xdr:sp macro="" textlink="">
      <xdr:nvSpPr>
        <xdr:cNvPr id="23" name="Rounded Rectangle 22">
          <a:extLst>
            <a:ext uri="{FF2B5EF4-FFF2-40B4-BE49-F238E27FC236}">
              <a16:creationId xmlns:a16="http://schemas.microsoft.com/office/drawing/2014/main" id="{6E4BBAB5-763B-D449-8300-5F59912A1C95}"/>
            </a:ext>
          </a:extLst>
        </xdr:cNvPr>
        <xdr:cNvSpPr/>
      </xdr:nvSpPr>
      <xdr:spPr>
        <a:xfrm>
          <a:off x="17391595" y="5816241"/>
          <a:ext cx="2088885" cy="1701279"/>
        </a:xfrm>
        <a:prstGeom prst="roundRect">
          <a:avLst>
            <a:gd name="adj" fmla="val 8350"/>
          </a:avLst>
        </a:prstGeom>
        <a:solidFill>
          <a:schemeClr val="accent6">
            <a:lumMod val="40000"/>
            <a:lumOff val="60000"/>
          </a:schemeClr>
        </a:solidFill>
        <a:ln w="88900">
          <a:solidFill>
            <a:schemeClr val="accent6">
              <a:lumMod val="40000"/>
              <a:lumOff val="60000"/>
            </a:schemeClr>
          </a:solidFill>
        </a:ln>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15</xdr:col>
          <xdr:colOff>711200</xdr:colOff>
          <xdr:row>21</xdr:row>
          <xdr:rowOff>266700</xdr:rowOff>
        </xdr:from>
        <xdr:to>
          <xdr:col>17</xdr:col>
          <xdr:colOff>584200</xdr:colOff>
          <xdr:row>22</xdr:row>
          <xdr:rowOff>190500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Aptos Narrow" charset="0"/>
                </a:rPr>
                <a:t>Top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711200</xdr:colOff>
          <xdr:row>23</xdr:row>
          <xdr:rowOff>25400</xdr:rowOff>
        </xdr:from>
        <xdr:to>
          <xdr:col>17</xdr:col>
          <xdr:colOff>584200</xdr:colOff>
          <xdr:row>23</xdr:row>
          <xdr:rowOff>254000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Aptos Narrow" charset="0"/>
                </a:rPr>
                <a:t>Bottom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711200</xdr:colOff>
          <xdr:row>24</xdr:row>
          <xdr:rowOff>88900</xdr:rowOff>
        </xdr:from>
        <xdr:to>
          <xdr:col>17</xdr:col>
          <xdr:colOff>584200</xdr:colOff>
          <xdr:row>25</xdr:row>
          <xdr:rowOff>38100</xdr:rowOff>
        </xdr:to>
        <xdr:sp macro="" textlink="">
          <xdr:nvSpPr>
            <xdr:cNvPr id="4103" name="Option 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Aptos Narrow" charset="0"/>
                </a:rPr>
                <a:t>All</a:t>
              </a:r>
            </a:p>
          </xdr:txBody>
        </xdr:sp>
        <xdr:clientData/>
      </xdr:twoCellAnchor>
    </mc:Choice>
    <mc:Fallback/>
  </mc:AlternateContent>
  <xdr:twoCellAnchor>
    <xdr:from>
      <xdr:col>8</xdr:col>
      <xdr:colOff>714028</xdr:colOff>
      <xdr:row>28</xdr:row>
      <xdr:rowOff>239889</xdr:rowOff>
    </xdr:from>
    <xdr:to>
      <xdr:col>18</xdr:col>
      <xdr:colOff>190503</xdr:colOff>
      <xdr:row>55</xdr:row>
      <xdr:rowOff>220133</xdr:rowOff>
    </xdr:to>
    <xdr:sp macro="" textlink="">
      <xdr:nvSpPr>
        <xdr:cNvPr id="24" name="Rounded Rectangle 23">
          <a:extLst>
            <a:ext uri="{FF2B5EF4-FFF2-40B4-BE49-F238E27FC236}">
              <a16:creationId xmlns:a16="http://schemas.microsoft.com/office/drawing/2014/main" id="{00A1405A-D848-CD4D-BFEB-242A34C546F7}"/>
            </a:ext>
          </a:extLst>
        </xdr:cNvPr>
        <xdr:cNvSpPr/>
      </xdr:nvSpPr>
      <xdr:spPr>
        <a:xfrm>
          <a:off x="9265361" y="8113889"/>
          <a:ext cx="8422920" cy="7374466"/>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8</xdr:col>
      <xdr:colOff>1063983</xdr:colOff>
      <xdr:row>30</xdr:row>
      <xdr:rowOff>141113</xdr:rowOff>
    </xdr:from>
    <xdr:to>
      <xdr:col>17</xdr:col>
      <xdr:colOff>735194</xdr:colOff>
      <xdr:row>55</xdr:row>
      <xdr:rowOff>25401</xdr:rowOff>
    </xdr:to>
    <mc:AlternateContent xmlns:mc="http://schemas.openxmlformats.org/markup-compatibility/2006">
      <mc:Choice xmlns:cx4="http://schemas.microsoft.com/office/drawing/2016/5/10/chartex" Requires="cx4">
        <xdr:graphicFrame macro="">
          <xdr:nvGraphicFramePr>
            <xdr:cNvPr id="25" name="Chart 24">
              <a:extLst>
                <a:ext uri="{FF2B5EF4-FFF2-40B4-BE49-F238E27FC236}">
                  <a16:creationId xmlns:a16="http://schemas.microsoft.com/office/drawing/2014/main" id="{5E654338-4373-D047-8F4C-827E23A9060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9699983" y="8497713"/>
              <a:ext cx="7723011" cy="666608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8</xdr:col>
      <xdr:colOff>1002963</xdr:colOff>
      <xdr:row>29</xdr:row>
      <xdr:rowOff>137402</xdr:rowOff>
    </xdr:from>
    <xdr:ext cx="2829493" cy="264431"/>
    <xdr:sp macro="" textlink="">
      <xdr:nvSpPr>
        <xdr:cNvPr id="26" name="TextBox 25">
          <a:extLst>
            <a:ext uri="{FF2B5EF4-FFF2-40B4-BE49-F238E27FC236}">
              <a16:creationId xmlns:a16="http://schemas.microsoft.com/office/drawing/2014/main" id="{2B2BD9F8-E266-83DD-5809-A50DAB230E8C}"/>
            </a:ext>
          </a:extLst>
        </xdr:cNvPr>
        <xdr:cNvSpPr txBox="1"/>
      </xdr:nvSpPr>
      <xdr:spPr>
        <a:xfrm>
          <a:off x="9554296" y="8293624"/>
          <a:ext cx="2829493"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#Hover over the state</a:t>
          </a:r>
          <a:r>
            <a:rPr lang="en-GB" sz="1100" baseline="0"/>
            <a:t> to see its Realibility Score</a:t>
          </a:r>
          <a:endParaRPr lang="en-GB" sz="1100"/>
        </a:p>
      </xdr:txBody>
    </xdr:sp>
    <xdr:clientData/>
  </xdr:oneCellAnchor>
  <xdr:twoCellAnchor>
    <xdr:from>
      <xdr:col>2</xdr:col>
      <xdr:colOff>526545</xdr:colOff>
      <xdr:row>28</xdr:row>
      <xdr:rowOff>213473</xdr:rowOff>
    </xdr:from>
    <xdr:to>
      <xdr:col>8</xdr:col>
      <xdr:colOff>307621</xdr:colOff>
      <xdr:row>55</xdr:row>
      <xdr:rowOff>129824</xdr:rowOff>
    </xdr:to>
    <xdr:sp macro="" textlink="">
      <xdr:nvSpPr>
        <xdr:cNvPr id="6" name="Rounded Rectangle 5">
          <a:extLst>
            <a:ext uri="{FF2B5EF4-FFF2-40B4-BE49-F238E27FC236}">
              <a16:creationId xmlns:a16="http://schemas.microsoft.com/office/drawing/2014/main" id="{E01A0097-A561-0548-8959-AB9BB6879BB0}"/>
            </a:ext>
          </a:extLst>
        </xdr:cNvPr>
        <xdr:cNvSpPr/>
      </xdr:nvSpPr>
      <xdr:spPr>
        <a:xfrm>
          <a:off x="2191656" y="8087473"/>
          <a:ext cx="6667298" cy="7310573"/>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0</xdr:col>
      <xdr:colOff>0</xdr:colOff>
      <xdr:row>0</xdr:row>
      <xdr:rowOff>0</xdr:rowOff>
    </xdr:from>
    <xdr:to>
      <xdr:col>1</xdr:col>
      <xdr:colOff>789651</xdr:colOff>
      <xdr:row>29</xdr:row>
      <xdr:rowOff>10431</xdr:rowOff>
    </xdr:to>
    <xdr:grpSp>
      <xdr:nvGrpSpPr>
        <xdr:cNvPr id="7" name="Group 6">
          <a:extLst>
            <a:ext uri="{FF2B5EF4-FFF2-40B4-BE49-F238E27FC236}">
              <a16:creationId xmlns:a16="http://schemas.microsoft.com/office/drawing/2014/main" id="{D6057CE8-5B11-4A45-A121-589788D2B212}"/>
            </a:ext>
          </a:extLst>
        </xdr:cNvPr>
        <xdr:cNvGrpSpPr/>
      </xdr:nvGrpSpPr>
      <xdr:grpSpPr>
        <a:xfrm>
          <a:off x="0" y="0"/>
          <a:ext cx="1622207" cy="8166653"/>
          <a:chOff x="0" y="0"/>
          <a:chExt cx="1622207" cy="8166653"/>
        </a:xfrm>
      </xdr:grpSpPr>
      <xdr:pic>
        <xdr:nvPicPr>
          <xdr:cNvPr id="8" name="Picture 7" descr="hero">
            <a:extLst>
              <a:ext uri="{FF2B5EF4-FFF2-40B4-BE49-F238E27FC236}">
                <a16:creationId xmlns:a16="http://schemas.microsoft.com/office/drawing/2014/main" id="{7F425D21-3372-8A32-38F0-A190716536F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0"/>
            <a:ext cx="1610080" cy="63969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 name="Graphic 8" descr="Badge with solid fill">
            <a:hlinkClick xmlns:r="http://schemas.openxmlformats.org/officeDocument/2006/relationships" r:id="rId4"/>
            <a:extLst>
              <a:ext uri="{FF2B5EF4-FFF2-40B4-BE49-F238E27FC236}">
                <a16:creationId xmlns:a16="http://schemas.microsoft.com/office/drawing/2014/main" id="{0D4CD3B1-D8E4-2B7A-B394-0C4F104487C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80012" y="2590779"/>
            <a:ext cx="905306" cy="914742"/>
          </a:xfrm>
          <a:prstGeom prst="rect">
            <a:avLst/>
          </a:prstGeom>
        </xdr:spPr>
      </xdr:pic>
      <xdr:pic>
        <xdr:nvPicPr>
          <xdr:cNvPr id="10" name="Graphic 9" descr="Badge 1 with solid fill">
            <a:hlinkClick xmlns:r="http://schemas.openxmlformats.org/officeDocument/2006/relationships" r:id="rId7"/>
            <a:extLst>
              <a:ext uri="{FF2B5EF4-FFF2-40B4-BE49-F238E27FC236}">
                <a16:creationId xmlns:a16="http://schemas.microsoft.com/office/drawing/2014/main" id="{D43B79A1-E8A3-3E63-CCC5-30F08B3AC6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82410" y="1493514"/>
            <a:ext cx="902871" cy="914742"/>
          </a:xfrm>
          <a:prstGeom prst="rect">
            <a:avLst/>
          </a:prstGeom>
        </xdr:spPr>
      </xdr:pic>
      <xdr:pic>
        <xdr:nvPicPr>
          <xdr:cNvPr id="11" name="Graphic 10" descr="Badge 3 with solid fill">
            <a:hlinkClick xmlns:r="http://schemas.openxmlformats.org/officeDocument/2006/relationships" r:id="rId10"/>
            <a:extLst>
              <a:ext uri="{FF2B5EF4-FFF2-40B4-BE49-F238E27FC236}">
                <a16:creationId xmlns:a16="http://schemas.microsoft.com/office/drawing/2014/main" id="{814F94DE-B280-B1A7-ABF6-0CD95F0343D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82411" y="3685789"/>
            <a:ext cx="905305" cy="914742"/>
          </a:xfrm>
          <a:prstGeom prst="rect">
            <a:avLst/>
          </a:prstGeom>
        </xdr:spPr>
      </xdr:pic>
      <xdr:sp macro="" textlink="">
        <xdr:nvSpPr>
          <xdr:cNvPr id="12" name="TextBox 11">
            <a:extLst>
              <a:ext uri="{FF2B5EF4-FFF2-40B4-BE49-F238E27FC236}">
                <a16:creationId xmlns:a16="http://schemas.microsoft.com/office/drawing/2014/main" id="{7C07A729-7755-69C6-3E5C-B0A0F9FA6677}"/>
              </a:ext>
            </a:extLst>
          </xdr:cNvPr>
          <xdr:cNvSpPr txBox="1"/>
        </xdr:nvSpPr>
        <xdr:spPr>
          <a:xfrm>
            <a:off x="98777" y="879450"/>
            <a:ext cx="1523430" cy="405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2000">
                <a:solidFill>
                  <a:schemeClr val="bg1"/>
                </a:solidFill>
              </a:rPr>
              <a:t>Deliverables:</a:t>
            </a:r>
          </a:p>
        </xdr:txBody>
      </xdr:sp>
      <xdr:grpSp>
        <xdr:nvGrpSpPr>
          <xdr:cNvPr id="13" name="Group 12">
            <a:hlinkClick xmlns:r="http://schemas.openxmlformats.org/officeDocument/2006/relationships" r:id="rId13"/>
            <a:extLst>
              <a:ext uri="{FF2B5EF4-FFF2-40B4-BE49-F238E27FC236}">
                <a16:creationId xmlns:a16="http://schemas.microsoft.com/office/drawing/2014/main" id="{F4A2FCB5-B164-2C9C-2DD5-023EB29FBC2F}"/>
              </a:ext>
            </a:extLst>
          </xdr:cNvPr>
          <xdr:cNvGrpSpPr/>
        </xdr:nvGrpSpPr>
        <xdr:grpSpPr>
          <a:xfrm>
            <a:off x="382412" y="4786866"/>
            <a:ext cx="1032192" cy="914742"/>
            <a:chOff x="382412" y="4785076"/>
            <a:chExt cx="1032192" cy="914400"/>
          </a:xfrm>
        </xdr:grpSpPr>
        <xdr:pic>
          <xdr:nvPicPr>
            <xdr:cNvPr id="22" name="Graphic 21" descr="Badge 4 with solid fill">
              <a:extLst>
                <a:ext uri="{FF2B5EF4-FFF2-40B4-BE49-F238E27FC236}">
                  <a16:creationId xmlns:a16="http://schemas.microsoft.com/office/drawing/2014/main" id="{3475D8D8-0C85-BB69-1B14-53FE86C485A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82412" y="4785076"/>
              <a:ext cx="905587" cy="914400"/>
            </a:xfrm>
            <a:prstGeom prst="rect">
              <a:avLst/>
            </a:prstGeom>
          </xdr:spPr>
        </xdr:pic>
        <xdr:sp macro="" textlink="">
          <xdr:nvSpPr>
            <xdr:cNvPr id="27" name="TextBox 26">
              <a:hlinkClick xmlns:r="http://schemas.openxmlformats.org/officeDocument/2006/relationships" r:id="rId13"/>
              <a:extLst>
                <a:ext uri="{FF2B5EF4-FFF2-40B4-BE49-F238E27FC236}">
                  <a16:creationId xmlns:a16="http://schemas.microsoft.com/office/drawing/2014/main" id="{D87220E6-2BCE-DBB6-0FAE-779D36A908DD}"/>
                </a:ext>
              </a:extLst>
            </xdr:cNvPr>
            <xdr:cNvSpPr txBox="1"/>
          </xdr:nvSpPr>
          <xdr:spPr>
            <a:xfrm>
              <a:off x="1114778" y="5281787"/>
              <a:ext cx="299826"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a</a:t>
              </a:r>
            </a:p>
          </xdr:txBody>
        </xdr:sp>
      </xdr:grpSp>
      <xdr:grpSp>
        <xdr:nvGrpSpPr>
          <xdr:cNvPr id="14" name="Group 13">
            <a:hlinkClick xmlns:r="http://schemas.openxmlformats.org/officeDocument/2006/relationships" r:id="rId16"/>
            <a:extLst>
              <a:ext uri="{FF2B5EF4-FFF2-40B4-BE49-F238E27FC236}">
                <a16:creationId xmlns:a16="http://schemas.microsoft.com/office/drawing/2014/main" id="{DD2F0158-EFA4-2B6D-B4AF-BA202302FB79}"/>
              </a:ext>
            </a:extLst>
          </xdr:cNvPr>
          <xdr:cNvGrpSpPr/>
        </xdr:nvGrpSpPr>
        <xdr:grpSpPr>
          <a:xfrm>
            <a:off x="379590" y="5885122"/>
            <a:ext cx="1025199" cy="914742"/>
            <a:chOff x="379590" y="5882921"/>
            <a:chExt cx="1025199" cy="914400"/>
          </a:xfrm>
        </xdr:grpSpPr>
        <xdr:pic>
          <xdr:nvPicPr>
            <xdr:cNvPr id="20" name="Graphic 19" descr="Badge 4 with solid fill">
              <a:extLst>
                <a:ext uri="{FF2B5EF4-FFF2-40B4-BE49-F238E27FC236}">
                  <a16:creationId xmlns:a16="http://schemas.microsoft.com/office/drawing/2014/main" id="{CC446E7D-5835-84C7-45F9-349CF91C81C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79590" y="5882921"/>
              <a:ext cx="905587" cy="914400"/>
            </a:xfrm>
            <a:prstGeom prst="rect">
              <a:avLst/>
            </a:prstGeom>
          </xdr:spPr>
        </xdr:pic>
        <xdr:sp macro="" textlink="">
          <xdr:nvSpPr>
            <xdr:cNvPr id="21" name="TextBox 20">
              <a:extLst>
                <a:ext uri="{FF2B5EF4-FFF2-40B4-BE49-F238E27FC236}">
                  <a16:creationId xmlns:a16="http://schemas.microsoft.com/office/drawing/2014/main" id="{630E3F70-EF25-F7EE-B03B-AC47C4B02EC6}"/>
                </a:ext>
              </a:extLst>
            </xdr:cNvPr>
            <xdr:cNvSpPr txBox="1"/>
          </xdr:nvSpPr>
          <xdr:spPr>
            <a:xfrm>
              <a:off x="1097845" y="6379632"/>
              <a:ext cx="306944"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b</a:t>
              </a:r>
            </a:p>
          </xdr:txBody>
        </xdr:sp>
      </xdr:grpSp>
      <xdr:pic>
        <xdr:nvPicPr>
          <xdr:cNvPr id="15" name="Graphic 14" descr="Badge 5 with solid fill">
            <a:hlinkClick xmlns:r="http://schemas.openxmlformats.org/officeDocument/2006/relationships" r:id="rId17"/>
            <a:extLst>
              <a:ext uri="{FF2B5EF4-FFF2-40B4-BE49-F238E27FC236}">
                <a16:creationId xmlns:a16="http://schemas.microsoft.com/office/drawing/2014/main" id="{CB89D949-031E-0AF1-B7E8-956D2B9C0D9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81001" y="6977732"/>
            <a:ext cx="914400" cy="914742"/>
          </a:xfrm>
          <a:prstGeom prst="rect">
            <a:avLst/>
          </a:prstGeom>
        </xdr:spPr>
      </xdr:pic>
      <xdr:sp macro="" textlink="">
        <xdr:nvSpPr>
          <xdr:cNvPr id="16" name="TextBox 15">
            <a:extLst>
              <a:ext uri="{FF2B5EF4-FFF2-40B4-BE49-F238E27FC236}">
                <a16:creationId xmlns:a16="http://schemas.microsoft.com/office/drawing/2014/main" id="{984AED6E-29EE-DC81-5595-A1ABC2516C2B}"/>
              </a:ext>
            </a:extLst>
          </xdr:cNvPr>
          <xdr:cNvSpPr txBox="1"/>
        </xdr:nvSpPr>
        <xdr:spPr>
          <a:xfrm>
            <a:off x="169333" y="7902222"/>
            <a:ext cx="1427763"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solidFill>
                  <a:schemeClr val="bg1"/>
                </a:solidFill>
              </a:rPr>
              <a:t>#Click on icon to</a:t>
            </a:r>
            <a:r>
              <a:rPr lang="en-GB" sz="1100" baseline="0">
                <a:solidFill>
                  <a:schemeClr val="bg1"/>
                </a:solidFill>
              </a:rPr>
              <a:t> open</a:t>
            </a:r>
            <a:endParaRPr lang="en-GB" sz="1100">
              <a:solidFill>
                <a:schemeClr val="bg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176592</xdr:colOff>
      <xdr:row>31</xdr:row>
      <xdr:rowOff>132121</xdr:rowOff>
    </xdr:from>
    <xdr:to>
      <xdr:col>22</xdr:col>
      <xdr:colOff>477244</xdr:colOff>
      <xdr:row>60</xdr:row>
      <xdr:rowOff>22118</xdr:rowOff>
    </xdr:to>
    <xdr:sp macro="" textlink="">
      <xdr:nvSpPr>
        <xdr:cNvPr id="2" name="Rounded Rectangle 1">
          <a:extLst>
            <a:ext uri="{FF2B5EF4-FFF2-40B4-BE49-F238E27FC236}">
              <a16:creationId xmlns:a16="http://schemas.microsoft.com/office/drawing/2014/main" id="{08142889-5464-884D-B258-F3BE18E23AA3}"/>
            </a:ext>
          </a:extLst>
        </xdr:cNvPr>
        <xdr:cNvSpPr/>
      </xdr:nvSpPr>
      <xdr:spPr>
        <a:xfrm>
          <a:off x="1827592" y="8958621"/>
          <a:ext cx="18366402" cy="8176747"/>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19</xdr:col>
      <xdr:colOff>823822</xdr:colOff>
      <xdr:row>1</xdr:row>
      <xdr:rowOff>128267</xdr:rowOff>
    </xdr:from>
    <xdr:to>
      <xdr:col>22</xdr:col>
      <xdr:colOff>270545</xdr:colOff>
      <xdr:row>29</xdr:row>
      <xdr:rowOff>107402</xdr:rowOff>
    </xdr:to>
    <xdr:sp macro="" textlink="">
      <xdr:nvSpPr>
        <xdr:cNvPr id="3" name="Rounded Rectangle 2">
          <a:extLst>
            <a:ext uri="{FF2B5EF4-FFF2-40B4-BE49-F238E27FC236}">
              <a16:creationId xmlns:a16="http://schemas.microsoft.com/office/drawing/2014/main" id="{65797D9A-DB60-A540-BAAF-4DE578044270}"/>
            </a:ext>
          </a:extLst>
        </xdr:cNvPr>
        <xdr:cNvSpPr/>
      </xdr:nvSpPr>
      <xdr:spPr>
        <a:xfrm>
          <a:off x="18180489" y="382267"/>
          <a:ext cx="1944389" cy="7881357"/>
        </a:xfrm>
        <a:prstGeom prst="roundRect">
          <a:avLst>
            <a:gd name="adj" fmla="val 8350"/>
          </a:avLst>
        </a:prstGeom>
        <a:solidFill>
          <a:schemeClr val="accent6">
            <a:lumMod val="40000"/>
            <a:lumOff val="60000"/>
          </a:schemeClr>
        </a:solidFill>
        <a:ln w="88900">
          <a:solidFill>
            <a:schemeClr val="accent6">
              <a:lumMod val="40000"/>
              <a:lumOff val="60000"/>
            </a:schemeClr>
          </a:solidFill>
        </a:ln>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xdr:col>
      <xdr:colOff>338667</xdr:colOff>
      <xdr:row>0</xdr:row>
      <xdr:rowOff>203201</xdr:rowOff>
    </xdr:from>
    <xdr:to>
      <xdr:col>19</xdr:col>
      <xdr:colOff>395112</xdr:colOff>
      <xdr:row>29</xdr:row>
      <xdr:rowOff>102419</xdr:rowOff>
    </xdr:to>
    <xdr:sp macro="" textlink="">
      <xdr:nvSpPr>
        <xdr:cNvPr id="4" name="Rounded Rectangle 3">
          <a:extLst>
            <a:ext uri="{FF2B5EF4-FFF2-40B4-BE49-F238E27FC236}">
              <a16:creationId xmlns:a16="http://schemas.microsoft.com/office/drawing/2014/main" id="{08C62DA2-5337-DF46-8A8A-97AA9A30DD81}"/>
            </a:ext>
          </a:extLst>
        </xdr:cNvPr>
        <xdr:cNvSpPr/>
      </xdr:nvSpPr>
      <xdr:spPr>
        <a:xfrm>
          <a:off x="1998134" y="203201"/>
          <a:ext cx="15719778" cy="8213485"/>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19</xdr:col>
      <xdr:colOff>626901</xdr:colOff>
      <xdr:row>0</xdr:row>
      <xdr:rowOff>183532</xdr:rowOff>
    </xdr:from>
    <xdr:to>
      <xdr:col>22</xdr:col>
      <xdr:colOff>447445</xdr:colOff>
      <xdr:row>30</xdr:row>
      <xdr:rowOff>28073</xdr:rowOff>
    </xdr:to>
    <xdr:sp macro="" textlink="">
      <xdr:nvSpPr>
        <xdr:cNvPr id="5" name="Rounded Rectangle 4">
          <a:extLst>
            <a:ext uri="{FF2B5EF4-FFF2-40B4-BE49-F238E27FC236}">
              <a16:creationId xmlns:a16="http://schemas.microsoft.com/office/drawing/2014/main" id="{989FF2CE-F2DB-DB46-A727-C9D3E743763F}"/>
            </a:ext>
          </a:extLst>
        </xdr:cNvPr>
        <xdr:cNvSpPr/>
      </xdr:nvSpPr>
      <xdr:spPr>
        <a:xfrm>
          <a:off x="17983568" y="183532"/>
          <a:ext cx="2318210" cy="8282985"/>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xdr:col>
      <xdr:colOff>460271</xdr:colOff>
      <xdr:row>61</xdr:row>
      <xdr:rowOff>138463</xdr:rowOff>
    </xdr:from>
    <xdr:to>
      <xdr:col>8</xdr:col>
      <xdr:colOff>307258</xdr:colOff>
      <xdr:row>90</xdr:row>
      <xdr:rowOff>251883</xdr:rowOff>
    </xdr:to>
    <xdr:sp macro="" textlink="">
      <xdr:nvSpPr>
        <xdr:cNvPr id="17" name="Rounded Rectangle 16">
          <a:extLst>
            <a:ext uri="{FF2B5EF4-FFF2-40B4-BE49-F238E27FC236}">
              <a16:creationId xmlns:a16="http://schemas.microsoft.com/office/drawing/2014/main" id="{F3145E7B-C739-7A47-9312-92E169487B8E}"/>
            </a:ext>
          </a:extLst>
        </xdr:cNvPr>
        <xdr:cNvSpPr/>
      </xdr:nvSpPr>
      <xdr:spPr>
        <a:xfrm>
          <a:off x="2119738" y="17664463"/>
          <a:ext cx="6383253" cy="8461553"/>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editAs="absolute">
    <xdr:from>
      <xdr:col>20</xdr:col>
      <xdr:colOff>72683</xdr:colOff>
      <xdr:row>1</xdr:row>
      <xdr:rowOff>178306</xdr:rowOff>
    </xdr:from>
    <xdr:to>
      <xdr:col>22</xdr:col>
      <xdr:colOff>181398</xdr:colOff>
      <xdr:row>29</xdr:row>
      <xdr:rowOff>52554</xdr:rowOff>
    </xdr:to>
    <mc:AlternateContent xmlns:mc="http://schemas.openxmlformats.org/markup-compatibility/2006" xmlns:sle15="http://schemas.microsoft.com/office/drawing/2012/slicer">
      <mc:Choice Requires="sle15">
        <xdr:graphicFrame macro="">
          <xdr:nvGraphicFramePr>
            <xdr:cNvPr id="19" name="City 3">
              <a:extLst>
                <a:ext uri="{FF2B5EF4-FFF2-40B4-BE49-F238E27FC236}">
                  <a16:creationId xmlns:a16="http://schemas.microsoft.com/office/drawing/2014/main" id="{AF466E75-1DDC-9746-890B-A9E799BF3E6E}"/>
                </a:ext>
              </a:extLst>
            </xdr:cNvPr>
            <xdr:cNvGraphicFramePr/>
          </xdr:nvGraphicFramePr>
          <xdr:xfrm>
            <a:off x="0" y="0"/>
            <a:ext cx="0" cy="0"/>
          </xdr:xfrm>
          <a:graphic>
            <a:graphicData uri="http://schemas.microsoft.com/office/drawing/2010/slicer">
              <sle:slicer xmlns:sle="http://schemas.microsoft.com/office/drawing/2010/slicer" name="City 3"/>
            </a:graphicData>
          </a:graphic>
        </xdr:graphicFrame>
      </mc:Choice>
      <mc:Fallback xmlns="">
        <xdr:sp macro="" textlink="">
          <xdr:nvSpPr>
            <xdr:cNvPr id="0" name=""/>
            <xdr:cNvSpPr>
              <a:spLocks noTextEdit="1"/>
            </xdr:cNvSpPr>
          </xdr:nvSpPr>
          <xdr:spPr>
            <a:xfrm>
              <a:off x="18261905" y="432306"/>
              <a:ext cx="1773826" cy="777647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xdr:col>
      <xdr:colOff>762000</xdr:colOff>
      <xdr:row>1</xdr:row>
      <xdr:rowOff>246261</xdr:rowOff>
    </xdr:from>
    <xdr:to>
      <xdr:col>19</xdr:col>
      <xdr:colOff>169333</xdr:colOff>
      <xdr:row>28</xdr:row>
      <xdr:rowOff>45974</xdr:rowOff>
    </xdr:to>
    <xdr:graphicFrame macro="">
      <xdr:nvGraphicFramePr>
        <xdr:cNvPr id="20" name="Chart 19">
          <a:extLst>
            <a:ext uri="{FF2B5EF4-FFF2-40B4-BE49-F238E27FC236}">
              <a16:creationId xmlns:a16="http://schemas.microsoft.com/office/drawing/2014/main" id="{D753D3DD-C749-2F48-A294-0DE4D6706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462938</xdr:colOff>
      <xdr:row>32</xdr:row>
      <xdr:rowOff>225891</xdr:rowOff>
    </xdr:from>
    <xdr:to>
      <xdr:col>22</xdr:col>
      <xdr:colOff>135467</xdr:colOff>
      <xdr:row>58</xdr:row>
      <xdr:rowOff>250472</xdr:rowOff>
    </xdr:to>
    <xdr:graphicFrame macro="">
      <xdr:nvGraphicFramePr>
        <xdr:cNvPr id="21" name="Chart 20">
          <a:extLst>
            <a:ext uri="{FF2B5EF4-FFF2-40B4-BE49-F238E27FC236}">
              <a16:creationId xmlns:a16="http://schemas.microsoft.com/office/drawing/2014/main" id="{1DC15B48-89DA-7140-9A4E-C07884333B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237066</xdr:colOff>
      <xdr:row>61</xdr:row>
      <xdr:rowOff>179390</xdr:rowOff>
    </xdr:from>
    <xdr:to>
      <xdr:col>22</xdr:col>
      <xdr:colOff>84667</xdr:colOff>
      <xdr:row>91</xdr:row>
      <xdr:rowOff>3919</xdr:rowOff>
    </xdr:to>
    <xdr:sp macro="" textlink="">
      <xdr:nvSpPr>
        <xdr:cNvPr id="22" name="Rounded Rectangle 21">
          <a:extLst>
            <a:ext uri="{FF2B5EF4-FFF2-40B4-BE49-F238E27FC236}">
              <a16:creationId xmlns:a16="http://schemas.microsoft.com/office/drawing/2014/main" id="{ABBAD611-CD80-554F-8259-486DFCF89AA6}"/>
            </a:ext>
          </a:extLst>
        </xdr:cNvPr>
        <xdr:cNvSpPr/>
      </xdr:nvSpPr>
      <xdr:spPr>
        <a:xfrm>
          <a:off x="9262533" y="17705390"/>
          <a:ext cx="10634134" cy="8460529"/>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oneCellAnchor>
    <xdr:from>
      <xdr:col>9</xdr:col>
      <xdr:colOff>545679</xdr:colOff>
      <xdr:row>62</xdr:row>
      <xdr:rowOff>84804</xdr:rowOff>
    </xdr:from>
    <xdr:ext cx="9997408" cy="7832857"/>
    <xdr:pic>
      <xdr:nvPicPr>
        <xdr:cNvPr id="23" name="Picture 22">
          <a:extLst>
            <a:ext uri="{FF2B5EF4-FFF2-40B4-BE49-F238E27FC236}">
              <a16:creationId xmlns:a16="http://schemas.microsoft.com/office/drawing/2014/main" id="{13E001A4-59AE-CC44-8EF6-69531D991667}"/>
            </a:ext>
            <a:ext uri="{147F2762-F138-4A5C-976F-8EAC2B608ADB}">
              <a16:predDERef xmlns:a16="http://schemas.microsoft.com/office/drawing/2014/main" pred="{D1BED7D7-4D3E-EF99-B5E8-8AE848F47BA4}"/>
            </a:ext>
          </a:extLst>
        </xdr:cNvPr>
        <xdr:cNvPicPr>
          <a:picLocks noChangeAspect="1"/>
        </xdr:cNvPicPr>
      </xdr:nvPicPr>
      <xdr:blipFill>
        <a:blip xmlns:r="http://schemas.openxmlformats.org/officeDocument/2006/relationships" r:embed="rId3"/>
        <a:stretch>
          <a:fillRect/>
        </a:stretch>
      </xdr:blipFill>
      <xdr:spPr>
        <a:xfrm>
          <a:off x="9571146" y="17898671"/>
          <a:ext cx="9997408" cy="7832857"/>
        </a:xfrm>
        <a:prstGeom prst="rect">
          <a:avLst/>
        </a:prstGeom>
      </xdr:spPr>
    </xdr:pic>
    <xdr:clientData/>
  </xdr:oneCellAnchor>
  <xdr:twoCellAnchor>
    <xdr:from>
      <xdr:col>0</xdr:col>
      <xdr:colOff>0</xdr:colOff>
      <xdr:row>0</xdr:row>
      <xdr:rowOff>0</xdr:rowOff>
    </xdr:from>
    <xdr:to>
      <xdr:col>1</xdr:col>
      <xdr:colOff>789651</xdr:colOff>
      <xdr:row>29</xdr:row>
      <xdr:rowOff>10431</xdr:rowOff>
    </xdr:to>
    <xdr:grpSp>
      <xdr:nvGrpSpPr>
        <xdr:cNvPr id="6" name="Group 5">
          <a:extLst>
            <a:ext uri="{FF2B5EF4-FFF2-40B4-BE49-F238E27FC236}">
              <a16:creationId xmlns:a16="http://schemas.microsoft.com/office/drawing/2014/main" id="{DFF3DDC9-01B6-9E4D-BFE6-AF7F44D6F2FD}"/>
            </a:ext>
          </a:extLst>
        </xdr:cNvPr>
        <xdr:cNvGrpSpPr/>
      </xdr:nvGrpSpPr>
      <xdr:grpSpPr>
        <a:xfrm>
          <a:off x="0" y="0"/>
          <a:ext cx="1622207" cy="8166653"/>
          <a:chOff x="0" y="0"/>
          <a:chExt cx="1622207" cy="8166653"/>
        </a:xfrm>
      </xdr:grpSpPr>
      <xdr:pic>
        <xdr:nvPicPr>
          <xdr:cNvPr id="7" name="Picture 6" descr="hero">
            <a:extLst>
              <a:ext uri="{FF2B5EF4-FFF2-40B4-BE49-F238E27FC236}">
                <a16:creationId xmlns:a16="http://schemas.microsoft.com/office/drawing/2014/main" id="{EECCBE69-6BC8-3DC2-03A1-6C8EFFE37229}"/>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0" y="0"/>
            <a:ext cx="1610080" cy="63969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Graphic 7" descr="Badge with solid fill">
            <a:hlinkClick xmlns:r="http://schemas.openxmlformats.org/officeDocument/2006/relationships" r:id="rId5"/>
            <a:extLst>
              <a:ext uri="{FF2B5EF4-FFF2-40B4-BE49-F238E27FC236}">
                <a16:creationId xmlns:a16="http://schemas.microsoft.com/office/drawing/2014/main" id="{A2A02B8D-A4E3-0455-C136-1CEF7F03441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80012" y="2590779"/>
            <a:ext cx="905306" cy="914742"/>
          </a:xfrm>
          <a:prstGeom prst="rect">
            <a:avLst/>
          </a:prstGeom>
        </xdr:spPr>
      </xdr:pic>
      <xdr:pic>
        <xdr:nvPicPr>
          <xdr:cNvPr id="9" name="Graphic 8" descr="Badge 1 with solid fill">
            <a:hlinkClick xmlns:r="http://schemas.openxmlformats.org/officeDocument/2006/relationships" r:id="rId8"/>
            <a:extLst>
              <a:ext uri="{FF2B5EF4-FFF2-40B4-BE49-F238E27FC236}">
                <a16:creationId xmlns:a16="http://schemas.microsoft.com/office/drawing/2014/main" id="{7274B12A-8DB1-4C1A-590C-ABC041CDCBF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82410" y="1493514"/>
            <a:ext cx="902871" cy="914742"/>
          </a:xfrm>
          <a:prstGeom prst="rect">
            <a:avLst/>
          </a:prstGeom>
        </xdr:spPr>
      </xdr:pic>
      <xdr:pic>
        <xdr:nvPicPr>
          <xdr:cNvPr id="10" name="Graphic 9" descr="Badge 3 with solid fill">
            <a:hlinkClick xmlns:r="http://schemas.openxmlformats.org/officeDocument/2006/relationships" r:id="rId11"/>
            <a:extLst>
              <a:ext uri="{FF2B5EF4-FFF2-40B4-BE49-F238E27FC236}">
                <a16:creationId xmlns:a16="http://schemas.microsoft.com/office/drawing/2014/main" id="{CDD7DDCE-FC75-EF20-4366-84E6A360BEF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82411" y="3685789"/>
            <a:ext cx="905305" cy="914742"/>
          </a:xfrm>
          <a:prstGeom prst="rect">
            <a:avLst/>
          </a:prstGeom>
        </xdr:spPr>
      </xdr:pic>
      <xdr:sp macro="" textlink="">
        <xdr:nvSpPr>
          <xdr:cNvPr id="11" name="TextBox 10">
            <a:extLst>
              <a:ext uri="{FF2B5EF4-FFF2-40B4-BE49-F238E27FC236}">
                <a16:creationId xmlns:a16="http://schemas.microsoft.com/office/drawing/2014/main" id="{5A368B97-5F13-FA1B-3D96-D97BF32D8EE9}"/>
              </a:ext>
            </a:extLst>
          </xdr:cNvPr>
          <xdr:cNvSpPr txBox="1"/>
        </xdr:nvSpPr>
        <xdr:spPr>
          <a:xfrm>
            <a:off x="98777" y="879450"/>
            <a:ext cx="1523430" cy="405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2000">
                <a:solidFill>
                  <a:schemeClr val="bg1"/>
                </a:solidFill>
              </a:rPr>
              <a:t>Deliverables:</a:t>
            </a:r>
          </a:p>
        </xdr:txBody>
      </xdr:sp>
      <xdr:grpSp>
        <xdr:nvGrpSpPr>
          <xdr:cNvPr id="12" name="Group 11">
            <a:hlinkClick xmlns:r="http://schemas.openxmlformats.org/officeDocument/2006/relationships" r:id="rId14"/>
            <a:extLst>
              <a:ext uri="{FF2B5EF4-FFF2-40B4-BE49-F238E27FC236}">
                <a16:creationId xmlns:a16="http://schemas.microsoft.com/office/drawing/2014/main" id="{B86D6A1A-18F3-9F19-1B3B-2F76E92DAA7B}"/>
              </a:ext>
            </a:extLst>
          </xdr:cNvPr>
          <xdr:cNvGrpSpPr/>
        </xdr:nvGrpSpPr>
        <xdr:grpSpPr>
          <a:xfrm>
            <a:off x="382412" y="4786866"/>
            <a:ext cx="1032192" cy="914742"/>
            <a:chOff x="382412" y="4785076"/>
            <a:chExt cx="1032192" cy="914400"/>
          </a:xfrm>
        </xdr:grpSpPr>
        <xdr:pic>
          <xdr:nvPicPr>
            <xdr:cNvPr id="24" name="Graphic 23" descr="Badge 4 with solid fill">
              <a:extLst>
                <a:ext uri="{FF2B5EF4-FFF2-40B4-BE49-F238E27FC236}">
                  <a16:creationId xmlns:a16="http://schemas.microsoft.com/office/drawing/2014/main" id="{9B4EF1ED-AC2E-42A5-E3B7-89BC353404E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82412" y="4785076"/>
              <a:ext cx="905587" cy="914400"/>
            </a:xfrm>
            <a:prstGeom prst="rect">
              <a:avLst/>
            </a:prstGeom>
          </xdr:spPr>
        </xdr:pic>
        <xdr:sp macro="" textlink="">
          <xdr:nvSpPr>
            <xdr:cNvPr id="25" name="TextBox 24">
              <a:hlinkClick xmlns:r="http://schemas.openxmlformats.org/officeDocument/2006/relationships" r:id="rId14"/>
              <a:extLst>
                <a:ext uri="{FF2B5EF4-FFF2-40B4-BE49-F238E27FC236}">
                  <a16:creationId xmlns:a16="http://schemas.microsoft.com/office/drawing/2014/main" id="{E07C466F-1101-9A4C-DE9C-91E6CBB076DC}"/>
                </a:ext>
              </a:extLst>
            </xdr:cNvPr>
            <xdr:cNvSpPr txBox="1"/>
          </xdr:nvSpPr>
          <xdr:spPr>
            <a:xfrm>
              <a:off x="1114778" y="5281787"/>
              <a:ext cx="299826"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a</a:t>
              </a:r>
            </a:p>
          </xdr:txBody>
        </xdr:sp>
      </xdr:grpSp>
      <xdr:grpSp>
        <xdr:nvGrpSpPr>
          <xdr:cNvPr id="13" name="Group 12">
            <a:hlinkClick xmlns:r="http://schemas.openxmlformats.org/officeDocument/2006/relationships" r:id="rId17"/>
            <a:extLst>
              <a:ext uri="{FF2B5EF4-FFF2-40B4-BE49-F238E27FC236}">
                <a16:creationId xmlns:a16="http://schemas.microsoft.com/office/drawing/2014/main" id="{D044507B-3179-840E-27C0-187270BAB2A1}"/>
              </a:ext>
            </a:extLst>
          </xdr:cNvPr>
          <xdr:cNvGrpSpPr/>
        </xdr:nvGrpSpPr>
        <xdr:grpSpPr>
          <a:xfrm>
            <a:off x="379590" y="5885122"/>
            <a:ext cx="1025199" cy="914742"/>
            <a:chOff x="379590" y="5882921"/>
            <a:chExt cx="1025199" cy="914400"/>
          </a:xfrm>
        </xdr:grpSpPr>
        <xdr:pic>
          <xdr:nvPicPr>
            <xdr:cNvPr id="16" name="Graphic 15" descr="Badge 4 with solid fill">
              <a:extLst>
                <a:ext uri="{FF2B5EF4-FFF2-40B4-BE49-F238E27FC236}">
                  <a16:creationId xmlns:a16="http://schemas.microsoft.com/office/drawing/2014/main" id="{A209308D-6525-6C44-A230-E05F93ACCEB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79590" y="5882921"/>
              <a:ext cx="905587" cy="914400"/>
            </a:xfrm>
            <a:prstGeom prst="rect">
              <a:avLst/>
            </a:prstGeom>
          </xdr:spPr>
        </xdr:pic>
        <xdr:sp macro="" textlink="">
          <xdr:nvSpPr>
            <xdr:cNvPr id="18" name="TextBox 17">
              <a:extLst>
                <a:ext uri="{FF2B5EF4-FFF2-40B4-BE49-F238E27FC236}">
                  <a16:creationId xmlns:a16="http://schemas.microsoft.com/office/drawing/2014/main" id="{537925F4-1B27-ECD0-AEF6-70D5DE9403A6}"/>
                </a:ext>
              </a:extLst>
            </xdr:cNvPr>
            <xdr:cNvSpPr txBox="1"/>
          </xdr:nvSpPr>
          <xdr:spPr>
            <a:xfrm>
              <a:off x="1097845" y="6379632"/>
              <a:ext cx="306944"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b</a:t>
              </a:r>
            </a:p>
          </xdr:txBody>
        </xdr:sp>
      </xdr:grpSp>
      <xdr:pic>
        <xdr:nvPicPr>
          <xdr:cNvPr id="14" name="Graphic 13" descr="Badge 5 with solid fill">
            <a:hlinkClick xmlns:r="http://schemas.openxmlformats.org/officeDocument/2006/relationships" r:id="rId18"/>
            <a:extLst>
              <a:ext uri="{FF2B5EF4-FFF2-40B4-BE49-F238E27FC236}">
                <a16:creationId xmlns:a16="http://schemas.microsoft.com/office/drawing/2014/main" id="{DE8976FA-738A-5E82-8C8C-A995A4CE4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81001" y="6977732"/>
            <a:ext cx="914400" cy="914742"/>
          </a:xfrm>
          <a:prstGeom prst="rect">
            <a:avLst/>
          </a:prstGeom>
        </xdr:spPr>
      </xdr:pic>
      <xdr:sp macro="" textlink="">
        <xdr:nvSpPr>
          <xdr:cNvPr id="15" name="TextBox 14">
            <a:extLst>
              <a:ext uri="{FF2B5EF4-FFF2-40B4-BE49-F238E27FC236}">
                <a16:creationId xmlns:a16="http://schemas.microsoft.com/office/drawing/2014/main" id="{1369CD39-75D0-14DA-E409-B1740CECD047}"/>
              </a:ext>
            </a:extLst>
          </xdr:cNvPr>
          <xdr:cNvSpPr txBox="1"/>
        </xdr:nvSpPr>
        <xdr:spPr>
          <a:xfrm>
            <a:off x="169333" y="7902222"/>
            <a:ext cx="1427763"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solidFill>
                  <a:schemeClr val="bg1"/>
                </a:solidFill>
              </a:rPr>
              <a:t>#Click on icon to</a:t>
            </a:r>
            <a:r>
              <a:rPr lang="en-GB" sz="1100" baseline="0">
                <a:solidFill>
                  <a:schemeClr val="bg1"/>
                </a:solidFill>
              </a:rPr>
              <a:t> open</a:t>
            </a:r>
            <a:endParaRPr lang="en-GB" sz="1100">
              <a:solidFill>
                <a:schemeClr val="bg1"/>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343002</xdr:colOff>
      <xdr:row>4</xdr:row>
      <xdr:rowOff>156966</xdr:rowOff>
    </xdr:from>
    <xdr:to>
      <xdr:col>11</xdr:col>
      <xdr:colOff>307523</xdr:colOff>
      <xdr:row>29</xdr:row>
      <xdr:rowOff>85618</xdr:rowOff>
    </xdr:to>
    <xdr:sp macro="" textlink="">
      <xdr:nvSpPr>
        <xdr:cNvPr id="25" name="Rounded Rectangle 24">
          <a:extLst>
            <a:ext uri="{FF2B5EF4-FFF2-40B4-BE49-F238E27FC236}">
              <a16:creationId xmlns:a16="http://schemas.microsoft.com/office/drawing/2014/main" id="{BE456C7F-2B72-CC4E-BC74-48B6D1A32D40}"/>
            </a:ext>
          </a:extLst>
        </xdr:cNvPr>
        <xdr:cNvSpPr/>
      </xdr:nvSpPr>
      <xdr:spPr>
        <a:xfrm>
          <a:off x="2007140" y="1237196"/>
          <a:ext cx="7453142" cy="6862560"/>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608576</xdr:colOff>
      <xdr:row>4</xdr:row>
      <xdr:rowOff>171237</xdr:rowOff>
    </xdr:from>
    <xdr:to>
      <xdr:col>21</xdr:col>
      <xdr:colOff>496322</xdr:colOff>
      <xdr:row>29</xdr:row>
      <xdr:rowOff>42809</xdr:rowOff>
    </xdr:to>
    <xdr:sp macro="" textlink="">
      <xdr:nvSpPr>
        <xdr:cNvPr id="28" name="Rounded Rectangle 27">
          <a:extLst>
            <a:ext uri="{FF2B5EF4-FFF2-40B4-BE49-F238E27FC236}">
              <a16:creationId xmlns:a16="http://schemas.microsoft.com/office/drawing/2014/main" id="{4CADDBC4-1635-9345-8935-604F0E1C0617}"/>
            </a:ext>
          </a:extLst>
        </xdr:cNvPr>
        <xdr:cNvSpPr/>
      </xdr:nvSpPr>
      <xdr:spPr>
        <a:xfrm>
          <a:off x="9761335" y="1251467"/>
          <a:ext cx="8208435" cy="6805480"/>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xdr:col>
      <xdr:colOff>317924</xdr:colOff>
      <xdr:row>30</xdr:row>
      <xdr:rowOff>192114</xdr:rowOff>
    </xdr:from>
    <xdr:to>
      <xdr:col>21</xdr:col>
      <xdr:colOff>552174</xdr:colOff>
      <xdr:row>47</xdr:row>
      <xdr:rowOff>67913</xdr:rowOff>
    </xdr:to>
    <xdr:sp macro="" textlink="">
      <xdr:nvSpPr>
        <xdr:cNvPr id="6" name="Rounded Rectangle 5">
          <a:extLst>
            <a:ext uri="{FF2B5EF4-FFF2-40B4-BE49-F238E27FC236}">
              <a16:creationId xmlns:a16="http://schemas.microsoft.com/office/drawing/2014/main" id="{825AE7F5-32FA-0446-9ADF-1EC2A6BB949C}"/>
            </a:ext>
          </a:extLst>
        </xdr:cNvPr>
        <xdr:cNvSpPr/>
      </xdr:nvSpPr>
      <xdr:spPr>
        <a:xfrm>
          <a:off x="1974446" y="8456317"/>
          <a:ext cx="15971206" cy="4569277"/>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5</xdr:col>
      <xdr:colOff>773678</xdr:colOff>
      <xdr:row>0</xdr:row>
      <xdr:rowOff>142370</xdr:rowOff>
    </xdr:from>
    <xdr:to>
      <xdr:col>16</xdr:col>
      <xdr:colOff>671494</xdr:colOff>
      <xdr:row>3</xdr:row>
      <xdr:rowOff>156639</xdr:rowOff>
    </xdr:to>
    <xdr:sp macro="" textlink="">
      <xdr:nvSpPr>
        <xdr:cNvPr id="19" name="Rounded Rectangle 18">
          <a:extLst>
            <a:ext uri="{FF2B5EF4-FFF2-40B4-BE49-F238E27FC236}">
              <a16:creationId xmlns:a16="http://schemas.microsoft.com/office/drawing/2014/main" id="{8ADD517D-7611-EA46-89EE-6F402933634B}"/>
            </a:ext>
          </a:extLst>
        </xdr:cNvPr>
        <xdr:cNvSpPr/>
      </xdr:nvSpPr>
      <xdr:spPr>
        <a:xfrm>
          <a:off x="4934023" y="142370"/>
          <a:ext cx="9050574" cy="817143"/>
        </a:xfrm>
        <a:prstGeom prst="roundRect">
          <a:avLst>
            <a:gd name="adj" fmla="val 38509"/>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xdr:col>
      <xdr:colOff>733776</xdr:colOff>
      <xdr:row>5</xdr:row>
      <xdr:rowOff>183444</xdr:rowOff>
    </xdr:from>
    <xdr:to>
      <xdr:col>10</xdr:col>
      <xdr:colOff>819854</xdr:colOff>
      <xdr:row>28</xdr:row>
      <xdr:rowOff>141110</xdr:rowOff>
    </xdr:to>
    <xdr:graphicFrame macro="">
      <xdr:nvGraphicFramePr>
        <xdr:cNvPr id="4" name="Chart 3">
          <a:extLst>
            <a:ext uri="{FF2B5EF4-FFF2-40B4-BE49-F238E27FC236}">
              <a16:creationId xmlns:a16="http://schemas.microsoft.com/office/drawing/2014/main" id="{EB7BB06B-76D0-E949-96C1-9A2734679DBB}"/>
            </a:ext>
            <a:ext uri="{147F2762-F138-4A5C-976F-8EAC2B608ADB}">
              <a16:predDERef xmlns:a16="http://schemas.microsoft.com/office/drawing/2014/main" pred="{642AD58B-CE8C-C115-0EC8-8DA606F75F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197555</xdr:colOff>
      <xdr:row>5</xdr:row>
      <xdr:rowOff>268110</xdr:rowOff>
    </xdr:from>
    <xdr:to>
      <xdr:col>21</xdr:col>
      <xdr:colOff>211666</xdr:colOff>
      <xdr:row>28</xdr:row>
      <xdr:rowOff>84666</xdr:rowOff>
    </xdr:to>
    <xdr:graphicFrame macro="">
      <xdr:nvGraphicFramePr>
        <xdr:cNvPr id="5" name="Chart 4">
          <a:extLst>
            <a:ext uri="{FF2B5EF4-FFF2-40B4-BE49-F238E27FC236}">
              <a16:creationId xmlns:a16="http://schemas.microsoft.com/office/drawing/2014/main" id="{2681F7E2-EEE3-4346-A86B-535689A4915C}"/>
            </a:ext>
            <a:ext uri="{147F2762-F138-4A5C-976F-8EAC2B608ADB}">
              <a16:predDERef xmlns:a16="http://schemas.microsoft.com/office/drawing/2014/main" pred="{865E3B79-4C58-2B87-07F9-D993084229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800100</xdr:colOff>
          <xdr:row>1</xdr:row>
          <xdr:rowOff>127000</xdr:rowOff>
        </xdr:from>
        <xdr:to>
          <xdr:col>14</xdr:col>
          <xdr:colOff>228600</xdr:colOff>
          <xdr:row>2</xdr:row>
          <xdr:rowOff>228600</xdr:rowOff>
        </xdr:to>
        <xdr:sp macro="" textlink="">
          <xdr:nvSpPr>
            <xdr:cNvPr id="1028" name="Scroll Bar 4" hidden="1">
              <a:extLst>
                <a:ext uri="{63B3BB69-23CF-44E3-9099-C40C66FF867C}">
                  <a14:compatExt spid="_x0000_s1028"/>
                </a:ext>
                <a:ext uri="{FF2B5EF4-FFF2-40B4-BE49-F238E27FC236}">
                  <a16:creationId xmlns:a16="http://schemas.microsoft.com/office/drawing/2014/main" id="{00000000-0008-0000-0900-00000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oneCellAnchor>
    <xdr:from>
      <xdr:col>6</xdr:col>
      <xdr:colOff>43792</xdr:colOff>
      <xdr:row>1</xdr:row>
      <xdr:rowOff>87587</xdr:rowOff>
    </xdr:from>
    <xdr:ext cx="1690463" cy="436530"/>
    <xdr:sp macro="" textlink="">
      <xdr:nvSpPr>
        <xdr:cNvPr id="7" name="TextBox 6">
          <a:extLst>
            <a:ext uri="{FF2B5EF4-FFF2-40B4-BE49-F238E27FC236}">
              <a16:creationId xmlns:a16="http://schemas.microsoft.com/office/drawing/2014/main" id="{05C51F3F-D404-120F-D907-361976F5BE44}"/>
            </a:ext>
          </a:extLst>
        </xdr:cNvPr>
        <xdr:cNvSpPr txBox="1"/>
      </xdr:nvSpPr>
      <xdr:spPr>
        <a:xfrm>
          <a:off x="5036206" y="335748"/>
          <a:ext cx="1690463" cy="436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#Range: 2016-2020</a:t>
          </a:r>
          <a:br>
            <a:rPr lang="en-GB" sz="1100"/>
          </a:br>
          <a:r>
            <a:rPr lang="en-GB" sz="1100"/>
            <a:t>You</a:t>
          </a:r>
          <a:r>
            <a:rPr lang="en-GB" sz="1100" baseline="0"/>
            <a:t> may type it out as well.</a:t>
          </a:r>
          <a:endParaRPr lang="en-GB" sz="1100"/>
        </a:p>
      </xdr:txBody>
    </xdr:sp>
    <xdr:clientData/>
  </xdr:oneCellAnchor>
  <xdr:twoCellAnchor>
    <xdr:from>
      <xdr:col>2</xdr:col>
      <xdr:colOff>583908</xdr:colOff>
      <xdr:row>31</xdr:row>
      <xdr:rowOff>168825</xdr:rowOff>
    </xdr:from>
    <xdr:to>
      <xdr:col>20</xdr:col>
      <xdr:colOff>568142</xdr:colOff>
      <xdr:row>46</xdr:row>
      <xdr:rowOff>183424</xdr:rowOff>
    </xdr:to>
    <xdr:graphicFrame macro="">
      <xdr:nvGraphicFramePr>
        <xdr:cNvPr id="8" name="Chart 7">
          <a:extLst>
            <a:ext uri="{FF2B5EF4-FFF2-40B4-BE49-F238E27FC236}">
              <a16:creationId xmlns:a16="http://schemas.microsoft.com/office/drawing/2014/main" id="{DDC2BD21-4BE0-2D4F-8E77-F1A2554000FF}"/>
            </a:ext>
            <a:ext uri="{147F2762-F138-4A5C-976F-8EAC2B608ADB}">
              <a16:predDERef xmlns:a16="http://schemas.microsoft.com/office/drawing/2014/main" pred="{3B25B627-BB5C-7372-D56B-6866064BA2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404925</xdr:colOff>
      <xdr:row>48</xdr:row>
      <xdr:rowOff>190920</xdr:rowOff>
    </xdr:from>
    <xdr:to>
      <xdr:col>17</xdr:col>
      <xdr:colOff>649766</xdr:colOff>
      <xdr:row>65</xdr:row>
      <xdr:rowOff>85124</xdr:rowOff>
    </xdr:to>
    <xdr:sp macro="" textlink="">
      <xdr:nvSpPr>
        <xdr:cNvPr id="20" name="Rounded Rectangle 19">
          <a:extLst>
            <a:ext uri="{FF2B5EF4-FFF2-40B4-BE49-F238E27FC236}">
              <a16:creationId xmlns:a16="http://schemas.microsoft.com/office/drawing/2014/main" id="{7C7E4134-FD3D-614F-A9E2-D9A328291DF3}"/>
            </a:ext>
          </a:extLst>
        </xdr:cNvPr>
        <xdr:cNvSpPr/>
      </xdr:nvSpPr>
      <xdr:spPr>
        <a:xfrm>
          <a:off x="2058878" y="13629292"/>
          <a:ext cx="12649493" cy="4634553"/>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xdr:col>
      <xdr:colOff>564446</xdr:colOff>
      <xdr:row>49</xdr:row>
      <xdr:rowOff>102818</xdr:rowOff>
    </xdr:from>
    <xdr:to>
      <xdr:col>17</xdr:col>
      <xdr:colOff>318049</xdr:colOff>
      <xdr:row>64</xdr:row>
      <xdr:rowOff>155223</xdr:rowOff>
    </xdr:to>
    <xdr:graphicFrame macro="">
      <xdr:nvGraphicFramePr>
        <xdr:cNvPr id="22" name="Chart 21">
          <a:extLst>
            <a:ext uri="{FF2B5EF4-FFF2-40B4-BE49-F238E27FC236}">
              <a16:creationId xmlns:a16="http://schemas.microsoft.com/office/drawing/2014/main" id="{A205A6CF-60C2-3F42-8B7E-F87158B646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162442</xdr:colOff>
      <xdr:row>48</xdr:row>
      <xdr:rowOff>168619</xdr:rowOff>
    </xdr:from>
    <xdr:to>
      <xdr:col>21</xdr:col>
      <xdr:colOff>590697</xdr:colOff>
      <xdr:row>54</xdr:row>
      <xdr:rowOff>42333</xdr:rowOff>
    </xdr:to>
    <xdr:sp macro="" textlink="">
      <xdr:nvSpPr>
        <xdr:cNvPr id="24" name="Rounded Rectangle 23">
          <a:extLst>
            <a:ext uri="{FF2B5EF4-FFF2-40B4-BE49-F238E27FC236}">
              <a16:creationId xmlns:a16="http://schemas.microsoft.com/office/drawing/2014/main" id="{D4672816-8CB0-B841-8EBB-68A2C40D9BA3}"/>
            </a:ext>
          </a:extLst>
        </xdr:cNvPr>
        <xdr:cNvSpPr/>
      </xdr:nvSpPr>
      <xdr:spPr>
        <a:xfrm>
          <a:off x="15148442" y="13687063"/>
          <a:ext cx="4421699" cy="1567048"/>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oneCellAnchor>
    <xdr:from>
      <xdr:col>18</xdr:col>
      <xdr:colOff>703983</xdr:colOff>
      <xdr:row>52</xdr:row>
      <xdr:rowOff>28300</xdr:rowOff>
    </xdr:from>
    <xdr:ext cx="3519746" cy="264431"/>
    <xdr:sp macro="" textlink="">
      <xdr:nvSpPr>
        <xdr:cNvPr id="2" name="TextBox 1">
          <a:extLst>
            <a:ext uri="{FF2B5EF4-FFF2-40B4-BE49-F238E27FC236}">
              <a16:creationId xmlns:a16="http://schemas.microsoft.com/office/drawing/2014/main" id="{B0E71242-EAA0-DA4D-8567-B061A79CB70A}"/>
            </a:ext>
          </a:extLst>
        </xdr:cNvPr>
        <xdr:cNvSpPr txBox="1"/>
      </xdr:nvSpPr>
      <xdr:spPr>
        <a:xfrm>
          <a:off x="15540696" y="14536016"/>
          <a:ext cx="3519746"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 Select the cell for the drop-down list</a:t>
          </a:r>
          <a:r>
            <a:rPr lang="en-GB" sz="1100" baseline="0"/>
            <a:t> or </a:t>
          </a:r>
          <a:r>
            <a:rPr lang="en-GB" sz="1100"/>
            <a:t>You</a:t>
          </a:r>
          <a:r>
            <a:rPr lang="en-GB" sz="1100" baseline="0"/>
            <a:t> may type it out </a:t>
          </a:r>
          <a:endParaRPr lang="en-GB" sz="1100"/>
        </a:p>
      </xdr:txBody>
    </xdr:sp>
    <xdr:clientData/>
  </xdr:oneCellAnchor>
  <xdr:twoCellAnchor>
    <xdr:from>
      <xdr:col>0</xdr:col>
      <xdr:colOff>0</xdr:colOff>
      <xdr:row>0</xdr:row>
      <xdr:rowOff>0</xdr:rowOff>
    </xdr:from>
    <xdr:to>
      <xdr:col>1</xdr:col>
      <xdr:colOff>789651</xdr:colOff>
      <xdr:row>29</xdr:row>
      <xdr:rowOff>10431</xdr:rowOff>
    </xdr:to>
    <xdr:grpSp>
      <xdr:nvGrpSpPr>
        <xdr:cNvPr id="3" name="Group 2">
          <a:extLst>
            <a:ext uri="{FF2B5EF4-FFF2-40B4-BE49-F238E27FC236}">
              <a16:creationId xmlns:a16="http://schemas.microsoft.com/office/drawing/2014/main" id="{6DE4A961-DE34-2F41-843C-C7DBD12654C1}"/>
            </a:ext>
          </a:extLst>
        </xdr:cNvPr>
        <xdr:cNvGrpSpPr/>
      </xdr:nvGrpSpPr>
      <xdr:grpSpPr>
        <a:xfrm>
          <a:off x="0" y="0"/>
          <a:ext cx="1622207" cy="8166653"/>
          <a:chOff x="0" y="0"/>
          <a:chExt cx="1622207" cy="8166653"/>
        </a:xfrm>
      </xdr:grpSpPr>
      <xdr:pic>
        <xdr:nvPicPr>
          <xdr:cNvPr id="9" name="Picture 8" descr="hero">
            <a:extLst>
              <a:ext uri="{FF2B5EF4-FFF2-40B4-BE49-F238E27FC236}">
                <a16:creationId xmlns:a16="http://schemas.microsoft.com/office/drawing/2014/main" id="{65E78FE3-0B7E-5BC8-3924-80AABE08471B}"/>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0" y="0"/>
            <a:ext cx="1610080" cy="63969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0" name="Graphic 9" descr="Badge with solid fill">
            <a:hlinkClick xmlns:r="http://schemas.openxmlformats.org/officeDocument/2006/relationships" r:id="rId6"/>
            <a:extLst>
              <a:ext uri="{FF2B5EF4-FFF2-40B4-BE49-F238E27FC236}">
                <a16:creationId xmlns:a16="http://schemas.microsoft.com/office/drawing/2014/main" id="{838225D4-0A2A-ECEF-6FD6-2B6C9E42A64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80012" y="2590779"/>
            <a:ext cx="905306" cy="914742"/>
          </a:xfrm>
          <a:prstGeom prst="rect">
            <a:avLst/>
          </a:prstGeom>
        </xdr:spPr>
      </xdr:pic>
      <xdr:pic>
        <xdr:nvPicPr>
          <xdr:cNvPr id="11" name="Graphic 10" descr="Badge 1 with solid fill">
            <a:hlinkClick xmlns:r="http://schemas.openxmlformats.org/officeDocument/2006/relationships" r:id="rId9"/>
            <a:extLst>
              <a:ext uri="{FF2B5EF4-FFF2-40B4-BE49-F238E27FC236}">
                <a16:creationId xmlns:a16="http://schemas.microsoft.com/office/drawing/2014/main" id="{2007E9A0-A996-3290-590A-7D3F422BD90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82410" y="1493514"/>
            <a:ext cx="902871" cy="914742"/>
          </a:xfrm>
          <a:prstGeom prst="rect">
            <a:avLst/>
          </a:prstGeom>
        </xdr:spPr>
      </xdr:pic>
      <xdr:pic>
        <xdr:nvPicPr>
          <xdr:cNvPr id="12" name="Graphic 11" descr="Badge 3 with solid fill">
            <a:hlinkClick xmlns:r="http://schemas.openxmlformats.org/officeDocument/2006/relationships" r:id="rId12"/>
            <a:extLst>
              <a:ext uri="{FF2B5EF4-FFF2-40B4-BE49-F238E27FC236}">
                <a16:creationId xmlns:a16="http://schemas.microsoft.com/office/drawing/2014/main" id="{A24D90B8-B807-14E7-7058-B2CC0D0DF75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82411" y="3685789"/>
            <a:ext cx="905305" cy="914742"/>
          </a:xfrm>
          <a:prstGeom prst="rect">
            <a:avLst/>
          </a:prstGeom>
        </xdr:spPr>
      </xdr:pic>
      <xdr:sp macro="" textlink="">
        <xdr:nvSpPr>
          <xdr:cNvPr id="13" name="TextBox 12">
            <a:extLst>
              <a:ext uri="{FF2B5EF4-FFF2-40B4-BE49-F238E27FC236}">
                <a16:creationId xmlns:a16="http://schemas.microsoft.com/office/drawing/2014/main" id="{B34F6036-E4AB-E73D-0CC7-9336CBA556AB}"/>
              </a:ext>
            </a:extLst>
          </xdr:cNvPr>
          <xdr:cNvSpPr txBox="1"/>
        </xdr:nvSpPr>
        <xdr:spPr>
          <a:xfrm>
            <a:off x="98777" y="879450"/>
            <a:ext cx="1523430" cy="405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2000">
                <a:solidFill>
                  <a:schemeClr val="bg1"/>
                </a:solidFill>
              </a:rPr>
              <a:t>Deliverables:</a:t>
            </a:r>
          </a:p>
        </xdr:txBody>
      </xdr:sp>
      <xdr:grpSp>
        <xdr:nvGrpSpPr>
          <xdr:cNvPr id="14" name="Group 13">
            <a:hlinkClick xmlns:r="http://schemas.openxmlformats.org/officeDocument/2006/relationships" r:id="rId15"/>
            <a:extLst>
              <a:ext uri="{FF2B5EF4-FFF2-40B4-BE49-F238E27FC236}">
                <a16:creationId xmlns:a16="http://schemas.microsoft.com/office/drawing/2014/main" id="{742B8F87-AD4A-2631-B2B1-835B25C22099}"/>
              </a:ext>
            </a:extLst>
          </xdr:cNvPr>
          <xdr:cNvGrpSpPr/>
        </xdr:nvGrpSpPr>
        <xdr:grpSpPr>
          <a:xfrm>
            <a:off x="382412" y="4786866"/>
            <a:ext cx="1032192" cy="914742"/>
            <a:chOff x="382412" y="4785076"/>
            <a:chExt cx="1032192" cy="914400"/>
          </a:xfrm>
        </xdr:grpSpPr>
        <xdr:pic>
          <xdr:nvPicPr>
            <xdr:cNvPr id="23" name="Graphic 22" descr="Badge 4 with solid fill">
              <a:extLst>
                <a:ext uri="{FF2B5EF4-FFF2-40B4-BE49-F238E27FC236}">
                  <a16:creationId xmlns:a16="http://schemas.microsoft.com/office/drawing/2014/main" id="{A5C3CB56-088A-0AEB-744B-A86DEDD0FF1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82412" y="4785076"/>
              <a:ext cx="905587" cy="914400"/>
            </a:xfrm>
            <a:prstGeom prst="rect">
              <a:avLst/>
            </a:prstGeom>
          </xdr:spPr>
        </xdr:pic>
        <xdr:sp macro="" textlink="">
          <xdr:nvSpPr>
            <xdr:cNvPr id="26" name="TextBox 25">
              <a:hlinkClick xmlns:r="http://schemas.openxmlformats.org/officeDocument/2006/relationships" r:id="rId15"/>
              <a:extLst>
                <a:ext uri="{FF2B5EF4-FFF2-40B4-BE49-F238E27FC236}">
                  <a16:creationId xmlns:a16="http://schemas.microsoft.com/office/drawing/2014/main" id="{BCD54E7F-F9A0-09F9-4EB1-B0A046E5E12B}"/>
                </a:ext>
              </a:extLst>
            </xdr:cNvPr>
            <xdr:cNvSpPr txBox="1"/>
          </xdr:nvSpPr>
          <xdr:spPr>
            <a:xfrm>
              <a:off x="1114778" y="5281787"/>
              <a:ext cx="299826"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a</a:t>
              </a:r>
            </a:p>
          </xdr:txBody>
        </xdr:sp>
      </xdr:grpSp>
      <xdr:grpSp>
        <xdr:nvGrpSpPr>
          <xdr:cNvPr id="15" name="Group 14">
            <a:hlinkClick xmlns:r="http://schemas.openxmlformats.org/officeDocument/2006/relationships" r:id="rId18"/>
            <a:extLst>
              <a:ext uri="{FF2B5EF4-FFF2-40B4-BE49-F238E27FC236}">
                <a16:creationId xmlns:a16="http://schemas.microsoft.com/office/drawing/2014/main" id="{FB432948-1635-C775-9668-503070389701}"/>
              </a:ext>
            </a:extLst>
          </xdr:cNvPr>
          <xdr:cNvGrpSpPr/>
        </xdr:nvGrpSpPr>
        <xdr:grpSpPr>
          <a:xfrm>
            <a:off x="379590" y="5885122"/>
            <a:ext cx="1025199" cy="914742"/>
            <a:chOff x="379590" y="5882921"/>
            <a:chExt cx="1025199" cy="914400"/>
          </a:xfrm>
        </xdr:grpSpPr>
        <xdr:pic>
          <xdr:nvPicPr>
            <xdr:cNvPr id="18" name="Graphic 17" descr="Badge 4 with solid fill">
              <a:extLst>
                <a:ext uri="{FF2B5EF4-FFF2-40B4-BE49-F238E27FC236}">
                  <a16:creationId xmlns:a16="http://schemas.microsoft.com/office/drawing/2014/main" id="{65C1AE8C-06C2-D7CF-DC0E-40DDD217F04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79590" y="5882921"/>
              <a:ext cx="905587" cy="914400"/>
            </a:xfrm>
            <a:prstGeom prst="rect">
              <a:avLst/>
            </a:prstGeom>
          </xdr:spPr>
        </xdr:pic>
        <xdr:sp macro="" textlink="">
          <xdr:nvSpPr>
            <xdr:cNvPr id="21" name="TextBox 20">
              <a:extLst>
                <a:ext uri="{FF2B5EF4-FFF2-40B4-BE49-F238E27FC236}">
                  <a16:creationId xmlns:a16="http://schemas.microsoft.com/office/drawing/2014/main" id="{16D165B9-2D19-A08E-2C34-05970C1FF3FC}"/>
                </a:ext>
              </a:extLst>
            </xdr:cNvPr>
            <xdr:cNvSpPr txBox="1"/>
          </xdr:nvSpPr>
          <xdr:spPr>
            <a:xfrm>
              <a:off x="1097845" y="6379632"/>
              <a:ext cx="306944"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b</a:t>
              </a:r>
            </a:p>
          </xdr:txBody>
        </xdr:sp>
      </xdr:grpSp>
      <xdr:pic>
        <xdr:nvPicPr>
          <xdr:cNvPr id="16" name="Graphic 15" descr="Badge 5 with solid fill">
            <a:hlinkClick xmlns:r="http://schemas.openxmlformats.org/officeDocument/2006/relationships" r:id="rId19"/>
            <a:extLst>
              <a:ext uri="{FF2B5EF4-FFF2-40B4-BE49-F238E27FC236}">
                <a16:creationId xmlns:a16="http://schemas.microsoft.com/office/drawing/2014/main" id="{A49F7B93-B726-8AE1-229A-3459A54F279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381001" y="6977732"/>
            <a:ext cx="914400" cy="914742"/>
          </a:xfrm>
          <a:prstGeom prst="rect">
            <a:avLst/>
          </a:prstGeom>
        </xdr:spPr>
      </xdr:pic>
      <xdr:sp macro="" textlink="">
        <xdr:nvSpPr>
          <xdr:cNvPr id="17" name="TextBox 16">
            <a:extLst>
              <a:ext uri="{FF2B5EF4-FFF2-40B4-BE49-F238E27FC236}">
                <a16:creationId xmlns:a16="http://schemas.microsoft.com/office/drawing/2014/main" id="{BD589DE9-1964-9D77-70A2-E56B1D6D0BD2}"/>
              </a:ext>
            </a:extLst>
          </xdr:cNvPr>
          <xdr:cNvSpPr txBox="1"/>
        </xdr:nvSpPr>
        <xdr:spPr>
          <a:xfrm>
            <a:off x="169333" y="7902222"/>
            <a:ext cx="1427763"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solidFill>
                  <a:schemeClr val="bg1"/>
                </a:solidFill>
              </a:rPr>
              <a:t>#Click on icon to</a:t>
            </a:r>
            <a:r>
              <a:rPr lang="en-GB" sz="1100" baseline="0">
                <a:solidFill>
                  <a:schemeClr val="bg1"/>
                </a:solidFill>
              </a:rPr>
              <a:t> open</a:t>
            </a:r>
            <a:endParaRPr lang="en-GB" sz="1100">
              <a:solidFill>
                <a:schemeClr val="bg1"/>
              </a:solidFill>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352777</xdr:colOff>
      <xdr:row>0</xdr:row>
      <xdr:rowOff>141111</xdr:rowOff>
    </xdr:from>
    <xdr:to>
      <xdr:col>13</xdr:col>
      <xdr:colOff>465668</xdr:colOff>
      <xdr:row>30</xdr:row>
      <xdr:rowOff>56444</xdr:rowOff>
    </xdr:to>
    <xdr:sp macro="" textlink="">
      <xdr:nvSpPr>
        <xdr:cNvPr id="41" name="Rounded Rectangle 40">
          <a:extLst>
            <a:ext uri="{FF2B5EF4-FFF2-40B4-BE49-F238E27FC236}">
              <a16:creationId xmlns:a16="http://schemas.microsoft.com/office/drawing/2014/main" id="{7B66D8B1-A9E9-5549-9F25-3AB2C48F1E3F}"/>
            </a:ext>
          </a:extLst>
        </xdr:cNvPr>
        <xdr:cNvSpPr/>
      </xdr:nvSpPr>
      <xdr:spPr>
        <a:xfrm>
          <a:off x="2017888" y="141111"/>
          <a:ext cx="9271002" cy="8353777"/>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oneCellAnchor>
    <xdr:from>
      <xdr:col>2</xdr:col>
      <xdr:colOff>635001</xdr:colOff>
      <xdr:row>1</xdr:row>
      <xdr:rowOff>0</xdr:rowOff>
    </xdr:from>
    <xdr:ext cx="8805334" cy="8542531"/>
    <xdr:sp macro="" textlink="">
      <xdr:nvSpPr>
        <xdr:cNvPr id="42" name="TextBox 41">
          <a:extLst>
            <a:ext uri="{FF2B5EF4-FFF2-40B4-BE49-F238E27FC236}">
              <a16:creationId xmlns:a16="http://schemas.microsoft.com/office/drawing/2014/main" id="{6BEDA31C-4D18-6E88-3AB2-B602A443E1D0}"/>
            </a:ext>
          </a:extLst>
        </xdr:cNvPr>
        <xdr:cNvSpPr txBox="1"/>
      </xdr:nvSpPr>
      <xdr:spPr>
        <a:xfrm>
          <a:off x="2300112" y="254000"/>
          <a:ext cx="8805334" cy="85425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rtl="0"/>
          <a:r>
            <a:rPr lang="en-IN" sz="2000" b="0" i="0" u="none" strike="noStrike">
              <a:solidFill>
                <a:schemeClr val="tx1"/>
              </a:solidFill>
              <a:effectLst/>
              <a:latin typeface="+mn-lt"/>
              <a:ea typeface="+mn-ea"/>
              <a:cs typeface="+mn-cs"/>
            </a:rPr>
            <a:t>Through our analysis, we have deduced the following strategies to improve India’s air monitoring network, as well as air quality (Policies):</a:t>
          </a:r>
        </a:p>
        <a:p>
          <a:pPr rtl="0"/>
          <a:r>
            <a:rPr lang="en-IN" sz="2000" b="0" i="0" u="none" strike="noStrike">
              <a:solidFill>
                <a:schemeClr val="tx1"/>
              </a:solidFill>
              <a:effectLst/>
              <a:latin typeface="+mn-lt"/>
              <a:ea typeface="+mn-ea"/>
              <a:cs typeface="+mn-cs"/>
            </a:rPr>
            <a:t>1. Better power management and delivery will increase uptime, especially during monsoons.</a:t>
          </a:r>
        </a:p>
        <a:p>
          <a:pPr rtl="0"/>
          <a:r>
            <a:rPr lang="en-IN" sz="2000" b="0" i="0" u="none" strike="noStrike">
              <a:solidFill>
                <a:schemeClr val="tx1"/>
              </a:solidFill>
              <a:effectLst/>
              <a:latin typeface="+mn-lt"/>
              <a:ea typeface="+mn-ea"/>
              <a:cs typeface="+mn-cs"/>
            </a:rPr>
            <a:t>2. Upgrade of sensors to increase sensitivity and expand the range of pollutants, like Toluene, NH3, etc., that can be detected.</a:t>
          </a:r>
        </a:p>
        <a:p>
          <a:pPr rtl="0"/>
          <a:r>
            <a:rPr lang="en-IN" sz="2000" b="0" i="0" u="none" strike="noStrike">
              <a:solidFill>
                <a:schemeClr val="tx1"/>
              </a:solidFill>
              <a:effectLst/>
              <a:latin typeface="+mn-lt"/>
              <a:ea typeface="+mn-ea"/>
              <a:cs typeface="+mn-cs"/>
            </a:rPr>
            <a:t>3. For better monitoring, increase funds for poorly performing states like Gujarat, Jharkhand and Tamil Nadu and impose stronger checks and balances over them.</a:t>
          </a:r>
        </a:p>
        <a:p>
          <a:pPr rtl="0"/>
          <a:r>
            <a:rPr lang="en-IN" sz="2000" b="0" i="0" u="none" strike="noStrike">
              <a:solidFill>
                <a:schemeClr val="tx1"/>
              </a:solidFill>
              <a:effectLst/>
              <a:latin typeface="+mn-lt"/>
              <a:ea typeface="+mn-ea"/>
              <a:cs typeface="+mn-cs"/>
            </a:rPr>
            <a:t>4. Renovate the dormant stations, like in Madhya Pradesh (only one active station) or build new ones to ensure better coverage of the Indian landscape.</a:t>
          </a:r>
        </a:p>
        <a:p>
          <a:pPr rtl="0"/>
          <a:r>
            <a:rPr lang="en-IN" sz="2000" b="0" i="0" u="none" strike="noStrike">
              <a:solidFill>
                <a:schemeClr val="tx1"/>
              </a:solidFill>
              <a:effectLst/>
              <a:latin typeface="+mn-lt"/>
              <a:ea typeface="+mn-ea"/>
              <a:cs typeface="+mn-cs"/>
            </a:rPr>
            <a:t>5. Better data management services are needed, as the data obtained is highly unsatisfactory.</a:t>
          </a:r>
        </a:p>
        <a:p>
          <a:pPr rtl="0"/>
          <a:r>
            <a:rPr lang="en-IN" sz="2000" b="0" i="0" u="none" strike="noStrike">
              <a:solidFill>
                <a:schemeClr val="tx1"/>
              </a:solidFill>
              <a:effectLst/>
              <a:latin typeface="+mn-lt"/>
              <a:ea typeface="+mn-ea"/>
              <a:cs typeface="+mn-cs"/>
            </a:rPr>
            <a:t>6. Regular sensor recalibration and inspections to ensure more accuracy and increase validity. (e.g. CO sensing in Ahmedabad)</a:t>
          </a:r>
        </a:p>
        <a:p>
          <a:pPr rtl="0"/>
          <a:r>
            <a:rPr lang="en-IN" sz="2000" b="0" i="0" u="none" strike="noStrike">
              <a:solidFill>
                <a:schemeClr val="tx1"/>
              </a:solidFill>
              <a:effectLst/>
              <a:latin typeface="+mn-lt"/>
              <a:ea typeface="+mn-ea"/>
              <a:cs typeface="+mn-cs"/>
            </a:rPr>
            <a:t>7. Focus policy evaluation on reducing long-term average pollution levels.</a:t>
          </a:r>
        </a:p>
        <a:p>
          <a:pPr rtl="0"/>
          <a:r>
            <a:rPr lang="en-IN" sz="2000" b="0" i="0" u="none" strike="noStrike">
              <a:solidFill>
                <a:schemeClr val="tx1"/>
              </a:solidFill>
              <a:effectLst/>
              <a:latin typeface="+mn-lt"/>
              <a:ea typeface="+mn-ea"/>
              <a:cs typeface="+mn-cs"/>
            </a:rPr>
            <a:t>8. Seasonally targeted air quality interventions, with stricter enforcement during high-risk months.</a:t>
          </a:r>
        </a:p>
        <a:p>
          <a:pPr rtl="0"/>
          <a:r>
            <a:rPr lang="en-IN" sz="2000" b="0" i="0" u="none" strike="noStrike">
              <a:solidFill>
                <a:schemeClr val="tx1"/>
              </a:solidFill>
              <a:effectLst/>
              <a:latin typeface="+mn-lt"/>
              <a:ea typeface="+mn-ea"/>
              <a:cs typeface="+mn-cs"/>
            </a:rPr>
            <a:t>9. Integrate station-level diagnostics with city-level reporting, using station data to identify localised issues while relying on city metrics for long-term planning.</a:t>
          </a:r>
        </a:p>
        <a:p>
          <a:pPr rtl="0"/>
          <a:r>
            <a:rPr lang="en-IN" sz="2000" b="0" i="0" u="none" strike="noStrike">
              <a:solidFill>
                <a:schemeClr val="tx1"/>
              </a:solidFill>
              <a:effectLst/>
              <a:latin typeface="+mn-lt"/>
              <a:ea typeface="+mn-ea"/>
              <a:cs typeface="+mn-cs"/>
            </a:rPr>
            <a:t>10. Stricter regulations over firecracker bursting, especially on Diwali and New Year. (as inferred from the spikes in AQI)</a:t>
          </a:r>
        </a:p>
        <a:p>
          <a:pPr rtl="0"/>
          <a:r>
            <a:rPr lang="en-IN" sz="2000" b="0" i="0" u="none" strike="noStrike">
              <a:solidFill>
                <a:schemeClr val="tx1"/>
              </a:solidFill>
              <a:effectLst/>
              <a:latin typeface="+mn-lt"/>
              <a:ea typeface="+mn-ea"/>
              <a:cs typeface="+mn-cs"/>
            </a:rPr>
            <a:t>11. City-specific norms and treatment strategies based on its cluster and pattern of pollution (eg, industrial, vehicular).</a:t>
          </a:r>
        </a:p>
        <a:p>
          <a:pPr rtl="0"/>
          <a:r>
            <a:rPr lang="en-IN" sz="2000" b="0" i="0" u="none" strike="noStrike">
              <a:solidFill>
                <a:schemeClr val="tx1"/>
              </a:solidFill>
              <a:effectLst/>
              <a:latin typeface="+mn-lt"/>
              <a:ea typeface="+mn-ea"/>
              <a:cs typeface="+mn-cs"/>
            </a:rPr>
            <a:t>12. Indian geopolitics always gives positive results in a reward system. So, reward cities with the best YoY improvement in air quality (like Amravati in 2018), similarly, penalise those with significant deterioration (like Jorakhput in 2018).</a:t>
          </a:r>
        </a:p>
      </xdr:txBody>
    </xdr:sp>
    <xdr:clientData/>
  </xdr:oneCellAnchor>
  <xdr:oneCellAnchor>
    <xdr:from>
      <xdr:col>14</xdr:col>
      <xdr:colOff>112890</xdr:colOff>
      <xdr:row>1</xdr:row>
      <xdr:rowOff>268110</xdr:rowOff>
    </xdr:from>
    <xdr:ext cx="7747000" cy="5101525"/>
    <xdr:sp macro="" textlink="">
      <xdr:nvSpPr>
        <xdr:cNvPr id="2" name="TextBox 1">
          <a:hlinkClick xmlns:r="http://schemas.openxmlformats.org/officeDocument/2006/relationships" r:id="rId1"/>
          <a:extLst>
            <a:ext uri="{FF2B5EF4-FFF2-40B4-BE49-F238E27FC236}">
              <a16:creationId xmlns:a16="http://schemas.microsoft.com/office/drawing/2014/main" id="{1B0C2BFD-1616-A3AB-53EC-79C89C32A427}"/>
            </a:ext>
          </a:extLst>
        </xdr:cNvPr>
        <xdr:cNvSpPr txBox="1"/>
      </xdr:nvSpPr>
      <xdr:spPr>
        <a:xfrm>
          <a:off x="11768668" y="522110"/>
          <a:ext cx="7747000" cy="5101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rtl="0" fontAlgn="base"/>
          <a:r>
            <a:rPr lang="en-IN" sz="2000" b="0" i="0" u="none" strike="noStrike">
              <a:solidFill>
                <a:schemeClr val="tx1"/>
              </a:solidFill>
              <a:effectLst/>
              <a:latin typeface="+mn-lt"/>
              <a:ea typeface="+mn-ea"/>
              <a:cs typeface="+mn-cs"/>
            </a:rPr>
            <a:t>Please note:</a:t>
          </a:r>
        </a:p>
        <a:p>
          <a:pPr marL="0" indent="0" rtl="0" fontAlgn="base"/>
          <a:r>
            <a:rPr lang="en-IN" sz="2000" b="0" i="0" u="none" strike="noStrike">
              <a:solidFill>
                <a:schemeClr val="tx1"/>
              </a:solidFill>
              <a:effectLst/>
              <a:latin typeface="+mn-lt"/>
              <a:ea typeface="+mn-ea"/>
              <a:cs typeface="+mn-cs"/>
            </a:rPr>
            <a:t>- Final Report is included in the ZIP File.</a:t>
          </a:r>
        </a:p>
        <a:p>
          <a:pPr marL="0" indent="0" rtl="0" fontAlgn="base"/>
          <a:r>
            <a:rPr lang="en-IN" sz="2000" b="0" i="0" u="none" strike="noStrike">
              <a:solidFill>
                <a:schemeClr val="tx1"/>
              </a:solidFill>
              <a:effectLst/>
              <a:latin typeface="+mn-lt"/>
              <a:ea typeface="+mn-ea"/>
              <a:cs typeface="+mn-cs"/>
            </a:rPr>
            <a:t>- Macros have been implemented, so we request you to Enable Macros.</a:t>
          </a:r>
        </a:p>
        <a:p>
          <a:pPr marL="0" indent="0" rtl="0" fontAlgn="base"/>
          <a:r>
            <a:rPr lang="en-IN" sz="2000" b="0" i="0" u="none" strike="noStrike">
              <a:solidFill>
                <a:schemeClr val="tx1"/>
              </a:solidFill>
              <a:effectLst/>
              <a:latin typeface="+mn-lt"/>
              <a:ea typeface="+mn-ea"/>
              <a:cs typeface="+mn-cs"/>
            </a:rPr>
            <a:t>- Please wait a while for content to load.</a:t>
          </a:r>
        </a:p>
        <a:p>
          <a:pPr marL="0" indent="0" rtl="0" fontAlgn="base"/>
          <a:r>
            <a:rPr lang="en-IN" sz="2000" b="0" i="0" u="none" strike="noStrike">
              <a:solidFill>
                <a:schemeClr val="tx1"/>
              </a:solidFill>
              <a:effectLst/>
              <a:latin typeface="+mn-lt"/>
              <a:ea typeface="+mn-ea"/>
              <a:cs typeface="+mn-cs"/>
            </a:rPr>
            <a:t>- Data used directly for the dashboard exists as hidden worksheets in this workbook itself.</a:t>
          </a:r>
        </a:p>
        <a:p>
          <a:pPr marL="0" indent="0" rtl="0" fontAlgn="base"/>
          <a:r>
            <a:rPr lang="en-IN" sz="2000" b="0" i="0" u="none" strike="noStrike">
              <a:solidFill>
                <a:schemeClr val="tx1"/>
              </a:solidFill>
              <a:effectLst/>
              <a:latin typeface="+mn-lt"/>
              <a:ea typeface="+mn-ea"/>
              <a:cs typeface="+mn-cs"/>
            </a:rPr>
            <a:t>- Final Report, Datasets, code and other files are uploaded here: </a:t>
          </a:r>
          <a:br>
            <a:rPr lang="en-IN" sz="2000" b="0" i="0" u="none" strike="noStrike">
              <a:solidFill>
                <a:schemeClr val="tx1"/>
              </a:solidFill>
              <a:effectLst/>
              <a:latin typeface="+mn-lt"/>
              <a:ea typeface="+mn-ea"/>
              <a:cs typeface="+mn-cs"/>
            </a:rPr>
          </a:br>
          <a:r>
            <a:rPr lang="en-IN" sz="2000" b="0" i="0" u="sng" strike="noStrike">
              <a:solidFill>
                <a:schemeClr val="accent3"/>
              </a:solidFill>
              <a:effectLst/>
              <a:latin typeface="+mn-lt"/>
              <a:ea typeface="+mn-ea"/>
              <a:cs typeface="+mn-cs"/>
            </a:rPr>
            <a:t>https://drive.google.com/drive/folders/1YNNHAKfnB-OOT_-0UJFxCdH7H5c9RXG1?usp=sharing</a:t>
          </a:r>
        </a:p>
        <a:p>
          <a:pPr marL="0" indent="0" rtl="0" fontAlgn="base"/>
          <a:endParaRPr lang="en-IN" sz="2000" b="0" i="0" u="none" strike="noStrike">
            <a:solidFill>
              <a:schemeClr val="tx1"/>
            </a:solidFill>
            <a:effectLst/>
            <a:latin typeface="+mn-lt"/>
            <a:ea typeface="+mn-ea"/>
            <a:cs typeface="+mn-cs"/>
          </a:endParaRPr>
        </a:p>
        <a:p>
          <a:pPr marL="0" indent="0" rtl="0" fontAlgn="base"/>
          <a:r>
            <a:rPr lang="en-IN" sz="2000" b="0" i="0" u="none" strike="noStrike">
              <a:solidFill>
                <a:schemeClr val="tx1"/>
              </a:solidFill>
              <a:effectLst/>
              <a:latin typeface="+mn-lt"/>
              <a:ea typeface="+mn-ea"/>
              <a:cs typeface="+mn-cs"/>
            </a:rPr>
            <a:t>Thank you for your time and your kind consideration.</a:t>
          </a:r>
        </a:p>
        <a:p>
          <a:pPr marL="0" indent="0" rtl="0" fontAlgn="base"/>
          <a:endParaRPr lang="en-IN" sz="2000" b="0" i="0" u="none" strike="noStrike">
            <a:solidFill>
              <a:schemeClr val="tx1"/>
            </a:solidFill>
            <a:effectLst/>
            <a:latin typeface="+mn-lt"/>
            <a:ea typeface="+mn-ea"/>
            <a:cs typeface="+mn-cs"/>
          </a:endParaRPr>
        </a:p>
        <a:p>
          <a:pPr marL="0" indent="0" rtl="0" fontAlgn="base"/>
          <a:r>
            <a:rPr lang="en-IN" sz="2000" b="0" i="0" u="none" strike="noStrike">
              <a:solidFill>
                <a:schemeClr val="tx1"/>
              </a:solidFill>
              <a:effectLst/>
              <a:latin typeface="+mn-lt"/>
              <a:ea typeface="+mn-ea"/>
              <a:cs typeface="+mn-cs"/>
            </a:rPr>
            <a:t>Credits:</a:t>
          </a:r>
        </a:p>
        <a:p>
          <a:pPr marL="0" indent="0" rtl="0" fontAlgn="base"/>
          <a:r>
            <a:rPr lang="en-IN" sz="2000" b="0" i="0" u="none" strike="noStrike">
              <a:solidFill>
                <a:schemeClr val="tx1"/>
              </a:solidFill>
              <a:effectLst/>
              <a:latin typeface="+mn-lt"/>
              <a:ea typeface="+mn-ea"/>
              <a:cs typeface="+mn-cs"/>
            </a:rPr>
            <a:t>Vanshika Kataria (kataria.vanshika08@gmail.com)</a:t>
          </a:r>
          <a:br>
            <a:rPr lang="en-IN" sz="2000" b="0" i="0" u="none" strike="noStrike">
              <a:solidFill>
                <a:schemeClr val="tx1"/>
              </a:solidFill>
              <a:effectLst/>
              <a:latin typeface="+mn-lt"/>
              <a:ea typeface="+mn-ea"/>
              <a:cs typeface="+mn-cs"/>
            </a:rPr>
          </a:br>
          <a:r>
            <a:rPr lang="en-IN" sz="2000" b="0" i="0" u="none" strike="noStrike">
              <a:solidFill>
                <a:schemeClr val="tx1"/>
              </a:solidFill>
              <a:effectLst/>
              <a:latin typeface="+mn-lt"/>
              <a:ea typeface="+mn-ea"/>
              <a:cs typeface="+mn-cs"/>
            </a:rPr>
            <a:t>Akshara Jain (jainakshara108@gmail.com)</a:t>
          </a:r>
          <a:br>
            <a:rPr lang="en-IN" sz="2000" b="0" i="0" u="none" strike="noStrike">
              <a:solidFill>
                <a:schemeClr val="tx1"/>
              </a:solidFill>
              <a:effectLst/>
              <a:latin typeface="+mn-lt"/>
              <a:ea typeface="+mn-ea"/>
              <a:cs typeface="+mn-cs"/>
            </a:rPr>
          </a:br>
          <a:r>
            <a:rPr lang="en-IN" sz="2000" b="0" i="0" u="none" strike="noStrike">
              <a:solidFill>
                <a:schemeClr val="tx1"/>
              </a:solidFill>
              <a:effectLst/>
              <a:latin typeface="+mn-lt"/>
              <a:ea typeface="+mn-ea"/>
              <a:cs typeface="+mn-cs"/>
            </a:rPr>
            <a:t>Aayush Agarwal (agar.aayush@gmail.com)</a:t>
          </a:r>
        </a:p>
      </xdr:txBody>
    </xdr:sp>
    <xdr:clientData/>
  </xdr:oneCellAnchor>
  <xdr:twoCellAnchor>
    <xdr:from>
      <xdr:col>13</xdr:col>
      <xdr:colOff>787400</xdr:colOff>
      <xdr:row>0</xdr:row>
      <xdr:rowOff>208844</xdr:rowOff>
    </xdr:from>
    <xdr:to>
      <xdr:col>23</xdr:col>
      <xdr:colOff>620889</xdr:colOff>
      <xdr:row>30</xdr:row>
      <xdr:rowOff>124177</xdr:rowOff>
    </xdr:to>
    <xdr:sp macro="" textlink="">
      <xdr:nvSpPr>
        <xdr:cNvPr id="3" name="Rounded Rectangle 2">
          <a:extLst>
            <a:ext uri="{FF2B5EF4-FFF2-40B4-BE49-F238E27FC236}">
              <a16:creationId xmlns:a16="http://schemas.microsoft.com/office/drawing/2014/main" id="{1C042186-C965-9C45-81B9-B95BAE9AD32A}"/>
            </a:ext>
          </a:extLst>
        </xdr:cNvPr>
        <xdr:cNvSpPr/>
      </xdr:nvSpPr>
      <xdr:spPr>
        <a:xfrm>
          <a:off x="11610622" y="208844"/>
          <a:ext cx="8159045" cy="8353777"/>
        </a:xfrm>
        <a:prstGeom prst="roundRect">
          <a:avLst>
            <a:gd name="adj" fmla="val 8350"/>
          </a:avLst>
        </a:prstGeom>
        <a:noFill/>
        <a:ln w="88900"/>
        <a:effectLst>
          <a:outerShdw blurRad="215900" dist="38100" dir="2700000" sx="102000" sy="102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0</xdr:col>
      <xdr:colOff>0</xdr:colOff>
      <xdr:row>0</xdr:row>
      <xdr:rowOff>0</xdr:rowOff>
    </xdr:from>
    <xdr:to>
      <xdr:col>1</xdr:col>
      <xdr:colOff>789651</xdr:colOff>
      <xdr:row>29</xdr:row>
      <xdr:rowOff>10431</xdr:rowOff>
    </xdr:to>
    <xdr:grpSp>
      <xdr:nvGrpSpPr>
        <xdr:cNvPr id="4" name="Group 3">
          <a:extLst>
            <a:ext uri="{FF2B5EF4-FFF2-40B4-BE49-F238E27FC236}">
              <a16:creationId xmlns:a16="http://schemas.microsoft.com/office/drawing/2014/main" id="{E0A632F3-192D-024D-9FC4-3D108C3AE551}"/>
            </a:ext>
          </a:extLst>
        </xdr:cNvPr>
        <xdr:cNvGrpSpPr/>
      </xdr:nvGrpSpPr>
      <xdr:grpSpPr>
        <a:xfrm>
          <a:off x="0" y="0"/>
          <a:ext cx="1622207" cy="8166653"/>
          <a:chOff x="0" y="0"/>
          <a:chExt cx="1622207" cy="8166653"/>
        </a:xfrm>
      </xdr:grpSpPr>
      <xdr:pic>
        <xdr:nvPicPr>
          <xdr:cNvPr id="5" name="Picture 4" descr="hero">
            <a:extLst>
              <a:ext uri="{FF2B5EF4-FFF2-40B4-BE49-F238E27FC236}">
                <a16:creationId xmlns:a16="http://schemas.microsoft.com/office/drawing/2014/main" id="{C491F3A8-A728-8B89-073F-0BDD94A88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0"/>
            <a:ext cx="1610080" cy="63969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 name="Graphic 5" descr="Badge with solid fill">
            <a:hlinkClick xmlns:r="http://schemas.openxmlformats.org/officeDocument/2006/relationships" r:id="rId3"/>
            <a:extLst>
              <a:ext uri="{FF2B5EF4-FFF2-40B4-BE49-F238E27FC236}">
                <a16:creationId xmlns:a16="http://schemas.microsoft.com/office/drawing/2014/main" id="{E82D64D7-EBDD-4F66-85B6-FBF8A9B296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80012" y="2590779"/>
            <a:ext cx="905306" cy="914742"/>
          </a:xfrm>
          <a:prstGeom prst="rect">
            <a:avLst/>
          </a:prstGeom>
        </xdr:spPr>
      </xdr:pic>
      <xdr:pic>
        <xdr:nvPicPr>
          <xdr:cNvPr id="7" name="Graphic 6" descr="Badge 1 with solid fill">
            <a:hlinkClick xmlns:r="http://schemas.openxmlformats.org/officeDocument/2006/relationships" r:id="rId6"/>
            <a:extLst>
              <a:ext uri="{FF2B5EF4-FFF2-40B4-BE49-F238E27FC236}">
                <a16:creationId xmlns:a16="http://schemas.microsoft.com/office/drawing/2014/main" id="{0795A1F4-B73E-7999-BD7C-03AFD5FF260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82410" y="1493514"/>
            <a:ext cx="902871" cy="914742"/>
          </a:xfrm>
          <a:prstGeom prst="rect">
            <a:avLst/>
          </a:prstGeom>
        </xdr:spPr>
      </xdr:pic>
      <xdr:pic>
        <xdr:nvPicPr>
          <xdr:cNvPr id="8" name="Graphic 7" descr="Badge 3 with solid fill">
            <a:hlinkClick xmlns:r="http://schemas.openxmlformats.org/officeDocument/2006/relationships" r:id="rId9"/>
            <a:extLst>
              <a:ext uri="{FF2B5EF4-FFF2-40B4-BE49-F238E27FC236}">
                <a16:creationId xmlns:a16="http://schemas.microsoft.com/office/drawing/2014/main" id="{2D3E8E29-1D02-AE05-986B-4A2B3351E21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82411" y="3685789"/>
            <a:ext cx="905305" cy="914742"/>
          </a:xfrm>
          <a:prstGeom prst="rect">
            <a:avLst/>
          </a:prstGeom>
        </xdr:spPr>
      </xdr:pic>
      <xdr:sp macro="" textlink="">
        <xdr:nvSpPr>
          <xdr:cNvPr id="9" name="TextBox 8">
            <a:extLst>
              <a:ext uri="{FF2B5EF4-FFF2-40B4-BE49-F238E27FC236}">
                <a16:creationId xmlns:a16="http://schemas.microsoft.com/office/drawing/2014/main" id="{83D97F1D-0B7A-A22E-E741-0D7881DB426A}"/>
              </a:ext>
            </a:extLst>
          </xdr:cNvPr>
          <xdr:cNvSpPr txBox="1"/>
        </xdr:nvSpPr>
        <xdr:spPr>
          <a:xfrm>
            <a:off x="98777" y="879450"/>
            <a:ext cx="1523430" cy="405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2000">
                <a:solidFill>
                  <a:schemeClr val="bg1"/>
                </a:solidFill>
              </a:rPr>
              <a:t>Deliverables:</a:t>
            </a:r>
          </a:p>
        </xdr:txBody>
      </xdr:sp>
      <xdr:grpSp>
        <xdr:nvGrpSpPr>
          <xdr:cNvPr id="10" name="Group 9">
            <a:hlinkClick xmlns:r="http://schemas.openxmlformats.org/officeDocument/2006/relationships" r:id="rId12"/>
            <a:extLst>
              <a:ext uri="{FF2B5EF4-FFF2-40B4-BE49-F238E27FC236}">
                <a16:creationId xmlns:a16="http://schemas.microsoft.com/office/drawing/2014/main" id="{F58A2127-2AFB-4712-4529-46B43526AF86}"/>
              </a:ext>
            </a:extLst>
          </xdr:cNvPr>
          <xdr:cNvGrpSpPr/>
        </xdr:nvGrpSpPr>
        <xdr:grpSpPr>
          <a:xfrm>
            <a:off x="382412" y="4786866"/>
            <a:ext cx="1032192" cy="914742"/>
            <a:chOff x="382412" y="4785076"/>
            <a:chExt cx="1032192" cy="914400"/>
          </a:xfrm>
        </xdr:grpSpPr>
        <xdr:pic>
          <xdr:nvPicPr>
            <xdr:cNvPr id="16" name="Graphic 15" descr="Badge 4 with solid fill">
              <a:extLst>
                <a:ext uri="{FF2B5EF4-FFF2-40B4-BE49-F238E27FC236}">
                  <a16:creationId xmlns:a16="http://schemas.microsoft.com/office/drawing/2014/main" id="{E7063B8D-8449-38F2-364D-38CC315FBAB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82412" y="4785076"/>
              <a:ext cx="905587" cy="914400"/>
            </a:xfrm>
            <a:prstGeom prst="rect">
              <a:avLst/>
            </a:prstGeom>
          </xdr:spPr>
        </xdr:pic>
        <xdr:sp macro="" textlink="">
          <xdr:nvSpPr>
            <xdr:cNvPr id="17" name="TextBox 16">
              <a:hlinkClick xmlns:r="http://schemas.openxmlformats.org/officeDocument/2006/relationships" r:id="rId12"/>
              <a:extLst>
                <a:ext uri="{FF2B5EF4-FFF2-40B4-BE49-F238E27FC236}">
                  <a16:creationId xmlns:a16="http://schemas.microsoft.com/office/drawing/2014/main" id="{A42DDC6B-C059-4AC6-D2A3-C3A5807AADE6}"/>
                </a:ext>
              </a:extLst>
            </xdr:cNvPr>
            <xdr:cNvSpPr txBox="1"/>
          </xdr:nvSpPr>
          <xdr:spPr>
            <a:xfrm>
              <a:off x="1114778" y="5281787"/>
              <a:ext cx="299826"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a</a:t>
              </a:r>
            </a:p>
          </xdr:txBody>
        </xdr:sp>
      </xdr:grpSp>
      <xdr:grpSp>
        <xdr:nvGrpSpPr>
          <xdr:cNvPr id="11" name="Group 10">
            <a:hlinkClick xmlns:r="http://schemas.openxmlformats.org/officeDocument/2006/relationships" r:id="rId15"/>
            <a:extLst>
              <a:ext uri="{FF2B5EF4-FFF2-40B4-BE49-F238E27FC236}">
                <a16:creationId xmlns:a16="http://schemas.microsoft.com/office/drawing/2014/main" id="{79C8E989-8408-F43F-E24D-99E0ABCB8AE0}"/>
              </a:ext>
            </a:extLst>
          </xdr:cNvPr>
          <xdr:cNvGrpSpPr/>
        </xdr:nvGrpSpPr>
        <xdr:grpSpPr>
          <a:xfrm>
            <a:off x="379590" y="5885122"/>
            <a:ext cx="1025199" cy="914742"/>
            <a:chOff x="379590" y="5882921"/>
            <a:chExt cx="1025199" cy="914400"/>
          </a:xfrm>
        </xdr:grpSpPr>
        <xdr:pic>
          <xdr:nvPicPr>
            <xdr:cNvPr id="14" name="Graphic 13" descr="Badge 4 with solid fill">
              <a:extLst>
                <a:ext uri="{FF2B5EF4-FFF2-40B4-BE49-F238E27FC236}">
                  <a16:creationId xmlns:a16="http://schemas.microsoft.com/office/drawing/2014/main" id="{1F1F2CAB-4EF7-4957-85A5-F7B45A2473E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79590" y="5882921"/>
              <a:ext cx="905587" cy="914400"/>
            </a:xfrm>
            <a:prstGeom prst="rect">
              <a:avLst/>
            </a:prstGeom>
          </xdr:spPr>
        </xdr:pic>
        <xdr:sp macro="" textlink="">
          <xdr:nvSpPr>
            <xdr:cNvPr id="15" name="TextBox 14">
              <a:extLst>
                <a:ext uri="{FF2B5EF4-FFF2-40B4-BE49-F238E27FC236}">
                  <a16:creationId xmlns:a16="http://schemas.microsoft.com/office/drawing/2014/main" id="{E6D42AA0-58D4-21CD-47D2-31D405C0EFC7}"/>
                </a:ext>
              </a:extLst>
            </xdr:cNvPr>
            <xdr:cNvSpPr txBox="1"/>
          </xdr:nvSpPr>
          <xdr:spPr>
            <a:xfrm>
              <a:off x="1097845" y="6379632"/>
              <a:ext cx="306944"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800" b="1">
                  <a:solidFill>
                    <a:schemeClr val="bg1"/>
                  </a:solidFill>
                </a:rPr>
                <a:t>b</a:t>
              </a:r>
            </a:p>
          </xdr:txBody>
        </xdr:sp>
      </xdr:grpSp>
      <xdr:pic>
        <xdr:nvPicPr>
          <xdr:cNvPr id="12" name="Graphic 11" descr="Badge 5 with solid fill">
            <a:hlinkClick xmlns:r="http://schemas.openxmlformats.org/officeDocument/2006/relationships" r:id="rId16"/>
            <a:extLst>
              <a:ext uri="{FF2B5EF4-FFF2-40B4-BE49-F238E27FC236}">
                <a16:creationId xmlns:a16="http://schemas.microsoft.com/office/drawing/2014/main" id="{F1A6575A-CD3E-A1CE-BE5F-F2F997ADE719}"/>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81001" y="6977732"/>
            <a:ext cx="914400" cy="914742"/>
          </a:xfrm>
          <a:prstGeom prst="rect">
            <a:avLst/>
          </a:prstGeom>
        </xdr:spPr>
      </xdr:pic>
      <xdr:sp macro="" textlink="">
        <xdr:nvSpPr>
          <xdr:cNvPr id="13" name="TextBox 12">
            <a:extLst>
              <a:ext uri="{FF2B5EF4-FFF2-40B4-BE49-F238E27FC236}">
                <a16:creationId xmlns:a16="http://schemas.microsoft.com/office/drawing/2014/main" id="{59C41E32-FFBC-65DE-4DFD-947F3B231948}"/>
              </a:ext>
            </a:extLst>
          </xdr:cNvPr>
          <xdr:cNvSpPr txBox="1"/>
        </xdr:nvSpPr>
        <xdr:spPr>
          <a:xfrm>
            <a:off x="169333" y="7902222"/>
            <a:ext cx="1427763"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solidFill>
                  <a:schemeClr val="bg1"/>
                </a:solidFill>
              </a:rPr>
              <a:t>#Click on icon to</a:t>
            </a:r>
            <a:r>
              <a:rPr lang="en-GB" sz="1100" baseline="0">
                <a:solidFill>
                  <a:schemeClr val="bg1"/>
                </a:solidFill>
              </a:rPr>
              <a:t> open</a:t>
            </a:r>
            <a:endParaRPr lang="en-GB" sz="1100">
              <a:solidFill>
                <a:schemeClr val="bg1"/>
              </a:solidFill>
            </a:endParaRP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station_performance_summary_2_3.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aayushagarwal/Downloads/Task2%20(1).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station_performance_summary_2_3.xlsm"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Users/aayushagarwal/Downloads/Task2(Part-3).xlsm" TargetMode="External"/><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yush Agarwal" refreshedDate="46005.570168171296" createdVersion="8" refreshedVersion="8" minRefreshableVersion="3" recordCount="425" xr:uid="{DF0F7189-6E16-E745-9BF7-846BE88028B5}">
  <cacheSource type="worksheet">
    <worksheetSource name="Table1"/>
  </cacheSource>
  <cacheFields count="16">
    <cacheField name="StationId" numFmtId="0">
      <sharedItems count="110">
        <s v="AP001"/>
        <s v="AP005"/>
        <s v="AS001"/>
        <s v="BR005"/>
        <s v="BR006"/>
        <s v="BR007"/>
        <s v="BR008"/>
        <s v="BR009"/>
        <s v="BR010"/>
        <s v="CH001"/>
        <s v="DL001"/>
        <s v="DL002"/>
        <s v="DL003"/>
        <s v="DL004"/>
        <s v="DL005"/>
        <s v="DL006"/>
        <s v="DL007"/>
        <s v="DL008"/>
        <s v="DL009"/>
        <s v="DL010"/>
        <s v="DL011"/>
        <s v="DL012"/>
        <s v="DL013"/>
        <s v="DL014"/>
        <s v="DL015"/>
        <s v="DL016"/>
        <s v="DL017"/>
        <s v="DL018"/>
        <s v="DL019"/>
        <s v="DL020"/>
        <s v="DL021"/>
        <s v="DL022"/>
        <s v="DL023"/>
        <s v="DL024"/>
        <s v="DL025"/>
        <s v="DL026"/>
        <s v="DL027"/>
        <s v="DL028"/>
        <s v="DL029"/>
        <s v="DL030"/>
        <s v="DL031"/>
        <s v="DL032"/>
        <s v="DL033"/>
        <s v="DL034"/>
        <s v="DL035"/>
        <s v="DL036"/>
        <s v="DL037"/>
        <s v="DL038"/>
        <s v="GJ001"/>
        <s v="HR011"/>
        <s v="HR012"/>
        <s v="HR013"/>
        <s v="HR014"/>
        <s v="JH001"/>
        <s v="KA002"/>
        <s v="KA003"/>
        <s v="KA004"/>
        <s v="KA005"/>
        <s v="KA006"/>
        <s v="KA007"/>
        <s v="KA008"/>
        <s v="KA009"/>
        <s v="KA010"/>
        <s v="KA011"/>
        <s v="KL002"/>
        <s v="KL004"/>
        <s v="KL007"/>
        <s v="KL008"/>
        <s v="MH005"/>
        <s v="MH006"/>
        <s v="MH007"/>
        <s v="MH008"/>
        <s v="MH009"/>
        <s v="MH010"/>
        <s v="MH011"/>
        <s v="MH012"/>
        <s v="MH013"/>
        <s v="MH014"/>
        <s v="ML001"/>
        <s v="MP001"/>
        <s v="MZ001"/>
        <s v="OD001"/>
        <s v="OD002"/>
        <s v="PB001"/>
        <s v="RJ004"/>
        <s v="RJ005"/>
        <s v="RJ006"/>
        <s v="TG001"/>
        <s v="TG002"/>
        <s v="TG003"/>
        <s v="TG004"/>
        <s v="TG005"/>
        <s v="TG006"/>
        <s v="TN001"/>
        <s v="TN002"/>
        <s v="TN003"/>
        <s v="TN004"/>
        <s v="TN005"/>
        <s v="UP012"/>
        <s v="UP013"/>
        <s v="UP014"/>
        <s v="UP015"/>
        <s v="UP016"/>
        <s v="WB007"/>
        <s v="WB008"/>
        <s v="WB009"/>
        <s v="WB010"/>
        <s v="WB011"/>
        <s v="WB012"/>
        <s v="WB013"/>
      </sharedItems>
    </cacheField>
    <cacheField name="State" numFmtId="0">
      <sharedItems count="21">
        <s v="Andhra Pradesh"/>
        <s v="Assam"/>
        <s v="Bihar"/>
        <s v="Chandigarh"/>
        <s v="Delhi"/>
        <s v="Gujarat"/>
        <s v="Haryana"/>
        <s v="Jharkhand"/>
        <s v="Karnataka"/>
        <s v="Kerala"/>
        <s v="Maharashtra"/>
        <s v="Meghalaya"/>
        <s v="Madhya Pradesh"/>
        <s v="Mizoram"/>
        <s v="Odisha"/>
        <s v="Punjab"/>
        <s v="Rajasthan"/>
        <s v="Telangana"/>
        <s v="Tamil Nadu"/>
        <s v="Uttar Pradesh"/>
        <s v="West Bengal"/>
      </sharedItems>
    </cacheField>
    <cacheField name="Season" numFmtId="0">
      <sharedItems count="4">
        <s v="Winter"/>
        <s v="Summer"/>
        <s v="Monsoon"/>
        <s v="Autumn"/>
      </sharedItems>
    </cacheField>
    <cacheField name="TotalHours" numFmtId="0">
      <sharedItems containsSemiMixedTypes="0" containsString="0" containsNumber="1" containsInteger="1" minValue="1" maxValue="17568"/>
    </cacheField>
    <cacheField name="Completeness" numFmtId="0">
      <sharedItems containsSemiMixedTypes="0" containsString="0" containsNumber="1" minValue="0" maxValue="1"/>
    </cacheField>
    <cacheField name="Validness" numFmtId="0">
      <sharedItems containsSemiMixedTypes="0" containsString="0" containsNumber="1" minValue="0" maxValue="1"/>
    </cacheField>
    <cacheField name="Uptime" numFmtId="0">
      <sharedItems containsSemiMixedTypes="0" containsString="0" containsNumber="1" minValue="0" maxValue="1"/>
    </cacheField>
    <cacheField name="Score" numFmtId="0">
      <sharedItems containsSemiMixedTypes="0" containsString="0" containsNumber="1" minValue="0" maxValue="1"/>
    </cacheField>
    <cacheField name="THC" numFmtId="0">
      <sharedItems containsSemiMixedTypes="0" containsString="0" containsNumber="1" minValue="0" maxValue="12426.076923076917"/>
    </cacheField>
    <cacheField name="THV" numFmtId="0">
      <sharedItems containsSemiMixedTypes="0" containsString="0" containsNumber="1" minValue="0" maxValue="16917.470821826962"/>
    </cacheField>
    <cacheField name="THU" numFmtId="0">
      <sharedItems containsSemiMixedTypes="0" containsString="0" containsNumber="1" minValue="0" maxValue="16265.999999999991"/>
    </cacheField>
    <cacheField name="THS" numFmtId="0">
      <sharedItems containsSemiMixedTypes="0" containsString="0" containsNumber="1" minValue="0" maxValue="14180.685807446414"/>
    </cacheField>
    <cacheField name="CompletenessScore" numFmtId="0" formula="THC/TotalHours" databaseField="0"/>
    <cacheField name="ValidnessScore" numFmtId="0" formula="THV/TotalHours" databaseField="0"/>
    <cacheField name="UptimeScore" numFmtId="0" formula="THU/TotalHours" databaseField="0"/>
    <cacheField name="RealibilityScore" numFmtId="0" formula="THS/TotalHours" databaseField="0"/>
  </cacheFields>
  <extLst>
    <ext xmlns:x14="http://schemas.microsoft.com/office/spreadsheetml/2009/9/main" uri="{725AE2AE-9491-48be-B2B4-4EB974FC3084}">
      <x14:pivotCacheDefinition pivotCacheId="1177092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ara Jain" refreshedDate="46003.760139814818" createdVersion="8" refreshedVersion="8" minRefreshableVersion="3" recordCount="26" xr:uid="{313A6816-D71C-9541-A0BC-A4B7A1DF2B7C}">
  <cacheSource type="worksheet">
    <worksheetSource ref="A1:P27" sheet="vulnerable_populations_detailed" r:id="rId2"/>
  </cacheSource>
  <cacheFields count="16">
    <cacheField name="City" numFmtId="0">
      <sharedItems count="26">
        <s v="Delhi"/>
        <s v="Ahmedabad"/>
        <s v="Gurugram"/>
        <s v="Patna"/>
        <s v="Lucknow"/>
        <s v="Talcher"/>
        <s v="Kolkata"/>
        <s v="Brajrajnagar"/>
        <s v="Guwahati"/>
        <s v="Jorapokhar"/>
        <s v="Bhopal"/>
        <s v="Jaipur"/>
        <s v="Amritsar"/>
        <s v="Visakhapatnam"/>
        <s v="Chennai"/>
        <s v="Hyderabad"/>
        <s v="Bengaluru"/>
        <s v="Amaravati"/>
        <s v="Chandigarh"/>
        <s v="Mumbai"/>
        <s v="Aizawl"/>
        <s v="Kochi"/>
        <s v="Shillong"/>
        <s v="Thiruvananthapuram"/>
        <s v="Coimbatore"/>
        <s v="Ernakulam"/>
      </sharedItems>
    </cacheField>
    <cacheField name="Avg_AQI" numFmtId="0">
      <sharedItems containsSemiMixedTypes="0" containsString="0" containsNumber="1" minValue="60.927516153213297" maxValue="273.21228247917901"/>
    </cacheField>
    <cacheField name="Max_AQI" numFmtId="0">
      <sharedItems containsSemiMixedTypes="0" containsString="0" containsNumber="1" minValue="108.16896551724101" maxValue="408.09889310627801"/>
    </cacheField>
    <cacheField name="Days_Poor_AQI" numFmtId="0">
      <sharedItems containsSemiMixedTypes="0" containsString="0" containsNumber="1" containsInteger="1" minValue="7" maxValue="1951"/>
    </cacheField>
    <cacheField name="Days_Unhealty_AQI" numFmtId="0">
      <sharedItems containsSemiMixedTypes="0" containsString="0" containsNumber="1" containsInteger="1" minValue="0" maxValue="1795"/>
    </cacheField>
    <cacheField name="Days_Severe_AQI" numFmtId="0">
      <sharedItems containsSemiMixedTypes="0" containsString="0" containsNumber="1" containsInteger="1" minValue="0" maxValue="1555"/>
    </cacheField>
    <cacheField name="Days_Hazaradous_AQI" numFmtId="0">
      <sharedItems containsSemiMixedTypes="0" containsString="0" containsNumber="1" containsInteger="1" minValue="0" maxValue="997"/>
    </cacheField>
    <cacheField name="Poor_Exposure_Pct" numFmtId="0">
      <sharedItems containsSemiMixedTypes="0" containsString="0" containsNumber="1" minValue="1.81347150259067" maxValue="97.112991538078603"/>
    </cacheField>
    <cacheField name="Unhealthy_Exposure_Pct" numFmtId="0">
      <sharedItems containsSemiMixedTypes="0" containsString="0" containsNumber="1" minValue="0" maxValue="89.347934295669404"/>
    </cacheField>
    <cacheField name="Severe_Exposure_Pct" numFmtId="0">
      <sharedItems containsSemiMixedTypes="0" containsString="0" containsNumber="1" minValue="0" maxValue="77.401692384270703"/>
    </cacheField>
    <cacheField name="Hazaradous_exposure_pct" numFmtId="0">
      <sharedItems containsSemiMixedTypes="0" containsString="0" containsNumber="1" minValue="0" maxValue="49.626679940268701"/>
    </cacheField>
    <cacheField name="Vulnerability_Score" numFmtId="0">
      <sharedItems containsSemiMixedTypes="0" containsString="0" containsNumber="1" minValue="34.417995835502303" maxValue="310.40112848797997"/>
    </cacheField>
    <cacheField name="PM2.5_Peak_Days" numFmtId="0">
      <sharedItems containsSemiMixedTypes="0" containsString="0" containsNumber="1" containsInteger="1" minValue="0" maxValue="564" count="18">
        <n v="527"/>
        <n v="77"/>
        <n v="405"/>
        <n v="477"/>
        <n v="564"/>
        <n v="56"/>
        <n v="21"/>
        <n v="34"/>
        <n v="14"/>
        <n v="0"/>
        <n v="8"/>
        <n v="29"/>
        <n v="4"/>
        <n v="39"/>
        <n v="24"/>
        <n v="12"/>
        <n v="1"/>
        <n v="3"/>
      </sharedItems>
    </cacheField>
    <cacheField name="Total_Days_Monitored" numFmtId="0">
      <sharedItems containsSemiMixedTypes="0" containsString="0" containsNumber="1" containsInteger="1" minValue="113" maxValue="2009" count="20">
        <n v="2009"/>
        <n v="1679"/>
        <n v="1858"/>
        <n v="925"/>
        <n v="814"/>
        <n v="938"/>
        <n v="502"/>
        <n v="1169"/>
        <n v="289"/>
        <n v="1114"/>
        <n v="1221"/>
        <n v="1462"/>
        <n v="2006"/>
        <n v="951"/>
        <n v="304"/>
        <n v="113"/>
        <n v="162"/>
        <n v="310"/>
        <n v="1112"/>
        <n v="386"/>
      </sharedItems>
    </cacheField>
    <cacheField name="Composite_Risk" numFmtId="0">
      <sharedItems containsSemiMixedTypes="0" containsString="0" containsNumber="1" minValue="15.6548462236746" maxValue="112.16484491113501"/>
    </cacheField>
    <cacheField name="Vulnerability_Category"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ara Jain" refreshedDate="46004.613736805557" createdVersion="8" refreshedVersion="8" minRefreshableVersion="3" recordCount="26" xr:uid="{DFCEAFE6-708C-844E-BC44-EDC6ACDF3379}">
  <cacheSource type="worksheet">
    <worksheetSource name="Table2" r:id="rId2"/>
  </cacheSource>
  <cacheFields count="32">
    <cacheField name="City" numFmtId="0">
      <sharedItems count="26">
        <s v="Ahmedabad"/>
        <s v="Aizawl"/>
        <s v="Amaravati"/>
        <s v="Amritsar"/>
        <s v="Bengaluru"/>
        <s v="Bhopal"/>
        <s v="Brajrajnagar"/>
        <s v="Chandigarh"/>
        <s v="Chennai"/>
        <s v="Coimbatore"/>
        <s v="Delhi"/>
        <s v="Ernakulam"/>
        <s v="Gurugram"/>
        <s v="Guwahati"/>
        <s v="Hyderabad"/>
        <s v="Jaipur"/>
        <s v="Jorapokhar"/>
        <s v="Kochi"/>
        <s v="Kolkata"/>
        <s v="Lucknow"/>
        <s v="Mumbai"/>
        <s v="Patna"/>
        <s v="Shillong"/>
        <s v="Talcher"/>
        <s v="Thiruvananthapuram"/>
        <s v="Visakhapatnam"/>
      </sharedItems>
    </cacheField>
    <cacheField name="PM2.5_mean" numFmtId="0">
      <sharedItems containsSemiMixedTypes="0" containsString="0" containsNumber="1" minValue="17.13" maxValue="123.4985621340273"/>
    </cacheField>
    <cacheField name="PM2.5_median" numFmtId="0">
      <sharedItems containsSemiMixedTypes="0" containsString="0" containsNumber="1" minValue="10.48" maxValue="94.62"/>
    </cacheField>
    <cacheField name="PM2.5_std" numFmtId="0">
      <sharedItems containsSemiMixedTypes="0" containsString="0" containsNumber="1" minValue="11.15003334648093" maxValue="99.056336428454941"/>
    </cacheField>
    <cacheField name="PM2.5_max" numFmtId="0">
      <sharedItems containsSemiMixedTypes="0" containsString="0" containsNumber="1" minValue="54.9" maxValue="949.99"/>
    </cacheField>
    <cacheField name="PM2.5_safe_percentile" numFmtId="0">
      <sharedItems containsSemiMixedTypes="0" containsString="0" containsNumber="1" minValue="39.15" maxValue="260.65199999999999"/>
    </cacheField>
    <cacheField name="PM10_mean" numFmtId="0">
      <sharedItems containsString="0" containsBlank="1" containsNumber="1" minValue="23.35285714285714" maxValue="232.80922877846791"/>
    </cacheField>
    <cacheField name="PM10_median" numFmtId="0">
      <sharedItems containsString="0" containsBlank="1" containsNumber="1" minValue="18.96" maxValue="216.73"/>
    </cacheField>
    <cacheField name="PM10_std" numFmtId="0">
      <sharedItems containsString="0" containsBlank="1" containsNumber="1" minValue="15.16737686884764" maxValue="127.99868085483379"/>
    </cacheField>
    <cacheField name="PM10_max" numFmtId="0">
      <sharedItems containsString="0" containsBlank="1" containsNumber="1" minValue="62.86" maxValue="1000"/>
    </cacheField>
    <cacheField name="PM10_safe_percentile" numFmtId="0">
      <sharedItems containsString="0" containsBlank="1" containsNumber="1" minValue="48.600999999999999" maxValue="399.03300000000007"/>
    </cacheField>
    <cacheField name="NO2_mean" numFmtId="0">
      <sharedItems containsSemiMixedTypes="0" containsString="0" containsNumber="1" minValue="0.3884955752212389" maxValue="59.025496074232692"/>
    </cacheField>
    <cacheField name="NO2_median" numFmtId="0">
      <sharedItems containsSemiMixedTypes="0" containsString="0" containsNumber="1" minValue="0.26" maxValue="47.19"/>
    </cacheField>
    <cacheField name="NO2_std" numFmtId="0">
      <sharedItems containsSemiMixedTypes="0" containsString="0" containsNumber="1" minValue="0.43805825859887099" maxValue="47.283446848917933"/>
    </cacheField>
    <cacheField name="NO2_max" numFmtId="0">
      <sharedItems containsSemiMixedTypes="0" containsString="0" containsNumber="1" minValue="2.85" maxValue="362.21"/>
    </cacheField>
    <cacheField name="NO2_safe_percentile" numFmtId="0">
      <sharedItems containsSemiMixedTypes="0" containsString="0" containsNumber="1" minValue="0.75800000000000001" maxValue="122.88"/>
    </cacheField>
    <cacheField name="SO2_mean" numFmtId="0">
      <sharedItems containsSemiMixedTypes="0" containsString="0" containsNumber="1" minValue="3.1840506329113918" maxValue="55.253732651570488"/>
    </cacheField>
    <cacheField name="SO2_median" numFmtId="0">
      <sharedItems containsSemiMixedTypes="0" containsString="0" containsNumber="1" minValue="3.28" maxValue="46.78"/>
    </cacheField>
    <cacheField name="SO2_std" numFmtId="0">
      <sharedItems containsSemiMixedTypes="0" containsString="0" containsNumber="1" minValue="0.49474955122676628" maxValue="39.783771128370383"/>
    </cacheField>
    <cacheField name="SO2_max" numFmtId="0">
      <sharedItems containsSemiMixedTypes="0" containsString="0" containsNumber="1" minValue="4.95" maxValue="193.86"/>
    </cacheField>
    <cacheField name="SO2_safe_percentile" numFmtId="0">
      <sharedItems containsSemiMixedTypes="0" containsString="0" containsNumber="1" minValue="3.67" maxValue="116.446"/>
    </cacheField>
    <cacheField name="CO_mean" numFmtId="0">
      <sharedItems containsSemiMixedTypes="0" containsString="0" containsNumber="1" minValue="0.23967509025270761" maxValue="22.19340714285714"/>
    </cacheField>
    <cacheField name="CO_median" numFmtId="0">
      <sharedItems containsSemiMixedTypes="0" containsString="0" containsNumber="1" minValue="0" maxValue="16.245000000000001"/>
    </cacheField>
    <cacheField name="CO_std" numFmtId="0">
      <sharedItems containsSemiMixedTypes="0" containsString="0" containsNumber="1" minValue="0.12562033180312079" maxValue="21.64177960190273"/>
    </cacheField>
    <cacheField name="CO_max" numFmtId="0">
      <sharedItems containsSemiMixedTypes="0" containsString="0" containsNumber="1" minValue="0.6" maxValue="175.81"/>
    </cacheField>
    <cacheField name="CO_safe_percentile" numFmtId="0">
      <sharedItems containsSemiMixedTypes="0" containsString="0" containsNumber="1" minValue="0.43" maxValue="46.911999999999999"/>
    </cacheField>
    <cacheField name="O3_mean" numFmtId="0">
      <sharedItems containsString="0" containsBlank="1" containsNumber="1" minValue="3.7076923076923078" maxValue="59.851035714285707"/>
    </cacheField>
    <cacheField name="O3_median" numFmtId="0">
      <sharedItems containsString="0" containsBlank="1" containsNumber="1" minValue="1.345" maxValue="60.13"/>
    </cacheField>
    <cacheField name="O3_std" numFmtId="0">
      <sharedItems containsString="0" containsBlank="1" containsNumber="1" minValue="3.346013489712544" maxValue="28.381252022017101"/>
    </cacheField>
    <cacheField name="O3_max" numFmtId="0">
      <sharedItems containsString="0" containsBlank="1" containsNumber="1" minValue="13.38" maxValue="257.73"/>
    </cacheField>
    <cacheField name="O3_safe_percentile" numFmtId="0">
      <sharedItems containsString="0" containsBlank="1" containsNumber="1" minValue="8.6829999999999998" maxValue="86.166000000000011"/>
    </cacheField>
    <cacheField name="Cluster" numFmtId="0">
      <sharedItems containsSemiMixedTypes="0" containsString="0" containsNumber="1" containsInteger="1" minValue="0" maxValue="10" count="11">
        <n v="2"/>
        <n v="10"/>
        <n v="3"/>
        <n v="7"/>
        <n v="1"/>
        <n v="0"/>
        <n v="5"/>
        <n v="4"/>
        <n v="8"/>
        <n v="6"/>
        <n v="9"/>
      </sharedItems>
    </cacheField>
  </cacheFields>
  <extLst>
    <ext xmlns:x14="http://schemas.microsoft.com/office/spreadsheetml/2009/9/main" uri="{725AE2AE-9491-48be-B2B4-4EB974FC3084}">
      <x14:pivotCacheDefinition pivotCacheId="201787166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05.752306249997" createdVersion="8" refreshedVersion="8" minRefreshableVersion="3" recordCount="1005" xr:uid="{93BB1620-8ED1-6446-941C-7C2E17DBB1D9}">
  <cacheSource type="worksheet">
    <worksheetSource ref="AW1:AZ1006" sheet="Sheet5" r:id="rId2"/>
  </cacheSource>
  <cacheFields count="4">
    <cacheField name="City" numFmtId="0">
      <sharedItems count="26">
        <s v="Ahmedabad"/>
        <s v="Aizawl"/>
        <s v="Amaravati"/>
        <s v="Amritsar"/>
        <s v="Bengaluru"/>
        <s v="Bhopal"/>
        <s v="Brajrajnagar"/>
        <s v="Chandigarh"/>
        <s v="Chennai"/>
        <s v="Coimbatore"/>
        <s v="Delhi"/>
        <s v="Ernakulam"/>
        <s v="Gurugram"/>
        <s v="Guwahati"/>
        <s v="Hyderabad"/>
        <s v="Jaipur"/>
        <s v="Jorapokhar"/>
        <s v="Kochi"/>
        <s v="Kolkata"/>
        <s v="Lucknow"/>
        <s v="Mumbai"/>
        <s v="Patna"/>
        <s v="Shillong"/>
        <s v="Talcher"/>
        <s v="Thiruvananthapuram"/>
        <s v="Visakhapatnam"/>
      </sharedItems>
    </cacheField>
    <cacheField name="Year" numFmtId="0">
      <sharedItems containsSemiMixedTypes="0" containsString="0" containsNumber="1" containsInteger="1" minValue="2015" maxValue="2020" count="6">
        <n v="2015"/>
        <n v="2016"/>
        <n v="2017"/>
        <n v="2018"/>
        <n v="2019"/>
        <n v="2020"/>
      </sharedItems>
    </cacheField>
    <cacheField name="Month_Label" numFmtId="16">
      <sharedItems containsSemiMixedTypes="0" containsNonDate="0" containsDate="1" containsString="0" minDate="2025-01-01T00:00:00" maxDate="2025-12-13T00:00:00" count="12">
        <d v="2025-01-01T00:00:00"/>
        <d v="2025-02-02T00:00:00"/>
        <d v="2025-03-03T00:00:00"/>
        <d v="2025-04-04T00:00:00"/>
        <d v="2025-05-05T00:00:00"/>
        <d v="2025-06-06T00:00:00"/>
        <d v="2025-07-07T00:00:00"/>
        <d v="2025-08-08T00:00:00"/>
        <d v="2025-09-09T00:00:00"/>
        <d v="2025-10-10T00:00:00"/>
        <d v="2025-11-11T00:00:00"/>
        <d v="2025-12-12T00:00:00"/>
      </sharedItems>
    </cacheField>
    <cacheField name="AQI" numFmtId="0">
      <sharedItems containsSemiMixedTypes="0" containsString="0" containsNumber="1" minValue="13.91" maxValue="387.29984830000001"/>
    </cacheField>
  </cacheFields>
  <extLst>
    <ext xmlns:x14="http://schemas.microsoft.com/office/spreadsheetml/2009/9/main" uri="{725AE2AE-9491-48be-B2B4-4EB974FC3084}">
      <x14:pivotCacheDefinition pivotCacheId="41913850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06.099248611114" createdVersion="7" refreshedVersion="7" minRefreshableVersion="3" recordCount="110" xr:uid="{13DC9F6D-7D5C-0442-B69A-CE29B72FB954}">
  <cacheSource type="worksheet">
    <worksheetSource name="Table1" r:id="rId2"/>
  </cacheSource>
  <cacheFields count="16">
    <cacheField name="StationId" numFmtId="0">
      <sharedItems count="110">
        <s v="AP001"/>
        <s v="AP005"/>
        <s v="AS001"/>
        <s v="BR005"/>
        <s v="BR006"/>
        <s v="BR007"/>
        <s v="BR008"/>
        <s v="BR009"/>
        <s v="BR010"/>
        <s v="CH001"/>
        <s v="DL001"/>
        <s v="DL002"/>
        <s v="DL003"/>
        <s v="DL004"/>
        <s v="DL005"/>
        <s v="DL006"/>
        <s v="DL007"/>
        <s v="DL008"/>
        <s v="DL009"/>
        <s v="DL010"/>
        <s v="DL011"/>
        <s v="DL012"/>
        <s v="DL013"/>
        <s v="DL014"/>
        <s v="DL015"/>
        <s v="DL016"/>
        <s v="DL017"/>
        <s v="DL018"/>
        <s v="DL019"/>
        <s v="DL020"/>
        <s v="DL021"/>
        <s v="DL022"/>
        <s v="DL023"/>
        <s v="DL024"/>
        <s v="DL025"/>
        <s v="DL026"/>
        <s v="DL027"/>
        <s v="DL028"/>
        <s v="DL029"/>
        <s v="DL030"/>
        <s v="DL031"/>
        <s v="DL032"/>
        <s v="DL033"/>
        <s v="DL034"/>
        <s v="DL035"/>
        <s v="DL036"/>
        <s v="DL037"/>
        <s v="DL038"/>
        <s v="GJ001"/>
        <s v="HR011"/>
        <s v="HR012"/>
        <s v="HR013"/>
        <s v="HR014"/>
        <s v="JH001"/>
        <s v="KA002"/>
        <s v="KA003"/>
        <s v="KA004"/>
        <s v="KA005"/>
        <s v="KA006"/>
        <s v="KA007"/>
        <s v="KA008"/>
        <s v="KA009"/>
        <s v="KA010"/>
        <s v="KA011"/>
        <s v="KL002"/>
        <s v="KL004"/>
        <s v="KL007"/>
        <s v="KL008"/>
        <s v="MH005"/>
        <s v="MH006"/>
        <s v="MH007"/>
        <s v="MH008"/>
        <s v="MH009"/>
        <s v="MH010"/>
        <s v="MH011"/>
        <s v="MH012"/>
        <s v="MH013"/>
        <s v="MH014"/>
        <s v="ML001"/>
        <s v="MP001"/>
        <s v="MZ001"/>
        <s v="OD001"/>
        <s v="OD002"/>
        <s v="PB001"/>
        <s v="RJ004"/>
        <s v="RJ005"/>
        <s v="RJ006"/>
        <s v="TG001"/>
        <s v="TG002"/>
        <s v="TG003"/>
        <s v="TG004"/>
        <s v="TG005"/>
        <s v="TG006"/>
        <s v="TN001"/>
        <s v="TN002"/>
        <s v="TN003"/>
        <s v="TN004"/>
        <s v="TN005"/>
        <s v="UP012"/>
        <s v="UP013"/>
        <s v="UP014"/>
        <s v="UP015"/>
        <s v="UP016"/>
        <s v="WB007"/>
        <s v="WB008"/>
        <s v="WB009"/>
        <s v="WB010"/>
        <s v="WB011"/>
        <s v="WB012"/>
        <s v="WB013"/>
      </sharedItems>
    </cacheField>
    <cacheField name="City" numFmtId="0">
      <sharedItems count="26">
        <s v="Amaravati"/>
        <s v="Visakhapatnam"/>
        <s v="Guwahati"/>
        <s v="Patna"/>
        <s v="Chandigarh"/>
        <s v="Delhi"/>
        <s v="Ahmedabad"/>
        <s v="Gurugram"/>
        <s v="Jorapokhar"/>
        <s v="Bengaluru"/>
        <s v="Ernakulam"/>
        <s v="Kochi"/>
        <s v="Thiruvananthapuram"/>
        <s v="Mumbai"/>
        <s v="Shillong"/>
        <s v="Bhopal"/>
        <s v="Aizawl"/>
        <s v="Brajrajnagar"/>
        <s v="Talcher"/>
        <s v="Amritsar"/>
        <s v="Jaipur"/>
        <s v="Hyderabad"/>
        <s v="Chennai"/>
        <s v="Coimbatore"/>
        <s v="Lucknow"/>
        <s v="Kolkata"/>
      </sharedItems>
    </cacheField>
    <cacheField name="Industrial_Score" numFmtId="0">
      <sharedItems containsSemiMixedTypes="0" containsString="0" containsNumber="1" minValue="0" maxValue="0.30480167014613779"/>
    </cacheField>
    <cacheField name="Vehicular_Score" numFmtId="0">
      <sharedItems containsSemiMixedTypes="0" containsString="0" containsNumber="1" minValue="0" maxValue="0.43162839248434243"/>
    </cacheField>
    <cacheField name="Winter_Score" numFmtId="0">
      <sharedItems containsSemiMixedTypes="0" containsString="0" containsNumber="1" minValue="0" maxValue="0.34810126582278478"/>
    </cacheField>
    <cacheField name="Summer_Score" numFmtId="0">
      <sharedItems containsSemiMixedTypes="0" containsString="0" containsNumber="1" minValue="0" maxValue="0.6198347107438017"/>
    </cacheField>
    <cacheField name="Monsoon_Score" numFmtId="0">
      <sharedItems containsSemiMixedTypes="0" containsString="0" containsNumber="1" minValue="0" maxValue="0.13756613756613759"/>
    </cacheField>
    <cacheField name="PostMonsoon_Score" numFmtId="0">
      <sharedItems containsSemiMixedTypes="0" containsString="0" containsNumber="1" minValue="0" maxValue="5.921052631578947E-2"/>
    </cacheField>
    <cacheField name="SO2" numFmtId="0">
      <sharedItems containsString="0" containsBlank="1" containsNumber="1" minValue="3.1840506329113918" maxValue="55.253732651570488"/>
    </cacheField>
    <cacheField name="NO2" numFmtId="0">
      <sharedItems containsSemiMixedTypes="0" containsString="0" containsNumber="1" minValue="0.3884955752212389" maxValue="88.387054409005628"/>
    </cacheField>
    <cacheField name="NOx" numFmtId="0">
      <sharedItems containsString="0" containsBlank="1" containsNumber="1" minValue="1.002202166064982" maxValue="148.01780411728009"/>
    </cacheField>
    <cacheField name="CO" numFmtId="0">
      <sharedItems containsString="0" containsBlank="1" containsNumber="1" minValue="0.23967509025270761" maxValue="22.19340714285714"/>
    </cacheField>
    <cacheField name="PM2.5" numFmtId="0">
      <sharedItems containsString="0" containsBlank="1" containsNumber="1" minValue="17.13" maxValue="153.36271665642289"/>
    </cacheField>
    <cacheField name="PM10" numFmtId="0">
      <sharedItems containsString="0" containsBlank="1" containsNumber="1" minValue="23.35285714285714" maxValue="358.53716770186332"/>
    </cacheField>
    <cacheField name="O3" numFmtId="0">
      <sharedItems containsString="0" containsBlank="1" containsNumber="1" minValue="3.7076923076923078" maxValue="229.82138114209829"/>
    </cacheField>
    <cacheField name="Dominant_Source" numFmtId="0">
      <sharedItems count="4">
        <s v="Winter"/>
        <s v="Summer"/>
        <s v="Vehicular"/>
        <s v="Industrial"/>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yush Agarwal" refreshedDate="46006.772680671296" createdVersion="8" refreshedVersion="8" minRefreshableVersion="3" recordCount="425" xr:uid="{0BB8AA83-B20E-374D-A36E-7A7DC41977ED}">
  <cacheSource type="worksheet">
    <worksheetSource name="Table4"/>
  </cacheSource>
  <cacheFields count="10">
    <cacheField name="StationId" numFmtId="0">
      <sharedItems/>
    </cacheField>
    <cacheField name="State" numFmtId="0">
      <sharedItems count="21">
        <s v="Andhra Pradesh"/>
        <s v="Assam"/>
        <s v="Bihar"/>
        <s v="Chandigarh"/>
        <s v="Delhi"/>
        <s v="Gujarat"/>
        <s v="Haryana"/>
        <s v="Jharkhand"/>
        <s v="Karnataka"/>
        <s v="Kerala"/>
        <s v="Maharashtra"/>
        <s v="Meghalaya"/>
        <s v="Madhya Pradesh"/>
        <s v="Mizoram"/>
        <s v="Odisha"/>
        <s v="Punjab"/>
        <s v="Rajasthan"/>
        <s v="Telangana"/>
        <s v="Tamil Nadu"/>
        <s v="Uttar Pradesh"/>
        <s v="West Bengal"/>
      </sharedItems>
    </cacheField>
    <cacheField name="Season" numFmtId="0">
      <sharedItems/>
    </cacheField>
    <cacheField name="TotalHours" numFmtId="0">
      <sharedItems containsSemiMixedTypes="0" containsString="0" containsNumber="1" containsInteger="1" minValue="2680" maxValue="48192"/>
    </cacheField>
    <cacheField name="OutageHours" numFmtId="0">
      <sharedItems containsSemiMixedTypes="0" containsString="0" containsNumber="1" containsInteger="1" minValue="0" maxValue="8042"/>
    </cacheField>
    <cacheField name="NumOutages" numFmtId="0">
      <sharedItems containsSemiMixedTypes="0" containsString="0" containsNumber="1" containsInteger="1" minValue="0" maxValue="151"/>
    </cacheField>
    <cacheField name="MaxOutage" numFmtId="0">
      <sharedItems containsSemiMixedTypes="0" containsString="0" containsNumber="1" containsInteger="1" minValue="0" maxValue="21612"/>
    </cacheField>
    <cacheField name="AvgOutage" numFmtId="0">
      <sharedItems containsSemiMixedTypes="0" containsString="0" containsNumber="1" minValue="0" maxValue="10806.5"/>
    </cacheField>
    <cacheField name="Outages&gt;24hr" numFmtId="0">
      <sharedItems containsSemiMixedTypes="0" containsString="0" containsNumber="1" containsInteger="1" minValue="0" maxValue="28"/>
    </cacheField>
    <cacheField name="AvgLenOutage" numFmtId="0" formula="IF(NumOutages&gt;0,OutageHours/NumOutages,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5">
  <r>
    <x v="0"/>
    <x v="0"/>
    <x v="0"/>
    <n v="6504"/>
    <n v="0.92456713028668702"/>
    <n v="0.97633484278660398"/>
    <n v="0.98923739237392305"/>
    <n v="0.95820826770410106"/>
    <n v="6013.3846153846125"/>
    <n v="6350.0818174840724"/>
    <n v="6433.9999999999955"/>
    <n v="6232.1865731474736"/>
  </r>
  <r>
    <x v="0"/>
    <x v="0"/>
    <x v="1"/>
    <n v="8784"/>
    <n v="0.82127469525010499"/>
    <n v="0.98800422251367503"/>
    <n v="0.93977686703096497"/>
    <n v="0.91166694051170505"/>
    <n v="7214.076923076922"/>
    <n v="8678.6290905601218"/>
    <n v="8254.9999999999964"/>
    <n v="8008.0824054548175"/>
  </r>
  <r>
    <x v="0"/>
    <x v="0"/>
    <x v="2"/>
    <n v="4417"/>
    <n v="0.6358475122342"/>
    <n v="0.986305496973514"/>
    <n v="0.72017206248584997"/>
    <n v="0.79289561618025561"/>
    <n v="2808.5384615384614"/>
    <n v="4356.5113801320113"/>
    <n v="3180.9999999999995"/>
    <n v="3502.2199366681889"/>
  </r>
  <r>
    <x v="0"/>
    <x v="0"/>
    <x v="3"/>
    <n v="3079"/>
    <n v="0.73785194993379399"/>
    <n v="0.98134353626328896"/>
    <n v="0.81714842481325101"/>
    <n v="0.85110787944148347"/>
    <n v="2271.8461538461515"/>
    <n v="3021.5567481546668"/>
    <n v="2516"/>
    <n v="2620.5611608003278"/>
  </r>
  <r>
    <x v="1"/>
    <x v="0"/>
    <x v="0"/>
    <n v="8664"/>
    <n v="0.91246714965551501"/>
    <n v="0.96344370603173901"/>
    <n v="0.95602493074792205"/>
    <n v="0.94156932842448615"/>
    <n v="7905.615384615382"/>
    <n v="8347.2762690589861"/>
    <n v="8282.9999999999964"/>
    <n v="8157.756661469748"/>
  </r>
  <r>
    <x v="1"/>
    <x v="0"/>
    <x v="1"/>
    <n v="11712"/>
    <n v="0.80645754518705304"/>
    <n v="0.98388278984916999"/>
    <n v="0.79269125683060104"/>
    <n v="0.87467438538060949"/>
    <n v="9445.2307692307659"/>
    <n v="11523.235234713478"/>
    <n v="9284"/>
    <n v="10244.186401577699"/>
  </r>
  <r>
    <x v="1"/>
    <x v="0"/>
    <x v="2"/>
    <n v="8821"/>
    <n v="0.72726797066441096"/>
    <n v="0.98266145471114397"/>
    <n v="0.67838113592563198"/>
    <n v="0.81964799733534832"/>
    <n v="6415.2307692307686"/>
    <n v="8668.0566920070014"/>
    <n v="5984"/>
    <n v="7230.1149844951078"/>
  </r>
  <r>
    <x v="1"/>
    <x v="0"/>
    <x v="3"/>
    <n v="5856"/>
    <n v="0.82387557797393796"/>
    <n v="0.97613201530612204"/>
    <n v="0.90351775956284097"/>
    <n v="0.90070658922459224"/>
    <n v="4824.6153846153811"/>
    <n v="5716.2290816326504"/>
    <n v="5290.9999999999964"/>
    <n v="5274.5377864992124"/>
  </r>
  <r>
    <x v="2"/>
    <x v="1"/>
    <x v="0"/>
    <n v="2473"/>
    <n v="0.83175215403278402"/>
    <n v="0.66525804038892999"/>
    <n v="0.99514759401536501"/>
    <n v="0.79783359657175867"/>
    <n v="2056.9230769230749"/>
    <n v="1645.1831338818238"/>
    <n v="2460.9999999999977"/>
    <n v="1973.0424843219591"/>
  </r>
  <r>
    <x v="2"/>
    <x v="1"/>
    <x v="1"/>
    <n v="5856"/>
    <n v="0.83262400168137796"/>
    <n v="0.81798819928690802"/>
    <n v="0.99265710382513594"/>
    <n v="0.8587763011523416"/>
    <n v="4875.8461538461497"/>
    <n v="4790.1388950241335"/>
    <n v="5812.9999999999964"/>
    <n v="5028.9940195481122"/>
  </r>
  <r>
    <x v="2"/>
    <x v="1"/>
    <x v="2"/>
    <n v="2209"/>
    <n v="0.80875439635059299"/>
    <n v="0.67474703982777096"/>
    <n v="0.98415572657311001"/>
    <n v="0.79023171978596751"/>
    <n v="1786.5384615384598"/>
    <n v="1490.516210979546"/>
    <n v="2174"/>
    <n v="1745.6218690072021"/>
  </r>
  <r>
    <x v="2"/>
    <x v="1"/>
    <x v="3"/>
    <n v="1464"/>
    <n v="0.83538251366120198"/>
    <n v="0.684948738914397"/>
    <n v="0.99931693989071002"/>
    <n v="0.8079958890083816"/>
    <n v="1222.9999999999998"/>
    <n v="1002.7649537706773"/>
    <n v="1462.9999999999995"/>
    <n v="1182.9059815082705"/>
  </r>
  <r>
    <x v="3"/>
    <x v="2"/>
    <x v="0"/>
    <n v="56"/>
    <n v="0.88186813186813096"/>
    <n v="0.94392523364485903"/>
    <n v="1"/>
    <n v="0.93031734620519591"/>
    <n v="49.38461538461533"/>
    <n v="52.859813084112105"/>
    <n v="56"/>
    <n v="52.097771387490972"/>
  </r>
  <r>
    <x v="3"/>
    <x v="2"/>
    <x v="1"/>
    <n v="2928"/>
    <n v="0.60306326187473702"/>
    <n v="0.96676105423654901"/>
    <n v="0.62739071038251304"/>
    <n v="0.75340786852101704"/>
    <n v="1765.76923076923"/>
    <n v="2830.6763668046156"/>
    <n v="1836.9999999999982"/>
    <n v="2205.9782390295377"/>
  </r>
  <r>
    <x v="3"/>
    <x v="2"/>
    <x v="2"/>
    <n v="1"/>
    <n v="0.84615384615384603"/>
    <n v="0.90909090909090895"/>
    <n v="1"/>
    <n v="0.90209790209790208"/>
    <n v="0.84615384615384603"/>
    <n v="0.90909090909090895"/>
    <n v="1"/>
    <n v="0.90209790209790208"/>
  </r>
  <r>
    <x v="4"/>
    <x v="2"/>
    <x v="1"/>
    <n v="2862"/>
    <n v="0.83991829274848095"/>
    <n v="0.92620800000000003"/>
    <n v="0.951083158630328"/>
    <n v="0.89666714882545806"/>
    <n v="2403.8461538461524"/>
    <n v="2650.807296"/>
    <n v="2721.9999999999986"/>
    <n v="2566.2613799384608"/>
  </r>
  <r>
    <x v="4"/>
    <x v="2"/>
    <x v="2"/>
    <n v="1"/>
    <n v="0.76923076923076905"/>
    <n v="1"/>
    <n v="1"/>
    <n v="0.90769230769230758"/>
    <n v="0.76923076923076905"/>
    <n v="1"/>
    <n v="1"/>
    <n v="0.90769230769230758"/>
  </r>
  <r>
    <x v="5"/>
    <x v="2"/>
    <x v="0"/>
    <n v="10848"/>
    <n v="0.71494213750850899"/>
    <n v="0.86777949694517098"/>
    <n v="0.90412979351032396"/>
    <n v="0.8139146124835368"/>
    <n v="7755.6923076923058"/>
    <n v="9413.6719828612149"/>
    <n v="9807.9999999999945"/>
    <n v="8829.3457162214072"/>
  </r>
  <r>
    <x v="5"/>
    <x v="2"/>
    <x v="1"/>
    <n v="15345"/>
    <n v="0.55935534000050102"/>
    <n v="0.922219334486436"/>
    <n v="0.71410883023786198"/>
    <n v="0.7354516358423473"/>
    <n v="8583.3076923076878"/>
    <n v="14151.455687694361"/>
    <n v="10957.999999999993"/>
    <n v="11285.505352000819"/>
  </r>
  <r>
    <x v="5"/>
    <x v="2"/>
    <x v="2"/>
    <n v="11041"/>
    <n v="0.59408637734876302"/>
    <n v="0.93501893961604698"/>
    <n v="0.76080065211484404"/>
    <n v="0.76380225720889283"/>
    <n v="6559.3076923076924"/>
    <n v="10323.544112300775"/>
    <n v="8399.9999999999927"/>
    <n v="8433.1407218433851"/>
  </r>
  <r>
    <x v="5"/>
    <x v="2"/>
    <x v="3"/>
    <n v="7320"/>
    <n v="0.68676965111391297"/>
    <n v="0.91105228528147097"/>
    <n v="0.85806010928961696"/>
    <n v="0.8107407964160771"/>
    <n v="5027.153846153843"/>
    <n v="6668.9027282603674"/>
    <n v="6280.9999999999964"/>
    <n v="5934.622629765684"/>
  </r>
  <r>
    <x v="6"/>
    <x v="2"/>
    <x v="0"/>
    <n v="1614"/>
    <n v="0.90591935945095703"/>
    <n v="0.88731060606060597"/>
    <n v="0.92193308550185804"/>
    <n v="0.90167860330499683"/>
    <n v="1462.1538461538446"/>
    <n v="1432.119318181818"/>
    <n v="1487.9999999999989"/>
    <n v="1455.309265734265"/>
  </r>
  <r>
    <x v="6"/>
    <x v="2"/>
    <x v="1"/>
    <n v="2928"/>
    <n v="0.91020386717108004"/>
    <n v="0.91179356924320198"/>
    <n v="0.98770491803278604"/>
    <n v="0.92633995817227011"/>
    <n v="2665.0769230769224"/>
    <n v="2669.7315707440953"/>
    <n v="2891.9999999999977"/>
    <n v="2712.323397528407"/>
  </r>
  <r>
    <x v="6"/>
    <x v="2"/>
    <x v="2"/>
    <n v="1"/>
    <n v="0.92307692307692302"/>
    <n v="0.91666666666666596"/>
    <n v="1"/>
    <n v="0.93589743589743568"/>
    <n v="0.92307692307692302"/>
    <n v="0.91666666666666596"/>
    <n v="1"/>
    <n v="0.93589743589743568"/>
  </r>
  <r>
    <x v="7"/>
    <x v="2"/>
    <x v="0"/>
    <n v="1614"/>
    <n v="0.96272995901248604"/>
    <n v="0.90589108910891003"/>
    <n v="1"/>
    <n v="0.94744841924855838"/>
    <n v="1553.8461538461524"/>
    <n v="1462.1082178217807"/>
    <n v="1614"/>
    <n v="1529.1817486671732"/>
  </r>
  <r>
    <x v="7"/>
    <x v="2"/>
    <x v="1"/>
    <n v="2928"/>
    <n v="0.88726881042454797"/>
    <n v="0.97240399135403999"/>
    <n v="0.99965846994535501"/>
    <n v="0.94380081470050614"/>
    <n v="2597.9230769230767"/>
    <n v="2847.1988866846291"/>
    <n v="2926.9999999999995"/>
    <n v="2763.4487854430818"/>
  </r>
  <r>
    <x v="7"/>
    <x v="2"/>
    <x v="2"/>
    <n v="1"/>
    <n v="1"/>
    <n v="1"/>
    <n v="1"/>
    <n v="1"/>
    <n v="1"/>
    <n v="1"/>
    <n v="1"/>
    <n v="1"/>
  </r>
  <r>
    <x v="8"/>
    <x v="2"/>
    <x v="0"/>
    <n v="1614"/>
    <n v="0.85482794776475002"/>
    <n v="0.78434433541480797"/>
    <n v="0.98265179677819003"/>
    <n v="0.8521992726274612"/>
    <n v="1379.6923076923065"/>
    <n v="1265.9317573595001"/>
    <n v="1585.9999999999986"/>
    <n v="1375.4496260207225"/>
  </r>
  <r>
    <x v="8"/>
    <x v="2"/>
    <x v="1"/>
    <n v="2928"/>
    <n v="0.87142707019756205"/>
    <n v="0.71317455532107299"/>
    <n v="0.98189890710382499"/>
    <n v="0.83022043162821912"/>
    <n v="2551.5384615384619"/>
    <n v="2088.1750979801018"/>
    <n v="2874.9999999999995"/>
    <n v="2430.8854238074255"/>
  </r>
  <r>
    <x v="8"/>
    <x v="2"/>
    <x v="2"/>
    <n v="1"/>
    <n v="0.92307692307692302"/>
    <n v="0.75"/>
    <n v="1"/>
    <n v="0.86923076923076925"/>
    <n v="0.92307692307692302"/>
    <n v="0.75"/>
    <n v="1"/>
    <n v="0.86923076923076925"/>
  </r>
  <r>
    <x v="9"/>
    <x v="3"/>
    <x v="0"/>
    <n v="2184"/>
    <n v="0.965941110171879"/>
    <n v="0.97845031905195901"/>
    <n v="1"/>
    <n v="0.97775657168953511"/>
    <n v="2109.6153846153838"/>
    <n v="2136.9354968094785"/>
    <n v="2184"/>
    <n v="2135.4203525699445"/>
  </r>
  <r>
    <x v="9"/>
    <x v="3"/>
    <x v="1"/>
    <n v="2928"/>
    <n v="0.96519020596889404"/>
    <n v="0.97596559514412395"/>
    <n v="0.99590163934426201"/>
    <n v="0.97564264831405967"/>
    <n v="2826.076923076922"/>
    <n v="2857.6272625819947"/>
    <n v="2915.9999999999991"/>
    <n v="2856.6816742635665"/>
  </r>
  <r>
    <x v="9"/>
    <x v="3"/>
    <x v="2"/>
    <n v="687"/>
    <n v="0.83372522673832705"/>
    <n v="0.92828364222401205"/>
    <n v="0.95778748180494899"/>
    <n v="0.89636104394592553"/>
    <n v="572.76923076923072"/>
    <n v="637.73086220789628"/>
    <n v="658"/>
    <n v="615.80003719085084"/>
  </r>
  <r>
    <x v="9"/>
    <x v="3"/>
    <x v="3"/>
    <n v="1464"/>
    <n v="0.90311055065153401"/>
    <n v="0.95107051431231004"/>
    <n v="1"/>
    <n v="0.94167242598553758"/>
    <n v="1322.1538461538457"/>
    <n v="1392.3672329532219"/>
    <n v="1464"/>
    <n v="1378.6084316428271"/>
  </r>
  <r>
    <x v="10"/>
    <x v="4"/>
    <x v="0"/>
    <n v="4344"/>
    <n v="0.97092364357557703"/>
    <n v="0.95170527083713297"/>
    <n v="0.99102209944751296"/>
    <n v="0.96725598565458659"/>
    <n v="4217.6923076923067"/>
    <n v="4134.2076965165052"/>
    <n v="4304.9999999999964"/>
    <n v="4201.760001683524"/>
  </r>
  <r>
    <x v="10"/>
    <x v="4"/>
    <x v="1"/>
    <n v="5856"/>
    <n v="0.84109657419083605"/>
    <n v="0.95722384470022304"/>
    <n v="0.94979508196721296"/>
    <n v="0.90928718394986618"/>
    <n v="4925.4615384615363"/>
    <n v="5605.502834564506"/>
    <n v="5561.9999999999991"/>
    <n v="5324.7857492104167"/>
  </r>
  <r>
    <x v="10"/>
    <x v="4"/>
    <x v="2"/>
    <n v="2209"/>
    <n v="0.95382526029877701"/>
    <n v="0.97396955204264102"/>
    <n v="0.996378451788139"/>
    <n v="0.9703936152941951"/>
    <n v="2106.9999999999986"/>
    <n v="2151.4987404621938"/>
    <n v="2200.9999999999991"/>
    <n v="2143.5994961848769"/>
  </r>
  <r>
    <x v="10"/>
    <x v="4"/>
    <x v="3"/>
    <n v="1929"/>
    <n v="0.95298480679507103"/>
    <n v="0.88229140513850501"/>
    <n v="1"/>
    <n v="0.93411048477343051"/>
    <n v="1838.3076923076919"/>
    <n v="1701.9401205121762"/>
    <n v="1929"/>
    <n v="1801.8991251279474"/>
  </r>
  <r>
    <x v="11"/>
    <x v="4"/>
    <x v="0"/>
    <n v="10848"/>
    <n v="0.77968289085545694"/>
    <n v="0.48784036960910898"/>
    <n v="0.931231563421828"/>
    <n v="0.6932556168701921"/>
    <n v="8457.9999999999964"/>
    <n v="5292.0923295196144"/>
    <n v="10101.999999999991"/>
    <n v="7520.4369318078443"/>
  </r>
  <r>
    <x v="11"/>
    <x v="4"/>
    <x v="1"/>
    <n v="16741"/>
    <n v="0.69434782408917695"/>
    <n v="0.72842839464506604"/>
    <n v="0.82635445911235805"/>
    <n v="0.73438137931616887"/>
    <n v="11624.076923076911"/>
    <n v="12194.61975475305"/>
    <n v="13833.999999999985"/>
    <n v="12294.278671131982"/>
  </r>
  <r>
    <x v="11"/>
    <x v="4"/>
    <x v="2"/>
    <n v="11041"/>
    <n v="0.57030787345070399"/>
    <n v="0.73969557037797096"/>
    <n v="0.66035685173444403"/>
    <n v="0.65607274787835879"/>
    <n v="6296.7692307692232"/>
    <n v="8166.9787925431774"/>
    <n v="7290.9999999999964"/>
    <n v="7243.6992093249592"/>
  </r>
  <r>
    <x v="11"/>
    <x v="4"/>
    <x v="3"/>
    <n v="7320"/>
    <n v="0.76676124422026004"/>
    <n v="0.31212225039402403"/>
    <n v="0.93073770491803198"/>
    <n v="0.61770093882932009"/>
    <n v="5612.6923076923031"/>
    <n v="2284.7348728842558"/>
    <n v="6812.9999999999945"/>
    <n v="4521.5708722306226"/>
  </r>
  <r>
    <x v="12"/>
    <x v="4"/>
    <x v="0"/>
    <n v="5007"/>
    <n v="0.90130740040865798"/>
    <n v="0.86527349276424503"/>
    <n v="0.999800279608548"/>
    <n v="0.90659241319087092"/>
    <n v="4512.8461538461506"/>
    <n v="4332.4243782705753"/>
    <n v="5006"/>
    <n v="4539.3082128466904"/>
  </r>
  <r>
    <x v="12"/>
    <x v="4"/>
    <x v="1"/>
    <n v="8784"/>
    <n v="0.89747092615945001"/>
    <n v="0.91431833261777395"/>
    <n v="0.991575591985428"/>
    <n v="0.92303082190797514"/>
    <n v="7883.3846153846089"/>
    <n v="8031.3722337145264"/>
    <n v="8710"/>
    <n v="8107.9027396396532"/>
  </r>
  <r>
    <x v="12"/>
    <x v="4"/>
    <x v="2"/>
    <n v="4417"/>
    <n v="0.90801274794935605"/>
    <n v="0.97462552024396298"/>
    <n v="0.99977360199230203"/>
    <n v="0.95301002767578802"/>
    <n v="4010.6923076923058"/>
    <n v="4304.9209229175849"/>
    <n v="4415.9999999999982"/>
    <n v="4209.4452922439559"/>
  </r>
  <r>
    <x v="12"/>
    <x v="4"/>
    <x v="3"/>
    <n v="2928"/>
    <n v="0.90891656158049605"/>
    <n v="0.80223718819550804"/>
    <n v="1"/>
    <n v="0.88446149991040168"/>
    <n v="2661.3076923076924"/>
    <n v="2348.9504870364476"/>
    <n v="2928"/>
    <n v="2589.703271737656"/>
  </r>
  <r>
    <x v="13"/>
    <x v="4"/>
    <x v="0"/>
    <n v="6504"/>
    <n v="0.59304333427949596"/>
    <n v="0.853598707695989"/>
    <n v="0.98262607626076204"/>
    <n v="0.77518203204234637"/>
    <n v="3857.1538461538416"/>
    <n v="5551.8059948547125"/>
    <n v="6390.9999999999964"/>
    <n v="5041.7839364034207"/>
  </r>
  <r>
    <x v="13"/>
    <x v="4"/>
    <x v="1"/>
    <n v="8784"/>
    <n v="0.57017129045817505"/>
    <n v="0.83910058517255603"/>
    <n v="0.96846539162112899"/>
    <n v="0.75740182857651828"/>
    <n v="5008.3846153846098"/>
    <n v="7370.6595401557324"/>
    <n v="8506.9999999999964"/>
    <n v="6653.0176622161362"/>
  </r>
  <r>
    <x v="13"/>
    <x v="4"/>
    <x v="2"/>
    <n v="4981"/>
    <n v="0.54874677621113999"/>
    <n v="0.84130245124250602"/>
    <n v="0.955029110620357"/>
    <n v="0.74702551310552989"/>
    <n v="2733.3076923076883"/>
    <n v="4190.5275096389223"/>
    <n v="4756.9999999999982"/>
    <n v="3720.9340807786443"/>
  </r>
  <r>
    <x v="13"/>
    <x v="4"/>
    <x v="3"/>
    <n v="4392"/>
    <n v="0.53464340759422702"/>
    <n v="0.73704383148791197"/>
    <n v="0.90346083788706699"/>
    <n v="0.68936706321026908"/>
    <n v="2348.1538461538453"/>
    <n v="3237.0965078949093"/>
    <n v="3967.9999999999982"/>
    <n v="3027.7001416195017"/>
  </r>
  <r>
    <x v="14"/>
    <x v="4"/>
    <x v="0"/>
    <n v="4344"/>
    <n v="0.753169712423856"/>
    <n v="0.80730256506712395"/>
    <n v="0.99539594843462198"/>
    <n v="0.82326810068331646"/>
    <n v="3271.7692307692305"/>
    <n v="3506.9223426515864"/>
    <n v="4323.9999999999982"/>
    <n v="3576.2766293683267"/>
  </r>
  <r>
    <x v="14"/>
    <x v="4"/>
    <x v="1"/>
    <n v="5856"/>
    <n v="0.73130779739386298"/>
    <n v="0.93623479963357403"/>
    <n v="0.98804644808743103"/>
    <n v="0.8646263284284611"/>
    <n v="4282.5384615384619"/>
    <n v="5482.5909866542097"/>
    <n v="5785.9999999999964"/>
    <n v="5063.2517792770686"/>
  </r>
  <r>
    <x v="14"/>
    <x v="4"/>
    <x v="2"/>
    <n v="4326"/>
    <n v="0.81727657455812797"/>
    <n v="0.96662460293285701"/>
    <n v="1"/>
    <n v="0.91356047099639404"/>
    <n v="3535.5384615384614"/>
    <n v="4181.6180322875398"/>
    <n v="4326"/>
    <n v="3952.0625975304006"/>
  </r>
  <r>
    <x v="14"/>
    <x v="4"/>
    <x v="3"/>
    <n v="2928"/>
    <n v="0.76321458596048697"/>
    <n v="0.75009466111321399"/>
    <n v="1"/>
    <n v="0.80532369882948052"/>
    <n v="2234.6923076923058"/>
    <n v="2196.2771677394908"/>
    <n v="2928"/>
    <n v="2357.9877901727191"/>
  </r>
  <r>
    <x v="15"/>
    <x v="4"/>
    <x v="0"/>
    <n v="5065"/>
    <n v="0.51918900448021799"/>
    <n v="0.76139355291639799"/>
    <n v="0.86219151036525099"/>
    <n v="0.6846713250316967"/>
    <n v="2629.692307692304"/>
    <n v="3856.4583455215557"/>
    <n v="4366.9999999999964"/>
    <n v="3467.8602612855439"/>
  </r>
  <r>
    <x v="15"/>
    <x v="4"/>
    <x v="1"/>
    <n v="5856"/>
    <n v="0.45089848675914201"/>
    <n v="0.80562838664569103"/>
    <n v="0.77698087431693896"/>
    <n v="0.65800692422532103"/>
    <n v="2640.4615384615358"/>
    <n v="4717.7598321971664"/>
    <n v="4549.9999999999945"/>
    <n v="3853.2885482634802"/>
  </r>
  <r>
    <x v="15"/>
    <x v="4"/>
    <x v="2"/>
    <n v="5159"/>
    <n v="0.40508744986356898"/>
    <n v="0.85284157832744401"/>
    <n v="0.75673580151191999"/>
    <n v="0.65451877157878924"/>
    <n v="2089.8461538461524"/>
    <n v="4399.8097025912839"/>
    <n v="3903.9999999999955"/>
    <n v="3376.6623425749735"/>
  </r>
  <r>
    <x v="15"/>
    <x v="4"/>
    <x v="3"/>
    <n v="4392"/>
    <n v="0.54289267199103197"/>
    <n v="0.78810852663160902"/>
    <n v="0.91120218579234902"/>
    <n v="0.71464091660752627"/>
    <n v="2384.3846153846125"/>
    <n v="3461.3726489660266"/>
    <n v="4001.9999999999968"/>
    <n v="3138.7029057402556"/>
  </r>
  <r>
    <x v="16"/>
    <x v="4"/>
    <x v="0"/>
    <n v="12263"/>
    <n v="0.49918140246770998"/>
    <n v="0.792118523731135"/>
    <n v="0.64837315501916304"/>
    <n v="0.6461946014833706"/>
    <n v="6121.4615384615272"/>
    <n v="9713.7494565149082"/>
    <n v="7950.9999999999964"/>
    <n v="7924.2843979905738"/>
  </r>
  <r>
    <x v="16"/>
    <x v="4"/>
    <x v="1"/>
    <n v="17568"/>
    <n v="0.44074453551912501"/>
    <n v="0.861313941127966"/>
    <n v="0.57616120218579203"/>
    <n v="0.63605563109599483"/>
    <n v="7742.9999999999882"/>
    <n v="15131.563317736107"/>
    <n v="10121.999999999995"/>
    <n v="11174.225327094437"/>
  </r>
  <r>
    <x v="16"/>
    <x v="4"/>
    <x v="2"/>
    <n v="11041"/>
    <n v="0.36142907902712201"/>
    <n v="0.867089461611118"/>
    <n v="0.46861697310026201"/>
    <n v="0.58513081087534846"/>
    <n v="3990.5384615384542"/>
    <n v="9573.5347456483541"/>
    <n v="5173.9999999999927"/>
    <n v="6460.429282874722"/>
  </r>
  <r>
    <x v="16"/>
    <x v="4"/>
    <x v="3"/>
    <n v="7320"/>
    <n v="0.54928541403951203"/>
    <n v="0.79556150755691601"/>
    <n v="0.68428961748633799"/>
    <n v="0.67479669213583882"/>
    <n v="4020.7692307692282"/>
    <n v="5823.5102353166249"/>
    <n v="5008.9999999999936"/>
    <n v="4939.5117864343401"/>
  </r>
  <r>
    <x v="17"/>
    <x v="4"/>
    <x v="0"/>
    <n v="12263"/>
    <n v="0.40710956661376602"/>
    <n v="0.89470116022865598"/>
    <n v="0.61493924814482503"/>
    <n v="0.64371214036593383"/>
    <n v="4992.3846153846125"/>
    <n v="10971.720327884008"/>
    <n v="7540.9999999999891"/>
    <n v="7893.8419773074465"/>
  </r>
  <r>
    <x v="17"/>
    <x v="4"/>
    <x v="1"/>
    <n v="17568"/>
    <n v="0.40543120358694101"/>
    <n v="0.92480074302870596"/>
    <n v="0.54223588342440798"/>
    <n v="0.64053995533114039"/>
    <n v="7122.6153846153793"/>
    <n v="16246.899453528305"/>
    <n v="9526"/>
    <n v="11253.005935257474"/>
  </r>
  <r>
    <x v="17"/>
    <x v="4"/>
    <x v="2"/>
    <n v="11041"/>
    <n v="0.34468728445723201"/>
    <n v="0.97608845049925197"/>
    <n v="0.41074178063581102"/>
    <n v="0.61045865010975586"/>
    <n v="3805.6923076922985"/>
    <n v="10776.99258196224"/>
    <n v="4534.9999999999891"/>
    <n v="6740.0739558618143"/>
  </r>
  <r>
    <x v="17"/>
    <x v="4"/>
    <x v="3"/>
    <n v="7320"/>
    <n v="0.41106557377049102"/>
    <n v="0.76772247360482604"/>
    <n v="0.595491803278688"/>
    <n v="0.59061357960586447"/>
    <n v="3008.9999999999941"/>
    <n v="5619.7285067873263"/>
    <n v="4358.9999999999964"/>
    <n v="4323.2914027149282"/>
  </r>
  <r>
    <x v="18"/>
    <x v="4"/>
    <x v="0"/>
    <n v="5007"/>
    <n v="0.86113287551274298"/>
    <n v="0.93229501177478002"/>
    <n v="0.99161174355901704"/>
    <n v="0.91569350362681268"/>
    <n v="4311.692307692304"/>
    <n v="4668.0011239563237"/>
    <n v="4964.9999999999982"/>
    <n v="4584.8773726594509"/>
  </r>
  <r>
    <x v="18"/>
    <x v="4"/>
    <x v="1"/>
    <n v="8784"/>
    <n v="0.85202991452991395"/>
    <n v="0.92931805334292605"/>
    <n v="0.99487704918032704"/>
    <n v="0.91151459698520143"/>
    <n v="7484.2307692307641"/>
    <n v="8163.1297805642625"/>
    <n v="8738.9999999999927"/>
    <n v="8006.7442199180095"/>
  </r>
  <r>
    <x v="18"/>
    <x v="4"/>
    <x v="2"/>
    <n v="4417"/>
    <n v="0.866756064854321"/>
    <n v="0.98348402652200095"/>
    <n v="0.98234095539959199"/>
    <n v="0.93656422763044722"/>
    <n v="3828.4615384615358"/>
    <n v="4344.0489451476778"/>
    <n v="4338.9999999999982"/>
    <n v="4136.8041934436851"/>
  </r>
  <r>
    <x v="18"/>
    <x v="4"/>
    <x v="3"/>
    <n v="2928"/>
    <n v="0.88902900378310201"/>
    <n v="0.90913120567375805"/>
    <n v="0.99931693989071002"/>
    <n v="0.91912747176088616"/>
    <n v="2603.0769230769229"/>
    <n v="2661.9361702127635"/>
    <n v="2925.9999999999991"/>
    <n v="2691.2052373158745"/>
  </r>
  <r>
    <x v="19"/>
    <x v="4"/>
    <x v="0"/>
    <n v="5008"/>
    <n v="0.89742565740968205"/>
    <n v="0.75784753363228696"/>
    <n v="1"/>
    <n v="0.8621092764167877"/>
    <n v="4494.3076923076878"/>
    <n v="3795.3004484304929"/>
    <n v="5008"/>
    <n v="4317.4432562952725"/>
  </r>
  <r>
    <x v="19"/>
    <x v="4"/>
    <x v="1"/>
    <n v="8784"/>
    <n v="0.89823280089673496"/>
    <n v="0.89993272952393899"/>
    <n v="0.99339708561020001"/>
    <n v="0.91794562929030965"/>
    <n v="7890.0769230769201"/>
    <n v="7905.0090961382803"/>
    <n v="8725.9999999999964"/>
    <n v="8063.23440768608"/>
  </r>
  <r>
    <x v="19"/>
    <x v="4"/>
    <x v="2"/>
    <n v="4417"/>
    <n v="0.91268002995419795"/>
    <n v="0.96267674165664896"/>
    <n v="0.99886800996151204"/>
    <n v="0.94991631063664128"/>
    <n v="4031.3076923076924"/>
    <n v="4252.1431678974186"/>
    <n v="4411.9999999999991"/>
    <n v="4195.7803440820444"/>
  </r>
  <r>
    <x v="19"/>
    <x v="4"/>
    <x v="3"/>
    <n v="2928"/>
    <n v="0.89328499369482905"/>
    <n v="0.75163225692606295"/>
    <n v="1"/>
    <n v="0.85796690024835676"/>
    <n v="2615.5384615384596"/>
    <n v="2200.7792482795121"/>
    <n v="2928"/>
    <n v="2512.1270839271888"/>
  </r>
  <r>
    <x v="20"/>
    <x v="4"/>
    <x v="0"/>
    <n v="8664"/>
    <n v="0.31618012642943299"/>
    <n v="0.99707963607772598"/>
    <n v="0.70394736842105199"/>
    <n v="0.66609337868707397"/>
    <n v="2739.3846153846075"/>
    <n v="8638.6979669774173"/>
    <n v="6098.9999999999945"/>
    <n v="5771.0330329448088"/>
  </r>
  <r>
    <x v="20"/>
    <x v="4"/>
    <x v="1"/>
    <n v="13883"/>
    <n v="0.29211154760387598"/>
    <n v="1"/>
    <n v="0.654325433984009"/>
    <n v="0.6477097058383523"/>
    <n v="4055.3846153846102"/>
    <n v="13883"/>
    <n v="9083.9999999999964"/>
    <n v="8992.1538461538457"/>
  </r>
  <r>
    <x v="20"/>
    <x v="4"/>
    <x v="2"/>
    <n v="8833"/>
    <n v="0.25402990533750103"/>
    <n v="0.99910867329448005"/>
    <n v="0.554285067361032"/>
    <n v="0.61211244492499894"/>
    <n v="2243.8461538461465"/>
    <n v="8825.1269112101418"/>
    <n v="4895.9999999999955"/>
    <n v="5406.7892260225153"/>
  </r>
  <r>
    <x v="20"/>
    <x v="4"/>
    <x v="3"/>
    <n v="5856"/>
    <n v="0.19067885666246301"/>
    <n v="0.99193992835491795"/>
    <n v="0.34460382513661197"/>
    <n v="0.5419682790342748"/>
    <n v="1116.6153846153834"/>
    <n v="5808.8002204463992"/>
    <n v="2017.9999999999998"/>
    <n v="3173.7662420247134"/>
  </r>
  <r>
    <x v="21"/>
    <x v="4"/>
    <x v="0"/>
    <n v="6504"/>
    <n v="0.586420191124988"/>
    <n v="0.815420607869632"/>
    <n v="0.992158671586715"/>
    <n v="0.75916805391519104"/>
    <n v="3814.076923076922"/>
    <n v="5303.4956335840861"/>
    <n v="6452.9999999999945"/>
    <n v="4937.6290226644023"/>
  </r>
  <r>
    <x v="21"/>
    <x v="4"/>
    <x v="1"/>
    <n v="8784"/>
    <n v="0.56121269440941501"/>
    <n v="0.84522360577973299"/>
    <n v="0.95081967213114704"/>
    <n v="0.7527384545018887"/>
    <n v="4929.6923076923013"/>
    <n v="7424.4441531691746"/>
    <n v="8351.9999999999964"/>
    <n v="6612.0545843445907"/>
  </r>
  <r>
    <x v="21"/>
    <x v="4"/>
    <x v="2"/>
    <n v="5160"/>
    <n v="0.47622242098986201"/>
    <n v="0.88652371263108398"/>
    <n v="0.78914728682170499"/>
    <n v="0.70292791081271955"/>
    <n v="2457.3076923076878"/>
    <n v="4574.4623571763932"/>
    <n v="4071.9999999999977"/>
    <n v="3627.108019793633"/>
  </r>
  <r>
    <x v="21"/>
    <x v="4"/>
    <x v="3"/>
    <n v="4392"/>
    <n v="0.56228107047779097"/>
    <n v="0.71034762023423803"/>
    <n v="0.98064663023679399"/>
    <n v="0.7051808023321704"/>
    <n v="2469.5384615384578"/>
    <n v="3119.8467480687736"/>
    <n v="4306.9999999999991"/>
    <n v="3097.1540838428923"/>
  </r>
  <r>
    <x v="22"/>
    <x v="4"/>
    <x v="0"/>
    <n v="12263"/>
    <n v="0.439822104015205"/>
    <n v="0.92114495978093403"/>
    <n v="0.75723721764657903"/>
    <n v="0.69583426904777146"/>
    <n v="5393.5384615384592"/>
    <n v="11296.000641793595"/>
    <n v="9285.9999999999982"/>
    <n v="8533.0156413328223"/>
  </r>
  <r>
    <x v="22"/>
    <x v="4"/>
    <x v="1"/>
    <n v="17568"/>
    <n v="0.413601653355751"/>
    <n v="0.91812407368198101"/>
    <n v="0.70121812386156601"/>
    <n v="0.67293391558740601"/>
    <n v="7266.1538461538339"/>
    <n v="16129.603726445042"/>
    <n v="12318.999999999991"/>
    <n v="11822.103029039548"/>
  </r>
  <r>
    <x v="22"/>
    <x v="4"/>
    <x v="2"/>
    <n v="11041"/>
    <n v="0.27133133147081101"/>
    <n v="0.962947746822441"/>
    <n v="0.45158952993388202"/>
    <n v="0.58402953730407725"/>
    <n v="2995.7692307692246"/>
    <n v="10631.90607266657"/>
    <n v="4985.9999999999909"/>
    <n v="6448.2701213743167"/>
  </r>
  <r>
    <x v="22"/>
    <x v="4"/>
    <x v="3"/>
    <n v="7320"/>
    <n v="0.37279319041614101"/>
    <n v="0.90610288935870298"/>
    <n v="0.64972677595628403"/>
    <n v="0.64150378710119449"/>
    <n v="2728.846153846152"/>
    <n v="6632.6731501057056"/>
    <n v="4755.9999999999991"/>
    <n v="4695.8077215807434"/>
  </r>
  <r>
    <x v="23"/>
    <x v="4"/>
    <x v="0"/>
    <n v="12199"/>
    <n v="0.44668856841985699"/>
    <n v="0.94241872414912597"/>
    <n v="0.86007049758176901"/>
    <n v="0.7276570165439471"/>
    <n v="5449.1538461538357"/>
    <n v="11496.566015895187"/>
    <n v="10492"/>
    <n v="8876.6879448196105"/>
  </r>
  <r>
    <x v="23"/>
    <x v="4"/>
    <x v="1"/>
    <n v="17568"/>
    <n v="0.42726723413198803"/>
    <n v="0.94714134923806803"/>
    <n v="0.78170537340619295"/>
    <n v="0.70610450802926106"/>
    <n v="7506.2307692307659"/>
    <n v="16639.37922341438"/>
    <n v="13732.999999999998"/>
    <n v="12404.843997058058"/>
  </r>
  <r>
    <x v="23"/>
    <x v="4"/>
    <x v="2"/>
    <n v="11041"/>
    <n v="0.30536531668675498"/>
    <n v="0.977686516084873"/>
    <n v="0.46191468164115501"/>
    <n v="0.60560366943688226"/>
    <n v="3371.5384615384619"/>
    <n v="10794.636824093082"/>
    <n v="5099.9999999999927"/>
    <n v="6686.4701142526173"/>
  </r>
  <r>
    <x v="23"/>
    <x v="4"/>
    <x v="3"/>
    <n v="7320"/>
    <n v="0.44618537200504399"/>
    <n v="0.92095904284132901"/>
    <n v="0.84945355191256799"/>
    <n v="0.71674847632106276"/>
    <n v="3266.076923076922"/>
    <n v="6741.4201935985284"/>
    <n v="6217.9999999999973"/>
    <n v="5246.5988466701792"/>
  </r>
  <r>
    <x v="24"/>
    <x v="4"/>
    <x v="0"/>
    <n v="5007"/>
    <n v="0.87379207570939099"/>
    <n v="0.76119980308038504"/>
    <n v="1"/>
    <n v="0.85399675151591037"/>
    <n v="4375.076923076921"/>
    <n v="3811.327414023488"/>
    <n v="5007"/>
    <n v="4275.9617348401634"/>
  </r>
  <r>
    <x v="24"/>
    <x v="4"/>
    <x v="1"/>
    <n v="8784"/>
    <n v="0.866890850497407"/>
    <n v="0.91354856958137998"/>
    <n v="0.98793260473588296"/>
    <n v="0.90976228897869138"/>
    <n v="7614.7692307692232"/>
    <n v="8024.6106352028419"/>
    <n v="8677.9999999999964"/>
    <n v="7991.3519463888251"/>
  </r>
  <r>
    <x v="24"/>
    <x v="4"/>
    <x v="2"/>
    <n v="4417"/>
    <n v="0.88713188554709899"/>
    <n v="0.97377306635257099"/>
    <n v="0.98686891555354295"/>
    <n v="0.94173576387057667"/>
    <n v="3918.4615384615363"/>
    <n v="4301.1556340793059"/>
    <n v="4358.9999999999991"/>
    <n v="4159.6468690163374"/>
  </r>
  <r>
    <x v="24"/>
    <x v="4"/>
    <x v="3"/>
    <n v="2928"/>
    <n v="0.86057692307692302"/>
    <n v="0.75574686326586604"/>
    <n v="1"/>
    <n v="0.84652951453711567"/>
    <n v="2519.7692307692305"/>
    <n v="2212.8268156424556"/>
    <n v="2928"/>
    <n v="2478.6384185646748"/>
  </r>
  <r>
    <x v="25"/>
    <x v="4"/>
    <x v="0"/>
    <n v="5007"/>
    <n v="0.87543592816211102"/>
    <n v="0.87942017794780902"/>
    <n v="0.99061314160175695"/>
    <n v="0.90006507076431941"/>
    <n v="4383.3076923076896"/>
    <n v="4403.2568309846802"/>
    <n v="4959.9999999999973"/>
    <n v="4506.6258093169472"/>
  </r>
  <r>
    <x v="25"/>
    <x v="4"/>
    <x v="1"/>
    <n v="8784"/>
    <n v="0.86363317920694904"/>
    <n v="0.92647535996755204"/>
    <n v="0.98724954462659298"/>
    <n v="0.91349332459511912"/>
    <n v="7586.1538461538403"/>
    <n v="8138.1595619549771"/>
    <n v="8671.9999999999927"/>
    <n v="8024.1253632435264"/>
  </r>
  <r>
    <x v="25"/>
    <x v="4"/>
    <x v="2"/>
    <n v="4417"/>
    <n v="0.91029414325769298"/>
    <n v="0.98149990434283496"/>
    <n v="0.99864161195381396"/>
    <n v="0.95644594143097394"/>
    <n v="4020.76923076923"/>
    <n v="4335.2850774823019"/>
    <n v="4410.9999999999964"/>
    <n v="4224.6217233006118"/>
  </r>
  <r>
    <x v="25"/>
    <x v="4"/>
    <x v="3"/>
    <n v="2928"/>
    <n v="0.89113072719630004"/>
    <n v="0.90846108490566002"/>
    <n v="0.99248633879781401"/>
    <n v="0.91833399260034687"/>
    <n v="2609.2307692307663"/>
    <n v="2659.9740566037726"/>
    <n v="2905.9999999999995"/>
    <n v="2688.8819303338155"/>
  </r>
  <r>
    <x v="26"/>
    <x v="4"/>
    <x v="0"/>
    <n v="6504"/>
    <n v="0.79506102753335195"/>
    <n v="0.87157860287992295"/>
    <n v="0.95956334563345602"/>
    <n v="0.85856852129200123"/>
    <n v="5171.076923076921"/>
    <n v="5668.7472331310191"/>
    <n v="6240.9999999999982"/>
    <n v="5584.1296624831757"/>
  </r>
  <r>
    <x v="26"/>
    <x v="4"/>
    <x v="1"/>
    <n v="8784"/>
    <n v="0.75694444444444398"/>
    <n v="0.877216932563601"/>
    <n v="0.92258652094717597"/>
    <n v="0.83818185499265319"/>
    <n v="6648.9999999999955"/>
    <n v="7705.4735356386709"/>
    <n v="8103.9999999999936"/>
    <n v="7362.5894142554653"/>
  </r>
  <r>
    <x v="26"/>
    <x v="4"/>
    <x v="2"/>
    <n v="4982"/>
    <n v="0.79822746502794595"/>
    <n v="0.89109830167511295"/>
    <n v="0.97330389401846595"/>
    <n v="0.87039108548491684"/>
    <n v="3976.7692307692269"/>
    <n v="4439.4517389454131"/>
    <n v="4848.9999999999973"/>
    <n v="4336.2883878858556"/>
  </r>
  <r>
    <x v="26"/>
    <x v="4"/>
    <x v="3"/>
    <n v="4392"/>
    <n v="0.74637452711223196"/>
    <n v="0.81377449254957102"/>
    <n v="0.86020036429872404"/>
    <n v="0.79609968072446602"/>
    <n v="3278.0769230769229"/>
    <n v="3574.0975712777158"/>
    <n v="3777.9999999999959"/>
    <n v="3496.4697977418546"/>
  </r>
  <r>
    <x v="27"/>
    <x v="4"/>
    <x v="0"/>
    <n v="5015"/>
    <n v="0.881478641000076"/>
    <n v="0.90356372241943295"/>
    <n v="0.99581256231306003"/>
    <n v="0.91317945783041554"/>
    <n v="4420.6153846153811"/>
    <n v="4531.3720679334565"/>
    <n v="4993.9999999999964"/>
    <n v="4579.5949810195343"/>
  </r>
  <r>
    <x v="27"/>
    <x v="4"/>
    <x v="1"/>
    <n v="8784"/>
    <n v="0.893757881462799"/>
    <n v="0.92826768567509299"/>
    <n v="0.989071038251366"/>
    <n v="0.92662443450543008"/>
    <n v="7850.7692307692259"/>
    <n v="8153.9033509700166"/>
    <n v="8687.9999999999982"/>
    <n v="8139.4690326956979"/>
  </r>
  <r>
    <x v="27"/>
    <x v="4"/>
    <x v="2"/>
    <n v="4417"/>
    <n v="0.90877901812925499"/>
    <n v="0.97732978172968199"/>
    <n v="1"/>
    <n v="0.95444351994357479"/>
    <n v="4014.0769230769192"/>
    <n v="4316.8656459000058"/>
    <n v="4417"/>
    <n v="4215.7770275907696"/>
  </r>
  <r>
    <x v="27"/>
    <x v="4"/>
    <x v="3"/>
    <n v="2928"/>
    <n v="0.899064733081126"/>
    <n v="0.91035006720822798"/>
    <n v="1"/>
    <n v="0.92376592011574155"/>
    <n v="2632.4615384615367"/>
    <n v="2665.5049967856917"/>
    <n v="2928"/>
    <n v="2704.7866140988913"/>
  </r>
  <r>
    <x v="28"/>
    <x v="4"/>
    <x v="0"/>
    <n v="10848"/>
    <n v="0.73581092579986296"/>
    <n v="0.91412491447184496"/>
    <n v="0.759310471976401"/>
    <n v="0.81183643050396337"/>
    <n v="7982.0769230769138"/>
    <n v="9916.4270721905741"/>
    <n v="8236.9999999999982"/>
    <n v="8806.8015981069948"/>
  </r>
  <r>
    <x v="28"/>
    <x v="4"/>
    <x v="1"/>
    <n v="16617"/>
    <n v="0.73069747848588795"/>
    <n v="0.92720119610253005"/>
    <n v="0.76247216705783205"/>
    <n v="0.81565390324693365"/>
    <n v="12142"/>
    <n v="15407.302275635742"/>
    <n v="12669.999999999995"/>
    <n v="13553.720910254297"/>
  </r>
  <r>
    <x v="28"/>
    <x v="4"/>
    <x v="2"/>
    <n v="11041"/>
    <n v="0.62502699727588695"/>
    <n v="0.92497101836989404"/>
    <n v="0.64178969296259303"/>
    <n v="0.74835714485083105"/>
    <n v="6900.923076923068"/>
    <n v="10212.605013822"/>
    <n v="7085.99999999999"/>
    <n v="8262.6112362980257"/>
  </r>
  <r>
    <x v="28"/>
    <x v="4"/>
    <x v="3"/>
    <n v="7320"/>
    <n v="0.72686002522068005"/>
    <n v="0.87384339578995995"/>
    <n v="0.72117486338797798"/>
    <n v="0.78451634108185164"/>
    <n v="5320.6153846153784"/>
    <n v="6396.5336571825064"/>
    <n v="5278.9999999999991"/>
    <n v="5742.6596167191537"/>
  </r>
  <r>
    <x v="29"/>
    <x v="4"/>
    <x v="0"/>
    <n v="4344"/>
    <n v="0.89920668649950397"/>
    <n v="0.73119338322173999"/>
    <n v="0.999079189686924"/>
    <n v="0.85197586582588236"/>
    <n v="3906.1538461538453"/>
    <n v="3176.3040567152384"/>
    <n v="4339.9999999999982"/>
    <n v="3700.9831611476329"/>
  </r>
  <r>
    <x v="29"/>
    <x v="4"/>
    <x v="1"/>
    <n v="5856"/>
    <n v="0.85659678436317699"/>
    <n v="0.92504332091211605"/>
    <n v="0.96089480874316902"/>
    <n v="0.90483500385875115"/>
    <n v="5016.2307692307641"/>
    <n v="5417.053687261352"/>
    <n v="5626.9999999999982"/>
    <n v="5298.7137825968466"/>
  </r>
  <r>
    <x v="29"/>
    <x v="4"/>
    <x v="2"/>
    <n v="4350"/>
    <n v="0.89280282935455302"/>
    <n v="0.96872524164157803"/>
    <n v="0.98804597701149399"/>
    <n v="0.94222042380075133"/>
    <n v="3883.6923076923058"/>
    <n v="4213.9548011408642"/>
    <n v="4297.9999999999991"/>
    <n v="4098.6588435332678"/>
  </r>
  <r>
    <x v="29"/>
    <x v="4"/>
    <x v="3"/>
    <n v="2928"/>
    <n v="0.91041403951239996"/>
    <n v="0.65897154729612695"/>
    <n v="1"/>
    <n v="0.82775423472341081"/>
    <n v="2665.6923076923072"/>
    <n v="1929.4686904830596"/>
    <n v="2928"/>
    <n v="2423.664399270147"/>
  </r>
  <r>
    <x v="30"/>
    <x v="4"/>
    <x v="0"/>
    <n v="12263"/>
    <n v="0.68264761414887798"/>
    <n v="0.94347909985573397"/>
    <n v="0.95107233140340797"/>
    <n v="0.84066515188252644"/>
    <n v="8371.3076923076915"/>
    <n v="11569.884201530866"/>
    <n v="11662.999999999993"/>
    <n v="10309.076757535422"/>
  </r>
  <r>
    <x v="30"/>
    <x v="4"/>
    <x v="1"/>
    <n v="17568"/>
    <n v="0.59514677035168795"/>
    <n v="0.92875325554361998"/>
    <n v="0.91877276867030899"/>
    <n v="0.79331456409218504"/>
    <n v="10455.538461538454"/>
    <n v="16316.337193390316"/>
    <n v="16140.999999999989"/>
    <n v="13936.950261971506"/>
  </r>
  <r>
    <x v="30"/>
    <x v="4"/>
    <x v="2"/>
    <n v="11041"/>
    <n v="0.51640389318135904"/>
    <n v="0.96569123460287898"/>
    <n v="0.86676931437369797"/>
    <n v="0.76619191398843489"/>
    <n v="5701.6153846153848"/>
    <n v="10662.196921250386"/>
    <n v="9570"/>
    <n v="8459.5249223463088"/>
  </r>
  <r>
    <x v="30"/>
    <x v="4"/>
    <x v="3"/>
    <n v="7320"/>
    <n v="0.59718369062631305"/>
    <n v="0.89953895966776898"/>
    <n v="0.86571038251366095"/>
    <n v="0.77183113662036507"/>
    <n v="4371.3846153846116"/>
    <n v="6584.6251847680687"/>
    <n v="6336.9999999999982"/>
    <n v="5649.8039200610719"/>
  </r>
  <r>
    <x v="31"/>
    <x v="4"/>
    <x v="0"/>
    <n v="5005"/>
    <n v="0.89322984707600095"/>
    <n v="0.941532743728277"/>
    <n v="0.99440559440559395"/>
    <n v="0.93278615520283004"/>
    <n v="4470.6153846153848"/>
    <n v="4712.3713823600265"/>
    <n v="4976.9999999999973"/>
    <n v="4668.5947067901643"/>
  </r>
  <r>
    <x v="31"/>
    <x v="4"/>
    <x v="1"/>
    <n v="8784"/>
    <n v="0.83589043015272502"/>
    <n v="0.91438628839626201"/>
    <n v="0.95810564663023601"/>
    <n v="0.89173181674564206"/>
    <n v="7342.4615384615363"/>
    <n v="8031.9691572727652"/>
    <n v="8415.9999999999927"/>
    <n v="7832.9722782937197"/>
  </r>
  <r>
    <x v="31"/>
    <x v="4"/>
    <x v="2"/>
    <n v="4417"/>
    <n v="0.86179272391633699"/>
    <n v="0.97488127715469297"/>
    <n v="0.973737831107086"/>
    <n v="0.92941716664982921"/>
    <n v="3806.5384615384605"/>
    <n v="4306.0506011922789"/>
    <n v="4300.9999999999991"/>
    <n v="4105.2356250922958"/>
  </r>
  <r>
    <x v="31"/>
    <x v="4"/>
    <x v="3"/>
    <n v="2928"/>
    <n v="0.89191887347624998"/>
    <n v="0.92497790868924801"/>
    <n v="0.99385245901639296"/>
    <n v="0.92552920466947786"/>
    <n v="2611.5384615384601"/>
    <n v="2708.335316642118"/>
    <n v="2909.9999999999986"/>
    <n v="2709.9495112722311"/>
  </r>
  <r>
    <x v="32"/>
    <x v="4"/>
    <x v="0"/>
    <n v="5005"/>
    <n v="0.89863982171674395"/>
    <n v="0.88563365828630003"/>
    <n v="0.997602397602397"/>
    <n v="0.9132298715216971"/>
    <n v="4497.6923076923031"/>
    <n v="4432.5964597229313"/>
    <n v="4992.9999999999973"/>
    <n v="4570.7155069660939"/>
  </r>
  <r>
    <x v="32"/>
    <x v="4"/>
    <x v="1"/>
    <n v="8784"/>
    <n v="0.85421045257110795"/>
    <n v="0.89614943000082004"/>
    <n v="0.94546903460837795"/>
    <n v="0.88923775995044685"/>
    <n v="7503.3846153846125"/>
    <n v="7871.7765931272033"/>
    <n v="8304.9999999999927"/>
    <n v="7811.0644834047253"/>
  </r>
  <r>
    <x v="32"/>
    <x v="4"/>
    <x v="2"/>
    <n v="4417"/>
    <n v="0.90592292018599396"/>
    <n v="0.97185643707106995"/>
    <n v="0.993208059769074"/>
    <n v="0.94975335485664036"/>
    <n v="4001.4615384615354"/>
    <n v="4292.6898825429162"/>
    <n v="4387"/>
    <n v="4195.0605684017801"/>
  </r>
  <r>
    <x v="32"/>
    <x v="4"/>
    <x v="3"/>
    <n v="2928"/>
    <n v="0.87268810424548104"/>
    <n v="0.82930941056053897"/>
    <n v="0.99077868852458995"/>
    <n v="0.87895474362732606"/>
    <n v="2555.2307692307686"/>
    <n v="2428.2179541212581"/>
    <n v="2900.9999999999995"/>
    <n v="2573.5794893408106"/>
  </r>
  <r>
    <x v="33"/>
    <x v="4"/>
    <x v="0"/>
    <n v="5005"/>
    <n v="0.87948974102820199"/>
    <n v="0.80240808052565304"/>
    <n v="1"/>
    <n v="0.87275912862154215"/>
    <n v="4401.8461538461506"/>
    <n v="4016.0524430308933"/>
    <n v="5005"/>
    <n v="4368.1594387508185"/>
  </r>
  <r>
    <x v="33"/>
    <x v="4"/>
    <x v="1"/>
    <n v="8784"/>
    <n v="0.87900203166596602"/>
    <n v="0.92215193026151898"/>
    <n v="0.99487704918032704"/>
    <n v="0.91943699460705952"/>
    <n v="7721.1538461538457"/>
    <n v="8100.1825554171828"/>
    <n v="8738.9999999999927"/>
    <n v="8076.3345606284111"/>
  </r>
  <r>
    <x v="33"/>
    <x v="4"/>
    <x v="2"/>
    <n v="4417"/>
    <n v="0.90226572160011098"/>
    <n v="0.977667972746048"/>
    <n v="1"/>
    <n v="0.95197347773846364"/>
    <n v="3985.3076923076901"/>
    <n v="4318.3594356192943"/>
    <n v="4417"/>
    <n v="4204.8668511707938"/>
  </r>
  <r>
    <x v="33"/>
    <x v="4"/>
    <x v="3"/>
    <n v="2928"/>
    <n v="0.88101618327028097"/>
    <n v="0.859072610705233"/>
    <n v="1"/>
    <n v="0.89603551759020572"/>
    <n v="2579.6153846153825"/>
    <n v="2515.3646041449224"/>
    <n v="2928"/>
    <n v="2623.5919955041222"/>
  </r>
  <r>
    <x v="34"/>
    <x v="4"/>
    <x v="0"/>
    <n v="6504"/>
    <n v="0.78743258586431997"/>
    <n v="0.75426185433845505"/>
    <n v="0.96325338253382498"/>
    <n v="0.809328452587875"/>
    <n v="5121.4615384615372"/>
    <n v="4905.7191006173116"/>
    <n v="6264.9999999999973"/>
    <n v="5263.8722556315388"/>
  </r>
  <r>
    <x v="34"/>
    <x v="4"/>
    <x v="1"/>
    <n v="8784"/>
    <n v="0.68228072019055597"/>
    <n v="0.86587259822104701"/>
    <n v="0.84255464480874298"/>
    <n v="0.78777225632638981"/>
    <n v="5993.1538461538439"/>
    <n v="7605.8249027736765"/>
    <n v="7400.9999999999982"/>
    <n v="6919.791499571008"/>
  </r>
  <r>
    <x v="34"/>
    <x v="4"/>
    <x v="2"/>
    <n v="5160"/>
    <n v="0.74962731067382204"/>
    <n v="0.88805806900666195"/>
    <n v="0.88217054263565797"/>
    <n v="0.83150826039932524"/>
    <n v="3868.076923076922"/>
    <n v="4582.3796360743754"/>
    <n v="4551.9999999999955"/>
    <n v="4290.582623660518"/>
  </r>
  <r>
    <x v="34"/>
    <x v="4"/>
    <x v="3"/>
    <n v="4392"/>
    <n v="0.74061230208771101"/>
    <n v="0.79392706806035096"/>
    <n v="0.96766848816029105"/>
    <n v="0.80734944569128297"/>
    <n v="3252.7692307692269"/>
    <n v="3486.9276829210612"/>
    <n v="4249.9999999999982"/>
    <n v="3545.8787654761149"/>
  </r>
  <r>
    <x v="35"/>
    <x v="4"/>
    <x v="0"/>
    <n v="5005"/>
    <n v="0.89424421732114001"/>
    <n v="0.85824281589440399"/>
    <n v="0.99740259740259696"/>
    <n v="0.90047533276673697"/>
    <n v="4475.6923076923058"/>
    <n v="4295.5052935514923"/>
    <n v="4991.9999999999982"/>
    <n v="4506.8790404975189"/>
  </r>
  <r>
    <x v="35"/>
    <x v="4"/>
    <x v="1"/>
    <n v="8784"/>
    <n v="0.87913338937929097"/>
    <n v="0.91953381810937296"/>
    <n v="0.99271402550091004"/>
    <n v="0.91800968809564765"/>
    <n v="7722.3076923076915"/>
    <n v="8077.185058272732"/>
    <n v="8719.9999999999945"/>
    <n v="8063.7971002321692"/>
  </r>
  <r>
    <x v="35"/>
    <x v="4"/>
    <x v="2"/>
    <n v="4417"/>
    <n v="0.88946552654952005"/>
    <n v="0.97881505266867597"/>
    <n v="0.99026488566900595"/>
    <n v="0.94536520882107966"/>
    <n v="3928.76923076923"/>
    <n v="4323.426087637542"/>
    <n v="4373.9999999999991"/>
    <n v="4175.6781273627084"/>
  </r>
  <r>
    <x v="35"/>
    <x v="4"/>
    <x v="3"/>
    <n v="2928"/>
    <n v="0.90636822194199196"/>
    <n v="0.88446376811594196"/>
    <n v="1"/>
    <n v="0.91633279602317352"/>
    <n v="2653.8461538461524"/>
    <n v="2589.7099130434781"/>
    <n v="2928"/>
    <n v="2683.0224267558519"/>
  </r>
  <r>
    <x v="36"/>
    <x v="4"/>
    <x v="0"/>
    <n v="5005"/>
    <n v="0.89441327902866297"/>
    <n v="0.84395566629435503"/>
    <n v="0.99840159840159803"/>
    <n v="0.89502789780952685"/>
    <n v="4476.5384615384583"/>
    <n v="4223.9981098032467"/>
    <n v="4996.9999999999982"/>
    <n v="4479.6146285366822"/>
  </r>
  <r>
    <x v="36"/>
    <x v="4"/>
    <x v="1"/>
    <n v="8784"/>
    <n v="0.87676895053944204"/>
    <n v="0.88113264083100196"/>
    <n v="0.98007741347905197"/>
    <n v="0.8991761192439881"/>
    <n v="7701.5384615384592"/>
    <n v="7739.8691170595212"/>
    <n v="8608.9999999999927"/>
    <n v="7898.3630314391912"/>
  </r>
  <r>
    <x v="36"/>
    <x v="4"/>
    <x v="2"/>
    <n v="4417"/>
    <n v="0.90693300360495199"/>
    <n v="0.91155404497186798"/>
    <n v="1"/>
    <n v="0.92739481943072799"/>
    <n v="4005.923076923073"/>
    <n v="4026.334216640741"/>
    <n v="4417"/>
    <n v="4096.3029174255253"/>
  </r>
  <r>
    <x v="36"/>
    <x v="4"/>
    <x v="3"/>
    <n v="2928"/>
    <n v="0.904371584699453"/>
    <n v="0.81844062282128704"/>
    <n v="1"/>
    <n v="0.88912488300829606"/>
    <n v="2647.9999999999982"/>
    <n v="2396.3941436207283"/>
    <n v="2928"/>
    <n v="2603.3576574482909"/>
  </r>
  <r>
    <x v="37"/>
    <x v="4"/>
    <x v="0"/>
    <n v="10848"/>
    <n v="0.72067165872475603"/>
    <n v="0.87883737405541495"/>
    <n v="0.76401179941002895"/>
    <n v="0.7926059729940742"/>
    <n v="7817.8461538461534"/>
    <n v="9533.6278337531421"/>
    <n v="8287.9999999999945"/>
    <n v="8598.1895950397175"/>
  </r>
  <r>
    <x v="37"/>
    <x v="4"/>
    <x v="1"/>
    <n v="16663"/>
    <n v="0.70268074360974797"/>
    <n v="0.93126782030562205"/>
    <n v="0.76966932725199499"/>
    <n v="0.80751329101654701"/>
    <n v="11708.76923076923"/>
    <n v="15517.71568975258"/>
    <n v="12824.999999999993"/>
    <n v="13455.593968208723"/>
  </r>
  <r>
    <x v="37"/>
    <x v="4"/>
    <x v="2"/>
    <n v="11041"/>
    <n v="0.67866623006555904"/>
    <n v="0.89136750469659398"/>
    <n v="0.76922380219182995"/>
    <n v="0.78185825434322731"/>
    <n v="7493.1538461538375"/>
    <n v="9841.5886193550941"/>
    <n v="8492.9999999999945"/>
    <n v="8632.4969862035723"/>
  </r>
  <r>
    <x v="37"/>
    <x v="4"/>
    <x v="3"/>
    <n v="7320"/>
    <n v="0.71807482135350897"/>
    <n v="0.82503073230697099"/>
    <n v="0.80218579234972598"/>
    <n v="0.77767937993413727"/>
    <n v="5256.307692307686"/>
    <n v="6039.2249604870276"/>
    <n v="5871.9999999999945"/>
    <n v="5692.6130611178851"/>
  </r>
  <r>
    <x v="38"/>
    <x v="4"/>
    <x v="0"/>
    <n v="4344"/>
    <n v="0.89063606743164703"/>
    <n v="0.94174487036742405"/>
    <n v="0.998848987108655"/>
    <n v="0.93272217254135947"/>
    <n v="3868.9230769230749"/>
    <n v="4090.9397168760902"/>
    <n v="4338.9999999999973"/>
    <n v="4051.7451175196657"/>
  </r>
  <r>
    <x v="38"/>
    <x v="4"/>
    <x v="1"/>
    <n v="5856"/>
    <n v="0.75208858764186604"/>
    <n v="0.96305999476028203"/>
    <n v="0.85980191256830596"/>
    <n v="0.85801981547452044"/>
    <n v="4404.2307692307677"/>
    <n v="5639.6793293162118"/>
    <n v="5035"/>
    <n v="5024.5640394187922"/>
  </r>
  <r>
    <x v="38"/>
    <x v="4"/>
    <x v="2"/>
    <n v="4350"/>
    <n v="0.9"/>
    <n v="0.97726692209450805"/>
    <n v="0.99747126436781597"/>
    <n v="0.95040102171136653"/>
    <n v="3915"/>
    <n v="4251.1111111111104"/>
    <n v="4338.9999999999991"/>
    <n v="4134.2444444444445"/>
  </r>
  <r>
    <x v="38"/>
    <x v="4"/>
    <x v="3"/>
    <n v="2928"/>
    <n v="0.87912463219840198"/>
    <n v="0.904282341690822"/>
    <n v="0.96311475409836"/>
    <n v="0.9059857403753615"/>
    <n v="2574.076923076921"/>
    <n v="2647.7386964707266"/>
    <n v="2819.9999999999982"/>
    <n v="2652.7262478190587"/>
  </r>
  <r>
    <x v="39"/>
    <x v="4"/>
    <x v="0"/>
    <n v="6504"/>
    <n v="0.81141782571671806"/>
    <n v="0.88767909980031101"/>
    <n v="0.96986469864698599"/>
    <n v="0.87361170993620885"/>
    <n v="5277.4615384615345"/>
    <n v="5773.464865101223"/>
    <n v="6307.9999999999973"/>
    <n v="5681.9705614251025"/>
  </r>
  <r>
    <x v="39"/>
    <x v="4"/>
    <x v="1"/>
    <n v="8784"/>
    <n v="0.70786920274625198"/>
    <n v="0.86564893051105296"/>
    <n v="0.85268670309653904"/>
    <n v="0.79994459392222983"/>
    <n v="6217.9230769230771"/>
    <n v="7603.8602056090895"/>
    <n v="7489.9999999999991"/>
    <n v="7026.7133130128668"/>
  </r>
  <r>
    <x v="39"/>
    <x v="4"/>
    <x v="2"/>
    <n v="5003"/>
    <n v="0.79639908362674705"/>
    <n v="0.90350792516941103"/>
    <n v="0.96721966819908001"/>
    <n v="0.87340673715827932"/>
    <n v="3984.3846153846157"/>
    <n v="4520.2501496225632"/>
    <n v="4838.9999999999973"/>
    <n v="4369.6539060028717"/>
  </r>
  <r>
    <x v="39"/>
    <x v="4"/>
    <x v="3"/>
    <n v="4392"/>
    <n v="0.72595278128064999"/>
    <n v="0.80841516080001896"/>
    <n v="0.893442622950819"/>
    <n v="0.79243570142243136"/>
    <n v="3188.3846153846148"/>
    <n v="3550.5593862336832"/>
    <n v="3923.9999999999968"/>
    <n v="3480.3776006473186"/>
  </r>
  <r>
    <x v="40"/>
    <x v="4"/>
    <x v="0"/>
    <n v="10848"/>
    <n v="0.76911731336510103"/>
    <n v="0.80887667797610197"/>
    <n v="0.95805678466076605"/>
    <n v="0.82280895346863447"/>
    <n v="8343.3846153846152"/>
    <n v="8774.6942026847537"/>
    <n v="10392.999999999991"/>
    <n v="8925.8315272277468"/>
  </r>
  <r>
    <x v="40"/>
    <x v="4"/>
    <x v="1"/>
    <n v="16741"/>
    <n v="0.74225416182288495"/>
    <n v="0.89760986510997298"/>
    <n v="0.89516755271489101"/>
    <n v="0.8349791213161214"/>
    <n v="12426.076923076917"/>
    <n v="15026.886751806058"/>
    <n v="14985.999999999991"/>
    <n v="13978.385469953188"/>
  </r>
  <r>
    <x v="40"/>
    <x v="4"/>
    <x v="2"/>
    <n v="11041"/>
    <n v="0.72124877205938698"/>
    <n v="0.90644591057059698"/>
    <n v="0.79313467982972496"/>
    <n v="0.80970480901793862"/>
    <n v="7963.3076923076915"/>
    <n v="10008.069298609962"/>
    <n v="8756.9999999999927"/>
    <n v="8939.9507963670603"/>
  </r>
  <r>
    <x v="40"/>
    <x v="4"/>
    <x v="3"/>
    <n v="7320"/>
    <n v="0.74803488860865897"/>
    <n v="0.77056319626877201"/>
    <n v="0.981693989071038"/>
    <n v="0.80377803176518003"/>
    <n v="5475.6153846153838"/>
    <n v="5640.5225966874114"/>
    <n v="7185.9999999999982"/>
    <n v="5883.6551925211179"/>
  </r>
  <r>
    <x v="41"/>
    <x v="4"/>
    <x v="0"/>
    <n v="5005"/>
    <n v="0.84154307231230296"/>
    <n v="0.72541320427358202"/>
    <n v="1"/>
    <n v="0.82678251063435404"/>
    <n v="4211.9230769230762"/>
    <n v="3630.6930873892779"/>
    <n v="5005"/>
    <n v="4138.0464657249422"/>
  </r>
  <r>
    <x v="41"/>
    <x v="4"/>
    <x v="1"/>
    <n v="8784"/>
    <n v="0.82201029844472395"/>
    <n v="0.85701045095720496"/>
    <n v="0.98087431693989002"/>
    <n v="0.86778316314874959"/>
    <n v="7220.5384615384555"/>
    <n v="7527.9798012080882"/>
    <n v="8615.9999999999945"/>
    <n v="7622.6073050986161"/>
  </r>
  <r>
    <x v="41"/>
    <x v="4"/>
    <x v="2"/>
    <n v="4417"/>
    <n v="0.85601086710436902"/>
    <n v="0.92092039143083804"/>
    <n v="0.99275526375367895"/>
    <n v="0.90932355616481864"/>
    <n v="3780.9999999999982"/>
    <n v="4067.7053689500117"/>
    <n v="4385"/>
    <n v="4016.482147580004"/>
  </r>
  <r>
    <x v="41"/>
    <x v="4"/>
    <x v="3"/>
    <n v="2928"/>
    <n v="0.84465636822194201"/>
    <n v="0.68868775465770804"/>
    <n v="0.97336065573770403"/>
    <n v="0.80800978029940085"/>
    <n v="2473.1538461538462"/>
    <n v="2016.4777456377692"/>
    <n v="2849.9999999999973"/>
    <n v="2365.8526367166455"/>
  </r>
  <r>
    <x v="42"/>
    <x v="4"/>
    <x v="0"/>
    <n v="12263"/>
    <n v="0.563715742791009"/>
    <n v="0.92548989061613196"/>
    <n v="0.80233221886977002"/>
    <n v="0.75614869713681043"/>
    <n v="6912.8461538461434"/>
    <n v="11349.282528625627"/>
    <n v="9838.9999999999891"/>
    <n v="9272.6514729887058"/>
  </r>
  <r>
    <x v="42"/>
    <x v="4"/>
    <x v="1"/>
    <n v="17568"/>
    <n v="0.57090251506235101"/>
    <n v="0.94923495800897295"/>
    <n v="0.80640938069216705"/>
    <n v="0.769336865366963"/>
    <n v="10029.615384615383"/>
    <n v="16676.159742301636"/>
    <n v="14166.999999999991"/>
    <n v="13515.710050766806"/>
  </r>
  <r>
    <x v="42"/>
    <x v="4"/>
    <x v="2"/>
    <n v="11041"/>
    <n v="0.44478273289069398"/>
    <n v="0.97825848592597198"/>
    <n v="0.71506204148174901"/>
    <n v="0.71222889582301629"/>
    <n v="4910.8461538461524"/>
    <n v="10800.951943108657"/>
    <n v="7894.9999999999909"/>
    <n v="7863.7192387819232"/>
  </r>
  <r>
    <x v="42"/>
    <x v="4"/>
    <x v="3"/>
    <n v="7320"/>
    <n v="0.547005044136191"/>
    <n v="0.91587420513707096"/>
    <n v="0.85409836065573697"/>
    <n v="0.75597137184045216"/>
    <n v="4004.0769230769183"/>
    <n v="6704.1991816033596"/>
    <n v="6251.9999999999945"/>
    <n v="5533.7104418721101"/>
  </r>
  <r>
    <x v="43"/>
    <x v="4"/>
    <x v="0"/>
    <n v="8664"/>
    <n v="0.64863449108601401"/>
    <n v="0.83692185553745702"/>
    <n v="0.94171283471837397"/>
    <n v="0.78256510559306325"/>
    <n v="5619.769230769225"/>
    <n v="7251.0909563765272"/>
    <n v="8158.9999999999918"/>
    <n v="6780.1440748583"/>
  </r>
  <r>
    <x v="43"/>
    <x v="4"/>
    <x v="1"/>
    <n v="11712"/>
    <n v="0.65450951029844395"/>
    <n v="0.91662067373787004"/>
    <n v="0.92955942622950805"/>
    <n v="0.81436395886042723"/>
    <n v="7665.6153846153757"/>
    <n v="10735.461330817934"/>
    <n v="10886.999999999998"/>
    <n v="9537.8306861733236"/>
  </r>
  <r>
    <x v="43"/>
    <x v="4"/>
    <x v="2"/>
    <n v="6625"/>
    <n v="0.65155297532655998"/>
    <n v="0.95343491045175"/>
    <n v="0.90309433962264096"/>
    <n v="0.82261402223585223"/>
    <n v="4316.5384615384601"/>
    <n v="6316.5062817428434"/>
    <n v="5982.9999999999964"/>
    <n v="5449.8178973125214"/>
  </r>
  <r>
    <x v="43"/>
    <x v="4"/>
    <x v="3"/>
    <n v="5050"/>
    <n v="0.66144706778370099"/>
    <n v="0.78065125276344804"/>
    <n v="0.99742574257425698"/>
    <n v="0.77632447673371108"/>
    <n v="3340.3076923076901"/>
    <n v="3942.2888264554126"/>
    <n v="5036.9999999999982"/>
    <n v="3920.4386075052407"/>
  </r>
  <r>
    <x v="44"/>
    <x v="4"/>
    <x v="0"/>
    <n v="5005"/>
    <n v="0.82957042957042904"/>
    <n v="0.88772787905735795"/>
    <n v="1"/>
    <n v="0.88691932345111479"/>
    <n v="4151.9999999999973"/>
    <n v="4443.0780346820766"/>
    <n v="5005"/>
    <n v="4439.0312138728295"/>
  </r>
  <r>
    <x v="44"/>
    <x v="4"/>
    <x v="1"/>
    <n v="8784"/>
    <n v="0.78891691186773105"/>
    <n v="0.90932199627031296"/>
    <n v="0.98394808743169404"/>
    <n v="0.8760851807415565"/>
    <n v="6929.8461538461497"/>
    <n v="7987.4844152384294"/>
    <n v="8643"/>
    <n v="7695.532227633832"/>
  </r>
  <r>
    <x v="44"/>
    <x v="4"/>
    <x v="2"/>
    <n v="4417"/>
    <n v="0.80301631807178497"/>
    <n v="0.97564519626978896"/>
    <n v="0.98120896536110402"/>
    <n v="0.9077063988088504"/>
    <n v="3546.9230769230744"/>
    <n v="4309.4248319236576"/>
    <n v="4333.9999999999964"/>
    <n v="4009.3391635386924"/>
  </r>
  <r>
    <x v="44"/>
    <x v="4"/>
    <x v="3"/>
    <n v="2928"/>
    <n v="0.82865699873896503"/>
    <n v="0.87429459133853205"/>
    <n v="0.99760928961748596"/>
    <n v="0.88070249395449607"/>
    <n v="2426.3076923076896"/>
    <n v="2559.9345634392216"/>
    <n v="2920.9999999999991"/>
    <n v="2578.6969022987646"/>
  </r>
  <r>
    <x v="45"/>
    <x v="4"/>
    <x v="0"/>
    <n v="4344"/>
    <n v="0.90738773197336697"/>
    <n v="0.96016939229538201"/>
    <n v="0.99861878453038599"/>
    <n v="0.94674660661357679"/>
    <n v="3941.6923076923063"/>
    <n v="4170.9758401311392"/>
    <n v="4337.9999999999964"/>
    <n v="4112.6672591293773"/>
  </r>
  <r>
    <x v="45"/>
    <x v="4"/>
    <x v="1"/>
    <n v="5856"/>
    <n v="0.87647120638923903"/>
    <n v="0.96482525028475496"/>
    <n v="0.98872950819672101"/>
    <n v="0.93426448430894193"/>
    <n v="5132.6153846153838"/>
    <n v="5650.0166656675246"/>
    <n v="5789.9999999999982"/>
    <n v="5471.0528201131638"/>
  </r>
  <r>
    <x v="45"/>
    <x v="4"/>
    <x v="2"/>
    <n v="4350"/>
    <n v="0.90993810786914198"/>
    <n v="0.98029422624715701"/>
    <n v="0.99747126436781597"/>
    <n v="0.9555871865200829"/>
    <n v="3958.2307692307677"/>
    <n v="4264.2798841751328"/>
    <n v="4338.9999999999991"/>
    <n v="4156.8042613623602"/>
  </r>
  <r>
    <x v="45"/>
    <x v="4"/>
    <x v="3"/>
    <n v="2928"/>
    <n v="0.90121899957965501"/>
    <n v="0.919921875"/>
    <n v="0.99180327868852403"/>
    <n v="0.92681700556956681"/>
    <n v="2638.76923076923"/>
    <n v="2693.53125"/>
    <n v="2903.9999999999982"/>
    <n v="2713.7201923076918"/>
  </r>
  <r>
    <x v="46"/>
    <x v="4"/>
    <x v="0"/>
    <n v="5005"/>
    <n v="0.88815799585030297"/>
    <n v="0.84565999861562902"/>
    <n v="0.99840159840159803"/>
    <n v="0.89320751746669247"/>
    <n v="4445.2307692307668"/>
    <n v="4232.5282930712228"/>
    <n v="4996.9999999999982"/>
    <n v="4470.503624920796"/>
  </r>
  <r>
    <x v="46"/>
    <x v="4"/>
    <x v="1"/>
    <n v="8784"/>
    <n v="0.875945775535939"/>
    <n v="0.91966088816907599"/>
    <n v="0.98292349726775896"/>
    <n v="0.91482736493555783"/>
    <n v="7694.3076923076878"/>
    <n v="8078.3012416771635"/>
    <n v="8633.9999999999945"/>
    <n v="8035.8435735939402"/>
  </r>
  <r>
    <x v="46"/>
    <x v="4"/>
    <x v="2"/>
    <n v="4417"/>
    <n v="0.87501088451959996"/>
    <n v="0.96907093384284604"/>
    <n v="0.98460493547656702"/>
    <n v="0.93455371444029178"/>
    <n v="3864.923076923073"/>
    <n v="4280.386314783851"/>
    <n v="4348.9999999999964"/>
    <n v="4127.9237566827687"/>
  </r>
  <r>
    <x v="46"/>
    <x v="4"/>
    <x v="3"/>
    <n v="2928"/>
    <n v="0.87168978562421096"/>
    <n v="0.80084388185653999"/>
    <n v="0.99180327868852403"/>
    <n v="0.86737412273000525"/>
    <n v="2552.3076923076896"/>
    <n v="2344.8708860759489"/>
    <n v="2903.9999999999982"/>
    <n v="2539.6714313534553"/>
  </r>
  <r>
    <x v="47"/>
    <x v="4"/>
    <x v="0"/>
    <n v="5005"/>
    <n v="0.90129870129870104"/>
    <n v="0.75016626025271504"/>
    <n v="0.99860139860139796"/>
    <n v="0.86030626434084612"/>
    <n v="4510.9999999999991"/>
    <n v="3754.582132564839"/>
    <n v="4997.9999999999964"/>
    <n v="4305.832853025935"/>
  </r>
  <r>
    <x v="47"/>
    <x v="4"/>
    <x v="1"/>
    <n v="8784"/>
    <n v="0.88127889869693099"/>
    <n v="0.89329756049088205"/>
    <n v="0.98121584699453501"/>
    <n v="0.90607375307403237"/>
    <n v="7741.1538461538421"/>
    <n v="7846.7257713519075"/>
    <n v="8618.9999999999964"/>
    <n v="7958.9518470023004"/>
  </r>
  <r>
    <x v="47"/>
    <x v="4"/>
    <x v="2"/>
    <n v="4417"/>
    <n v="0.87043067867156598"/>
    <n v="0.94589944178787899"/>
    <n v="0.98415213946117197"/>
    <n v="0.92336247607601241"/>
    <n v="3844.6923076923072"/>
    <n v="4178.0378343770617"/>
    <n v="4346.9999999999964"/>
    <n v="4078.4920568277466"/>
  </r>
  <r>
    <x v="47"/>
    <x v="4"/>
    <x v="3"/>
    <n v="2928"/>
    <n v="0.90510718789407296"/>
    <n v="0.71093115058632295"/>
    <n v="1"/>
    <n v="0.84641533539215841"/>
    <n v="2650.1538461538457"/>
    <n v="2081.6064089167535"/>
    <n v="2928"/>
    <n v="2478.3041020282399"/>
  </r>
  <r>
    <x v="48"/>
    <x v="5"/>
    <x v="0"/>
    <n v="12263"/>
    <n v="0.54313475809031497"/>
    <n v="0.49804818330907902"/>
    <n v="0.62105520671939896"/>
    <n v="0.54068421790363741"/>
    <n v="6660.4615384615327"/>
    <n v="6107.5648719192359"/>
    <n v="7615.9999999999891"/>
    <n v="6630.4105641523056"/>
  </r>
  <r>
    <x v="48"/>
    <x v="5"/>
    <x v="1"/>
    <n v="17568"/>
    <n v="0.54293207930502996"/>
    <n v="0.71883997193480398"/>
    <n v="0.64663023679417098"/>
    <n v="0.63403486785476781"/>
    <n v="9538.2307692307659"/>
    <n v="12628.580626950636"/>
    <n v="11359.999999999996"/>
    <n v="11138.724558472561"/>
  </r>
  <r>
    <x v="48"/>
    <x v="5"/>
    <x v="2"/>
    <n v="11041"/>
    <n v="0.62895640723736002"/>
    <n v="0.65536798263104201"/>
    <n v="0.76270265374513102"/>
    <n v="0.66627028669638699"/>
    <n v="6944.3076923076924"/>
    <n v="7235.9178962293345"/>
    <n v="8420.9999999999909"/>
    <n v="7356.2902354148091"/>
  </r>
  <r>
    <x v="48"/>
    <x v="5"/>
    <x v="3"/>
    <n v="7320"/>
    <n v="0.62791088692728003"/>
    <n v="0.42629535413040498"/>
    <n v="0.74180327868852403"/>
    <n v="0.57004315216077883"/>
    <n v="4596.3076923076896"/>
    <n v="3120.4819922345646"/>
    <n v="5429.9999999999955"/>
    <n v="4172.715873816901"/>
  </r>
  <r>
    <x v="49"/>
    <x v="6"/>
    <x v="0"/>
    <n v="5783"/>
    <n v="0.543928490668936"/>
    <n v="0.84940819720238603"/>
    <n v="0.92668165312121697"/>
    <n v="0.74267100577277223"/>
    <n v="3145.5384615384569"/>
    <n v="4912.1276044213982"/>
    <n v="5358.9999999999982"/>
    <n v="4294.8664263839419"/>
  </r>
  <r>
    <x v="49"/>
    <x v="6"/>
    <x v="1"/>
    <n v="8784"/>
    <n v="0.497653075521928"/>
    <n v="0.86274371788554904"/>
    <n v="0.84767759562841505"/>
    <n v="0.71369423648867381"/>
    <n v="4371.3846153846152"/>
    <n v="7578.3408179066628"/>
    <n v="7445.9999999999982"/>
    <n v="6269.090173316511"/>
  </r>
  <r>
    <x v="49"/>
    <x v="6"/>
    <x v="2"/>
    <n v="4417"/>
    <n v="0.27296633635777801"/>
    <n v="0.87322955212453701"/>
    <n v="0.469549467964681"/>
    <n v="0.55238824898586225"/>
    <n v="1205.6923076923053"/>
    <n v="3857.0549317340801"/>
    <n v="2073.9999999999959"/>
    <n v="2439.8988957705537"/>
  </r>
  <r>
    <x v="49"/>
    <x v="6"/>
    <x v="3"/>
    <n v="2928"/>
    <n v="0.57450609499789795"/>
    <n v="0.80633802816901401"/>
    <n v="0.95286885245901598"/>
    <n v="0.74291141975856811"/>
    <n v="1682.1538461538453"/>
    <n v="2360.9577464788731"/>
    <n v="2789.9999999999986"/>
    <n v="2175.2446370530874"/>
  </r>
  <r>
    <x v="50"/>
    <x v="6"/>
    <x v="1"/>
    <n v="2816"/>
    <n v="0.96642810314685301"/>
    <n v="0.96486616354334398"/>
    <n v="1"/>
    <n v="0.97251770667607884"/>
    <n v="2721.4615384615381"/>
    <n v="2717.0631165380564"/>
    <n v="2816"/>
    <n v="2738.6098619998379"/>
  </r>
  <r>
    <x v="50"/>
    <x v="6"/>
    <x v="2"/>
    <n v="1"/>
    <n v="1"/>
    <n v="1"/>
    <n v="1"/>
    <n v="1"/>
    <n v="1"/>
    <n v="1"/>
    <n v="1"/>
    <n v="1"/>
  </r>
  <r>
    <x v="51"/>
    <x v="6"/>
    <x v="1"/>
    <n v="2816"/>
    <n v="0.85738090034964998"/>
    <n v="0.97476662312422302"/>
    <n v="0.99822443181818099"/>
    <n v="0.93250389575318549"/>
    <n v="2414.3846153846143"/>
    <n v="2744.9428107178119"/>
    <n v="2810.9999999999977"/>
    <n v="2625.9309704409702"/>
  </r>
  <r>
    <x v="51"/>
    <x v="6"/>
    <x v="2"/>
    <n v="1"/>
    <n v="0.92307692307692302"/>
    <n v="0.91666666666666596"/>
    <n v="1"/>
    <n v="0.93589743589743568"/>
    <n v="0.92307692307692302"/>
    <n v="0.91666666666666596"/>
    <n v="1"/>
    <n v="0.93589743589743568"/>
  </r>
  <r>
    <x v="52"/>
    <x v="6"/>
    <x v="0"/>
    <n v="10848"/>
    <n v="0.55413972089857"/>
    <n v="0.92512828387526003"/>
    <n v="0.84891224188790504"/>
    <n v="0.76148965028711302"/>
    <n v="6011.3076923076869"/>
    <n v="10035.791623478821"/>
    <n v="9208.9999999999945"/>
    <n v="8260.6397263146027"/>
  </r>
  <r>
    <x v="52"/>
    <x v="6"/>
    <x v="1"/>
    <n v="14640"/>
    <n v="0.54698928121059198"/>
    <n v="0.91344149544201403"/>
    <n v="0.91468579234972602"/>
    <n v="0.76710946913098754"/>
    <n v="8007.9230769230662"/>
    <n v="13372.783493271085"/>
    <n v="13390.999999999989"/>
    <n v="11230.482628077658"/>
  </r>
  <r>
    <x v="52"/>
    <x v="6"/>
    <x v="2"/>
    <n v="8833"/>
    <n v="0.57796375480061601"/>
    <n v="0.949688851386984"/>
    <n v="0.93014830748330102"/>
    <n v="0.79709070397170023"/>
    <n v="5105.1538461538412"/>
    <n v="8388.6016243012291"/>
    <n v="8215.9999999999982"/>
    <n v="7040.7021881820283"/>
  </r>
  <r>
    <x v="52"/>
    <x v="6"/>
    <x v="3"/>
    <n v="5937"/>
    <n v="0.63575232246278202"/>
    <n v="0.90521317355506603"/>
    <n v="0.95755432036382004"/>
    <n v="0.80789706247990334"/>
    <n v="3774.4615384615367"/>
    <n v="5374.2506113964273"/>
    <n v="5685"/>
    <n v="4796.4848599431862"/>
  </r>
  <r>
    <x v="53"/>
    <x v="7"/>
    <x v="0"/>
    <n v="6504"/>
    <n v="0.47661793925631502"/>
    <n v="0.89664755949279096"/>
    <n v="0.83118081180811798"/>
    <n v="0.71554236186126607"/>
    <n v="3099.923076923073"/>
    <n v="5831.7957269411127"/>
    <n v="5405.9999999999991"/>
    <n v="4653.8875215456746"/>
  </r>
  <r>
    <x v="53"/>
    <x v="7"/>
    <x v="1"/>
    <n v="10504"/>
    <n v="0.40593327084187703"/>
    <n v="0.96404538976385001"/>
    <n v="0.71153846153846101"/>
    <n v="0.69029915654998308"/>
    <n v="4263.9230769230762"/>
    <n v="10126.332774079481"/>
    <n v="7473.9999999999945"/>
    <n v="7250.9023404010222"/>
  </r>
  <r>
    <x v="53"/>
    <x v="7"/>
    <x v="2"/>
    <n v="6625"/>
    <n v="0.34798258345428101"/>
    <n v="0.97557557557557495"/>
    <n v="0.61343396226415003"/>
    <n v="0.65211005606477246"/>
    <n v="2305.3846153846116"/>
    <n v="6463.1881881881836"/>
    <n v="4063.9999999999941"/>
    <n v="4320.2291214291172"/>
  </r>
  <r>
    <x v="53"/>
    <x v="7"/>
    <x v="3"/>
    <n v="4392"/>
    <n v="0.33683620568866401"/>
    <n v="0.92372088186356005"/>
    <n v="0.63524590163934402"/>
    <n v="0.63127201534875843"/>
    <n v="1479.3846153846123"/>
    <n v="4056.9821131447557"/>
    <n v="2789.9999999999991"/>
    <n v="2772.5466914117469"/>
  </r>
  <r>
    <x v="54"/>
    <x v="8"/>
    <x v="0"/>
    <n v="5556"/>
    <n v="0.74442044636428994"/>
    <n v="0.92140306502008595"/>
    <n v="0.99280057595392301"/>
    <n v="0.8648895197445351"/>
    <n v="4135.9999999999945"/>
    <n v="5119.3154292515974"/>
    <n v="5515.9999999999964"/>
    <n v="4805.3261717006371"/>
  </r>
  <r>
    <x v="54"/>
    <x v="8"/>
    <x v="1"/>
    <n v="8784"/>
    <n v="0.65951204988090195"/>
    <n v="0.91804650051121295"/>
    <n v="0.89571948998178497"/>
    <n v="0.81016731815320298"/>
    <n v="5793.153846153843"/>
    <n v="8064.1204604904942"/>
    <n v="7867.9999999999991"/>
    <n v="7116.5097226577345"/>
  </r>
  <r>
    <x v="54"/>
    <x v="8"/>
    <x v="2"/>
    <n v="4417"/>
    <n v="0.66440849166681104"/>
    <n v="0.92223008571203902"/>
    <n v="0.98618972153045004"/>
    <n v="0.83189337525763007"/>
    <n v="2934.6923076923044"/>
    <n v="4073.4902885900765"/>
    <n v="4355.9999999999982"/>
    <n v="3674.4730385129519"/>
  </r>
  <r>
    <x v="54"/>
    <x v="8"/>
    <x v="3"/>
    <n v="2928"/>
    <n v="0.663120008406893"/>
    <n v="0.90531278475496202"/>
    <n v="0.87773224043715803"/>
    <n v="0.80291956535217368"/>
    <n v="1941.6153846153827"/>
    <n v="2650.7558337625287"/>
    <n v="2569.9999999999986"/>
    <n v="2350.9484873511647"/>
  </r>
  <r>
    <x v="55"/>
    <x v="8"/>
    <x v="0"/>
    <n v="12263"/>
    <n v="0.54907507888018303"/>
    <n v="0.94644305576182697"/>
    <n v="0.86153469787164605"/>
    <n v="0.77051419343113314"/>
    <n v="6733.3076923076842"/>
    <n v="11606.231192807285"/>
    <n v="10564.999999999996"/>
    <n v="9448.8155540459866"/>
  </r>
  <r>
    <x v="55"/>
    <x v="8"/>
    <x v="1"/>
    <n v="17568"/>
    <n v="0.53726618327028097"/>
    <n v="0.95047390854339298"/>
    <n v="0.88222905282331499"/>
    <n v="0.77154184729013264"/>
    <n v="9438.6923076922958"/>
    <n v="16697.925625290329"/>
    <n v="15498.999999999998"/>
    <n v="13554.44717319305"/>
  </r>
  <r>
    <x v="55"/>
    <x v="8"/>
    <x v="2"/>
    <n v="11041"/>
    <n v="0.53112524645900205"/>
    <n v="0.95155704803630903"/>
    <n v="0.88669504573861002"/>
    <n v="0.77041192694584648"/>
    <n v="5864.1538461538421"/>
    <n v="10506.141367368888"/>
    <n v="9789.9999999999927"/>
    <n v="8506.1180854090908"/>
  </r>
  <r>
    <x v="55"/>
    <x v="8"/>
    <x v="3"/>
    <n v="7320"/>
    <n v="0.62590374106767499"/>
    <n v="0.94350329913869802"/>
    <n v="0.93333333333333302"/>
    <n v="0.81442948274921589"/>
    <n v="4581.6153846153811"/>
    <n v="6906.4441496952695"/>
    <n v="6831.9999999999973"/>
    <n v="5961.6238137242599"/>
  </r>
  <r>
    <x v="56"/>
    <x v="8"/>
    <x v="0"/>
    <n v="4344"/>
    <n v="0.78049298767530795"/>
    <n v="0.96819130592612701"/>
    <n v="0.89387661141804697"/>
    <n v="0.87824903972418344"/>
    <n v="3390.4615384615377"/>
    <n v="4205.8230329430953"/>
    <n v="3882.9999999999959"/>
    <n v="3815.1138285618531"/>
  </r>
  <r>
    <x v="56"/>
    <x v="8"/>
    <x v="1"/>
    <n v="5985"/>
    <n v="0.74894929631771701"/>
    <n v="0.98470963756177898"/>
    <n v="0.86282372598162005"/>
    <n v="0.86602831874812247"/>
    <n v="4482.4615384615363"/>
    <n v="5893.4871808072476"/>
    <n v="5163.9999999999964"/>
    <n v="5183.1794877075126"/>
  </r>
  <r>
    <x v="56"/>
    <x v="8"/>
    <x v="2"/>
    <n v="4417"/>
    <n v="0.85035091691193099"/>
    <n v="0.99045629556811599"/>
    <n v="0.98618972153045004"/>
    <n v="0.93356082929810891"/>
    <n v="3755.9999999999991"/>
    <n v="4374.8454575243686"/>
    <n v="4355.9999999999982"/>
    <n v="4123.5381830097467"/>
  </r>
  <r>
    <x v="56"/>
    <x v="8"/>
    <x v="3"/>
    <n v="2928"/>
    <n v="0.85014712063892395"/>
    <n v="0.97592707045735405"/>
    <n v="0.97233606557376995"/>
    <n v="0.92489688955326521"/>
    <n v="2489.2307692307695"/>
    <n v="2857.5144622991324"/>
    <n v="2846.9999999999982"/>
    <n v="2708.0980926119605"/>
  </r>
  <r>
    <x v="57"/>
    <x v="8"/>
    <x v="0"/>
    <n v="10848"/>
    <n v="0.39374149081007398"/>
    <n v="0.90921533668305499"/>
    <n v="0.84550147492625305"/>
    <n v="0.69028302598250224"/>
    <n v="4271.3076923076824"/>
    <n v="9863.1679723377802"/>
    <n v="9171.9999999999927"/>
    <n v="7488.1902658581839"/>
  </r>
  <r>
    <x v="57"/>
    <x v="8"/>
    <x v="1"/>
    <n v="14640"/>
    <n v="0.28969104665825901"/>
    <n v="0.88430006892298696"/>
    <n v="0.71215846994535503"/>
    <n v="0.61202814022156948"/>
    <n v="4241.076923076912"/>
    <n v="12946.153009032529"/>
    <n v="10425.999999999998"/>
    <n v="8960.0919728437766"/>
  </r>
  <r>
    <x v="57"/>
    <x v="8"/>
    <x v="2"/>
    <n v="8833"/>
    <n v="0.36972367607485901"/>
    <n v="0.90962195265575296"/>
    <n v="0.84059775840597695"/>
    <n v="0.67985780317344024"/>
    <n v="3265.7692307692296"/>
    <n v="8034.6907078082659"/>
    <n v="7424.9999999999945"/>
    <n v="6005.1839754309976"/>
  </r>
  <r>
    <x v="57"/>
    <x v="8"/>
    <x v="3"/>
    <n v="6346"/>
    <n v="0.37246963562752999"/>
    <n v="0.89878937776620604"/>
    <n v="0.79861329971635597"/>
    <n v="0.66822626530076557"/>
    <n v="2363.6923076923053"/>
    <n v="5703.7173913043434"/>
    <n v="5067.9999999999955"/>
    <n v="4240.5638795986579"/>
  </r>
  <r>
    <x v="58"/>
    <x v="8"/>
    <x v="0"/>
    <n v="4344"/>
    <n v="0.58154483637909005"/>
    <n v="0.97819798422703297"/>
    <n v="0.85566298342541403"/>
    <n v="0.7950297249275321"/>
    <n v="2526.2307692307672"/>
    <n v="4249.2920434822308"/>
    <n v="3716.9999999999986"/>
    <n v="3453.6091250851996"/>
  </r>
  <r>
    <x v="58"/>
    <x v="8"/>
    <x v="1"/>
    <n v="5988"/>
    <n v="0.62286110682904205"/>
    <n v="0.98372726147753897"/>
    <n v="0.94639278557114204"/>
    <n v="0.83191390443686086"/>
    <n v="3729.692307692304"/>
    <n v="5890.558841727503"/>
    <n v="5666.9999999999982"/>
    <n v="4981.5004597679226"/>
  </r>
  <r>
    <x v="58"/>
    <x v="8"/>
    <x v="2"/>
    <n v="4417"/>
    <n v="0.635237979136552"/>
    <n v="0.99158350696348196"/>
    <n v="0.96287072673760399"/>
    <n v="0.84330273978753445"/>
    <n v="2805.8461538461502"/>
    <n v="4379.8243502576997"/>
    <n v="4252.9999999999964"/>
    <n v="3724.8682016415396"/>
  </r>
  <r>
    <x v="58"/>
    <x v="8"/>
    <x v="3"/>
    <n v="2928"/>
    <n v="0.50651534258091602"/>
    <n v="0.97406639004149298"/>
    <n v="0.76878415300546399"/>
    <n v="0.74598952365005644"/>
    <n v="1483.0769230769222"/>
    <n v="2852.0663900414916"/>
    <n v="2250.9999999999986"/>
    <n v="2184.2573252473653"/>
  </r>
  <r>
    <x v="59"/>
    <x v="8"/>
    <x v="0"/>
    <n v="4344"/>
    <n v="0.85472446522170198"/>
    <n v="0.98154056517775701"/>
    <n v="0.93600368324125205"/>
    <n v="0.92170674880803405"/>
    <n v="3712.9230769230735"/>
    <n v="4263.8122151321768"/>
    <n v="4065.9999999999991"/>
    <n v="4003.8941168220999"/>
  </r>
  <r>
    <x v="59"/>
    <x v="8"/>
    <x v="1"/>
    <n v="5856"/>
    <n v="0.83835119798234503"/>
    <n v="0.98752781172636395"/>
    <n v="0.92349726775956198"/>
    <n v="0.91505105743539605"/>
    <n v="4909.3846153846125"/>
    <n v="5782.9628654695871"/>
    <n v="5407.9999999999945"/>
    <n v="5358.5389923416797"/>
  </r>
  <r>
    <x v="59"/>
    <x v="8"/>
    <x v="2"/>
    <n v="4351"/>
    <n v="0.79845482028888104"/>
    <n v="0.98875185439408297"/>
    <n v="0.89404734543783004"/>
    <n v="0.89369213896075161"/>
    <n v="3474.0769230769215"/>
    <n v="4302.059318468655"/>
    <n v="3889.9999999999986"/>
    <n v="3888.4544966182302"/>
  </r>
  <r>
    <x v="59"/>
    <x v="8"/>
    <x v="3"/>
    <n v="2928"/>
    <n v="0.77167402269861196"/>
    <n v="0.98529261566744897"/>
    <n v="0.875"/>
    <n v="0.87778665534642442"/>
    <n v="2259.4615384615358"/>
    <n v="2884.9367786742905"/>
    <n v="2562"/>
    <n v="2570.1593268543306"/>
  </r>
  <r>
    <x v="60"/>
    <x v="8"/>
    <x v="0"/>
    <n v="4344"/>
    <n v="0.77799617509562202"/>
    <n v="0.97198133606464099"/>
    <n v="0.94290976058931797"/>
    <n v="0.88857295658196889"/>
    <n v="3379.615384615382"/>
    <n v="4222.2869238648009"/>
    <n v="4095.9999999999973"/>
    <n v="3859.9609233920728"/>
  </r>
  <r>
    <x v="60"/>
    <x v="8"/>
    <x v="1"/>
    <n v="5999"/>
    <n v="0.66266172567222703"/>
    <n v="0.98517773176725498"/>
    <n v="0.81846974495749203"/>
    <n v="0.82282973196729126"/>
    <n v="3975.3076923076901"/>
    <n v="5910.0812128717625"/>
    <n v="4909.9999999999945"/>
    <n v="4936.15556207178"/>
  </r>
  <r>
    <x v="60"/>
    <x v="8"/>
    <x v="2"/>
    <n v="4417"/>
    <n v="0.81245537346963603"/>
    <n v="0.98938952242133205"/>
    <n v="0.91283676703645"/>
    <n v="0.90330531176367734"/>
    <n v="3588.6153846153825"/>
    <n v="4370.1335205350233"/>
    <n v="4031.9999999999995"/>
    <n v="3989.8995620601627"/>
  </r>
  <r>
    <x v="60"/>
    <x v="8"/>
    <x v="3"/>
    <n v="2928"/>
    <n v="0.69766708701134905"/>
    <n v="0.97277451423407102"/>
    <n v="0.80669398907103795"/>
    <n v="0.82951543831237562"/>
    <n v="2042.76923076923"/>
    <n v="2848.2837776773599"/>
    <n v="2361.9999999999991"/>
    <n v="2428.8212033786358"/>
  </r>
  <r>
    <x v="61"/>
    <x v="8"/>
    <x v="0"/>
    <n v="12263"/>
    <n v="0.51843255822706202"/>
    <n v="0.93651389023327802"/>
    <n v="0.92090026910217704"/>
    <n v="0.76615863320457156"/>
    <n v="6357.5384615384619"/>
    <n v="11484.469835930688"/>
    <n v="11292.999999999996"/>
    <n v="9395.4033189876609"/>
  </r>
  <r>
    <x v="61"/>
    <x v="8"/>
    <x v="1"/>
    <n v="17568"/>
    <n v="0.47852301387137403"/>
    <n v="0.93563735851473595"/>
    <n v="0.92588797814207602"/>
    <n v="0.75084174458285924"/>
    <n v="8406.6923076922994"/>
    <n v="16437.277114386881"/>
    <n v="16265.999999999991"/>
    <n v="13190.787768831671"/>
  </r>
  <r>
    <x v="61"/>
    <x v="8"/>
    <x v="2"/>
    <n v="11041"/>
    <n v="0.49693101934746697"/>
    <n v="0.93699352269859504"/>
    <n v="0.87329046282039602"/>
    <n v="0.74822790938250416"/>
    <n v="5486.6153846153829"/>
    <n v="10345.345484115187"/>
    <n v="9641.9999999999927"/>
    <n v="8261.184347492228"/>
  </r>
  <r>
    <x v="61"/>
    <x v="8"/>
    <x v="3"/>
    <n v="7320"/>
    <n v="0.57037620849096204"/>
    <n v="0.93350774729627595"/>
    <n v="0.92937158469945302"/>
    <n v="0.78742789925478585"/>
    <n v="4175.1538461538421"/>
    <n v="6833.27671020874"/>
    <n v="6802.9999999999964"/>
    <n v="5763.9722225450323"/>
  </r>
  <r>
    <x v="62"/>
    <x v="8"/>
    <x v="0"/>
    <n v="10848"/>
    <n v="0.41282334921715402"/>
    <n v="0.96818853275619199"/>
    <n v="0.753134218289085"/>
    <n v="0.7030315964471554"/>
    <n v="4478.3076923076869"/>
    <n v="10502.90920333917"/>
    <n v="8169.9999999999936"/>
    <n v="7626.4867582587422"/>
  </r>
  <r>
    <x v="62"/>
    <x v="8"/>
    <x v="1"/>
    <n v="14640"/>
    <n v="0.359436738125262"/>
    <n v="0.94507952286282304"/>
    <n v="0.67015027322404297"/>
    <n v="0.65583655904004257"/>
    <n v="5262.1538461538357"/>
    <n v="13835.96421471173"/>
    <n v="9810.9999999999891"/>
    <n v="9601.4472243462224"/>
  </r>
  <r>
    <x v="62"/>
    <x v="8"/>
    <x v="2"/>
    <n v="8833"/>
    <n v="0.29913175243187601"/>
    <n v="0.93531107164691796"/>
    <n v="0.50775500962300402"/>
    <n v="0.59532813155611852"/>
    <n v="2642.2307692307609"/>
    <n v="8261.6026958572256"/>
    <n v="4484.9999999999945"/>
    <n v="5258.5333860351948"/>
  </r>
  <r>
    <x v="62"/>
    <x v="8"/>
    <x v="3"/>
    <n v="6415"/>
    <n v="0.37399124647760601"/>
    <n v="0.92644842733014798"/>
    <n v="0.63647700701480903"/>
    <n v="0.64747127092606338"/>
    <n v="2399.1538461538426"/>
    <n v="5943.166661322899"/>
    <n v="4083"/>
    <n v="4153.5282029906966"/>
  </r>
  <r>
    <x v="63"/>
    <x v="8"/>
    <x v="0"/>
    <n v="4344"/>
    <n v="0.80978183878736298"/>
    <n v="0.97771703476929805"/>
    <n v="0.94682320441988899"/>
    <n v="0.90436419030664217"/>
    <n v="3517.6923076923049"/>
    <n v="4247.202799037831"/>
    <n v="4112.9999999999982"/>
    <n v="3928.5580426920537"/>
  </r>
  <r>
    <x v="63"/>
    <x v="8"/>
    <x v="1"/>
    <n v="5885"/>
    <n v="0.85085942095287803"/>
    <n v="0.98486826945233796"/>
    <n v="0.97315208156329602"/>
    <n v="0.92892149247474565"/>
    <n v="5007.3076923076869"/>
    <n v="5795.9497657270085"/>
    <n v="5726.9999999999973"/>
    <n v="5466.7029832138778"/>
  </r>
  <r>
    <x v="63"/>
    <x v="8"/>
    <x v="2"/>
    <n v="4417"/>
    <n v="0.77844342662092203"/>
    <n v="0.97982057764155694"/>
    <n v="0.90559203079012895"/>
    <n v="0.88442400786301745"/>
    <n v="3438.3846153846125"/>
    <n v="4327.8674914427575"/>
    <n v="3999.9999999999995"/>
    <n v="3906.5008427309481"/>
  </r>
  <r>
    <x v="63"/>
    <x v="8"/>
    <x v="3"/>
    <n v="2928"/>
    <n v="0.79865489701555203"/>
    <n v="0.97651315789473603"/>
    <n v="0.92042349726775896"/>
    <n v="0.89415192141766708"/>
    <n v="2338.4615384615363"/>
    <n v="2859.2305263157873"/>
    <n v="2694.9999999999982"/>
    <n v="2618.0768259109291"/>
  </r>
  <r>
    <x v="64"/>
    <x v="9"/>
    <x v="0"/>
    <n v="923"/>
    <n v="0.811484290357529"/>
    <n v="0.87080209510116002"/>
    <n v="0.93282773564463695"/>
    <n v="0.85948010131240304"/>
    <n v="748.99999999999932"/>
    <n v="803.75033377837065"/>
    <n v="860.99999999999989"/>
    <n v="793.30013351134801"/>
  </r>
  <r>
    <x v="64"/>
    <x v="9"/>
    <x v="1"/>
    <n v="2928"/>
    <n v="0.80070407734342097"/>
    <n v="0.98008399501279597"/>
    <n v="0.9375"/>
    <n v="0.89981522894248678"/>
    <n v="2344.4615384615367"/>
    <n v="2869.6859373974667"/>
    <n v="2745"/>
    <n v="2634.6589903436011"/>
  </r>
  <r>
    <x v="64"/>
    <x v="9"/>
    <x v="2"/>
    <n v="1"/>
    <n v="0.92307692307692302"/>
    <n v="1"/>
    <n v="1"/>
    <n v="0.96923076923076934"/>
    <n v="0.92307692307692302"/>
    <n v="1"/>
    <n v="1"/>
    <n v="0.96923076923076934"/>
  </r>
  <r>
    <x v="65"/>
    <x v="9"/>
    <x v="0"/>
    <n v="925"/>
    <n v="0.82045738045738004"/>
    <n v="0.91485911210216897"/>
    <n v="1"/>
    <n v="0.89412659702381969"/>
    <n v="758.92307692307656"/>
    <n v="846.24467869450632"/>
    <n v="925"/>
    <n v="827.06710224703318"/>
  </r>
  <r>
    <x v="65"/>
    <x v="9"/>
    <x v="1"/>
    <n v="2928"/>
    <n v="0.78197246742328697"/>
    <n v="0.97483621703342804"/>
    <n v="0.98224043715846998"/>
    <n v="0.89917156121438002"/>
    <n v="2289.6153846153843"/>
    <n v="2854.3204434738773"/>
    <n v="2876"/>
    <n v="2632.7743312357047"/>
  </r>
  <r>
    <x v="65"/>
    <x v="9"/>
    <x v="2"/>
    <n v="1"/>
    <n v="0.76923076923076905"/>
    <n v="1"/>
    <n v="1"/>
    <n v="0.90769230769230758"/>
    <n v="0.76923076923076905"/>
    <n v="1"/>
    <n v="1"/>
    <n v="0.90769230769230758"/>
  </r>
  <r>
    <x v="66"/>
    <x v="9"/>
    <x v="0"/>
    <n v="391"/>
    <n v="0.73913043478260798"/>
    <n v="0.68725046579717797"/>
    <n v="0.98721227621483298"/>
    <n v="0.76799481547488102"/>
    <n v="288.99999999999972"/>
    <n v="268.71493212669657"/>
    <n v="385.99999999999972"/>
    <n v="300.28597285067849"/>
  </r>
  <r>
    <x v="66"/>
    <x v="9"/>
    <x v="1"/>
    <n v="2928"/>
    <n v="0.656263135771332"/>
    <n v="0.91028823058446695"/>
    <n v="0.88763661202185795"/>
    <n v="0.80414786894669121"/>
    <n v="1921.5384615384601"/>
    <n v="2665.3239391513193"/>
    <n v="2599"/>
    <n v="2354.5449602759118"/>
  </r>
  <r>
    <x v="66"/>
    <x v="9"/>
    <x v="2"/>
    <n v="1"/>
    <n v="0"/>
    <n v="0"/>
    <n v="0"/>
    <n v="0"/>
    <n v="0"/>
    <n v="0"/>
    <n v="0"/>
    <n v="0"/>
  </r>
  <r>
    <x v="67"/>
    <x v="9"/>
    <x v="0"/>
    <n v="6504"/>
    <n v="0.73898902450562898"/>
    <n v="0.97405694348862804"/>
    <n v="0.98108856088560803"/>
    <n v="0.88143609937482448"/>
    <n v="4806.3846153846107"/>
    <n v="6335.2663604500367"/>
    <n v="6380.9999999999945"/>
    <n v="5732.860390333858"/>
  </r>
  <r>
    <x v="67"/>
    <x v="9"/>
    <x v="1"/>
    <n v="9130"/>
    <n v="0.69157469036987096"/>
    <n v="0.98579486617204504"/>
    <n v="0.94326396495071196"/>
    <n v="0.85960061560690881"/>
    <n v="6314.076923076922"/>
    <n v="9000.307128150771"/>
    <n v="8612"/>
    <n v="7848.1536204910772"/>
  </r>
  <r>
    <x v="67"/>
    <x v="9"/>
    <x v="2"/>
    <n v="6625"/>
    <n v="0.69977358490566"/>
    <n v="0.984967146744541"/>
    <n v="0.97871698113207495"/>
    <n v="0.86963968888649545"/>
    <n v="4635.9999999999973"/>
    <n v="6525.4073471825841"/>
    <n v="6483.9999999999964"/>
    <n v="5761.3629388730324"/>
  </r>
  <r>
    <x v="67"/>
    <x v="9"/>
    <x v="3"/>
    <n v="4392"/>
    <n v="0.67190346083788699"/>
    <n v="0.97773896723405296"/>
    <n v="1"/>
    <n v="0.85985697122877602"/>
    <n v="2950.9999999999995"/>
    <n v="4294.2295440919606"/>
    <n v="4392"/>
    <n v="3776.4918176367842"/>
  </r>
  <r>
    <x v="68"/>
    <x v="10"/>
    <x v="0"/>
    <n v="12263"/>
    <n v="0.44301494803003399"/>
    <n v="0.90803539823008805"/>
    <n v="0.798825735953681"/>
    <n v="0.70018528569478511"/>
    <n v="5432.6923076923067"/>
    <n v="11135.238088495569"/>
    <n v="9795.9999999999909"/>
    <n v="8586.3721584751493"/>
  </r>
  <r>
    <x v="68"/>
    <x v="10"/>
    <x v="1"/>
    <n v="17568"/>
    <n v="0.45794363878380201"/>
    <n v="0.90537064835973802"/>
    <n v="0.77419171220400695"/>
    <n v="0.7001640572982174"/>
    <n v="8045.1538461538339"/>
    <n v="15905.551550383878"/>
    <n v="13600.999999999995"/>
    <n v="12300.482158615083"/>
  </r>
  <r>
    <x v="68"/>
    <x v="10"/>
    <x v="2"/>
    <n v="11041"/>
    <n v="0.43826855148293398"/>
    <n v="0.88722856325310695"/>
    <n v="0.66198713884611904"/>
    <n v="0.66259627366364027"/>
    <n v="4838.9230769230744"/>
    <n v="9795.8905668775533"/>
    <n v="7309"/>
    <n v="7315.7254575202523"/>
  </r>
  <r>
    <x v="68"/>
    <x v="10"/>
    <x v="3"/>
    <n v="7320"/>
    <n v="0.413209331651954"/>
    <n v="0.883548231225045"/>
    <n v="0.60068306010928896"/>
    <n v="0.63883963717265735"/>
    <n v="3024.6923076923035"/>
    <n v="6467.5730525673298"/>
    <n v="4396.9999999999955"/>
    <n v="4676.3061441038517"/>
  </r>
  <r>
    <x v="69"/>
    <x v="10"/>
    <x v="0"/>
    <n v="2184"/>
    <n v="0.82361228515074603"/>
    <n v="0.91224769072870304"/>
    <n v="0.99954212454212399"/>
    <n v="0.89425241526020449"/>
    <n v="1798.7692307692294"/>
    <n v="1992.3489565514874"/>
    <n v="2182.9999999999986"/>
    <n v="1953.0472749282867"/>
  </r>
  <r>
    <x v="69"/>
    <x v="10"/>
    <x v="1"/>
    <n v="3372"/>
    <n v="0.34289168719773699"/>
    <n v="0.90852238706672805"/>
    <n v="0.41607354685646503"/>
    <n v="0.58378033907707905"/>
    <n v="1156.2307692307691"/>
    <n v="3063.5374891890069"/>
    <n v="1403"/>
    <n v="1968.5073033679105"/>
  </r>
  <r>
    <x v="69"/>
    <x v="10"/>
    <x v="2"/>
    <n v="2209"/>
    <n v="0.79096005850193196"/>
    <n v="0.932552610724663"/>
    <n v="0.98325033952014396"/>
    <n v="0.88605513559466687"/>
    <n v="1747.2307692307677"/>
    <n v="2060.0087170907805"/>
    <n v="2171.9999999999982"/>
    <n v="1957.2957945286191"/>
  </r>
  <r>
    <x v="69"/>
    <x v="10"/>
    <x v="3"/>
    <n v="1464"/>
    <n v="0.81383984867591397"/>
    <n v="0.92252566337400699"/>
    <n v="0.99112021857923405"/>
    <n v="0.89277024853581521"/>
    <n v="1191.4615384615381"/>
    <n v="1350.5775711795463"/>
    <n v="1450.9999999999986"/>
    <n v="1307.0156438564334"/>
  </r>
  <r>
    <x v="70"/>
    <x v="10"/>
    <x v="0"/>
    <n v="2184"/>
    <n v="0.83199492814877396"/>
    <n v="0.86224705782744904"/>
    <n v="1"/>
    <n v="0.8776967943904892"/>
    <n v="1817.0769230769224"/>
    <n v="1883.1475742951486"/>
    <n v="2184"/>
    <n v="1916.8897989488285"/>
  </r>
  <r>
    <x v="70"/>
    <x v="10"/>
    <x v="1"/>
    <n v="3566"/>
    <n v="0.74185685318607297"/>
    <n v="0.90078799685964295"/>
    <n v="0.97448121144138999"/>
    <n v="0.85195418230656439"/>
    <n v="2645.4615384615363"/>
    <n v="3212.2099968014868"/>
    <n v="3474.9999999999968"/>
    <n v="3038.0686141052088"/>
  </r>
  <r>
    <x v="70"/>
    <x v="10"/>
    <x v="2"/>
    <n v="2209"/>
    <n v="0.79277083260786296"/>
    <n v="0.90911886146007204"/>
    <n v="0.97193300135808003"/>
    <n v="0.87514247789879007"/>
    <n v="1751.2307692307693"/>
    <n v="2008.2435649652991"/>
    <n v="2146.9999999999986"/>
    <n v="1933.1897336784273"/>
  </r>
  <r>
    <x v="70"/>
    <x v="10"/>
    <x v="3"/>
    <n v="1464"/>
    <n v="0.81294661622530395"/>
    <n v="0.87267321613236803"/>
    <n v="0.99248633879781401"/>
    <n v="0.87274520070263162"/>
    <n v="1190.1538461538451"/>
    <n v="1277.5935884177868"/>
    <n v="1452.9999999999998"/>
    <n v="1277.6989738286527"/>
  </r>
  <r>
    <x v="71"/>
    <x v="10"/>
    <x v="0"/>
    <n v="2184"/>
    <n v="0.814560439560439"/>
    <n v="0.86980585462878801"/>
    <n v="1"/>
    <n v="0.87374651767569089"/>
    <n v="1778.9999999999989"/>
    <n v="1899.6559865092729"/>
    <n v="2184"/>
    <n v="1908.2623946037088"/>
  </r>
  <r>
    <x v="71"/>
    <x v="10"/>
    <x v="1"/>
    <n v="3084"/>
    <n v="0.636585852539159"/>
    <n v="0.91289867565237803"/>
    <n v="0.88748378728923405"/>
    <n v="0.79729056873446158"/>
    <n v="1963.2307692307663"/>
    <n v="2815.3795157119339"/>
    <n v="2736.9999999999977"/>
    <n v="2458.8441139770794"/>
  </r>
  <r>
    <x v="71"/>
    <x v="10"/>
    <x v="2"/>
    <n v="2209"/>
    <n v="0.77462826896959902"/>
    <n v="0.92668015284333505"/>
    <n v="0.99954730647351697"/>
    <n v="0.88043283001987716"/>
    <n v="1711.1538461538441"/>
    <n v="2047.0364576309271"/>
    <n v="2207.9999999999991"/>
    <n v="1944.8761215139086"/>
  </r>
  <r>
    <x v="71"/>
    <x v="10"/>
    <x v="3"/>
    <n v="1464"/>
    <n v="0.80580075662042805"/>
    <n v="0.88973656755346897"/>
    <n v="1"/>
    <n v="0.87821492966955894"/>
    <n v="1179.6923076923067"/>
    <n v="1302.5743348982785"/>
    <n v="1464"/>
    <n v="1285.7066570362342"/>
  </r>
  <r>
    <x v="72"/>
    <x v="10"/>
    <x v="0"/>
    <n v="2184"/>
    <n v="0.813151591997745"/>
    <n v="0.85771213236886501"/>
    <n v="1"/>
    <n v="0.86834548974664405"/>
    <n v="1775.9230769230751"/>
    <n v="1873.2432970936011"/>
    <n v="2184"/>
    <n v="1896.4665496066707"/>
  </r>
  <r>
    <x v="72"/>
    <x v="10"/>
    <x v="1"/>
    <n v="3513"/>
    <n v="0.773632004204164"/>
    <n v="0.89705923976111601"/>
    <n v="0.99430686023341797"/>
    <n v="0.8671378696327956"/>
    <n v="2717.7692307692282"/>
    <n v="3151.3691092808003"/>
    <n v="3492.9999999999973"/>
    <n v="3046.2553360200109"/>
  </r>
  <r>
    <x v="72"/>
    <x v="10"/>
    <x v="2"/>
    <n v="2209"/>
    <n v="0.82491207298812497"/>
    <n v="0.87335894296931005"/>
    <n v="1"/>
    <n v="0.87930840638297392"/>
    <n v="1822.2307692307681"/>
    <n v="1929.2499050192059"/>
    <n v="2209"/>
    <n v="1942.3922696999894"/>
  </r>
  <r>
    <x v="72"/>
    <x v="10"/>
    <x v="3"/>
    <n v="1464"/>
    <n v="0.80212274064733002"/>
    <n v="0.87875016376260895"/>
    <n v="1"/>
    <n v="0.87234916176397559"/>
    <n v="1174.3076923076912"/>
    <n v="1286.4902397484595"/>
    <n v="1464"/>
    <n v="1277.1191728224603"/>
  </r>
  <r>
    <x v="73"/>
    <x v="10"/>
    <x v="0"/>
    <n v="2184"/>
    <n v="0.82914201183431901"/>
    <n v="0.87171318125823005"/>
    <n v="1"/>
    <n v="0.88034207723701963"/>
    <n v="1810.8461538461527"/>
    <n v="1903.8215878679744"/>
    <n v="2184"/>
    <n v="1922.6670966856509"/>
  </r>
  <r>
    <x v="73"/>
    <x v="10"/>
    <x v="1"/>
    <n v="3565"/>
    <n v="0.79255583126550799"/>
    <n v="0.91571152432550096"/>
    <n v="0.97391304347826002"/>
    <n v="0.87808955093205554"/>
    <n v="2825.4615384615358"/>
    <n v="3264.5115842204109"/>
    <n v="3471.9999999999968"/>
    <n v="3130.3892490727781"/>
  </r>
  <r>
    <x v="73"/>
    <x v="10"/>
    <x v="2"/>
    <n v="2209"/>
    <n v="0.81603231535327503"/>
    <n v="0.91904924468720595"/>
    <n v="0.98551380715255699"/>
    <n v="0.8911353854467039"/>
    <n v="1802.6153846153845"/>
    <n v="2030.179781514038"/>
    <n v="2176.9999999999982"/>
    <n v="1968.5180664517688"/>
  </r>
  <r>
    <x v="73"/>
    <x v="10"/>
    <x v="3"/>
    <n v="1464"/>
    <n v="0.83191467002942399"/>
    <n v="0.89269247773637295"/>
    <n v="1"/>
    <n v="0.88984285910631877"/>
    <n v="1217.9230769230767"/>
    <n v="1306.9017874060501"/>
    <n v="1464"/>
    <n v="1302.7299457316508"/>
  </r>
  <r>
    <x v="74"/>
    <x v="10"/>
    <x v="0"/>
    <n v="2184"/>
    <n v="0.816990701606086"/>
    <n v="0.86066563200551804"/>
    <n v="0.99587912087912001"/>
    <n v="0.87023835762046564"/>
    <n v="1784.3076923076919"/>
    <n v="1879.6937403000513"/>
    <n v="2174.9999999999982"/>
    <n v="1900.600573043097"/>
  </r>
  <r>
    <x v="74"/>
    <x v="10"/>
    <x v="1"/>
    <n v="3178"/>
    <n v="0.80904778041341896"/>
    <n v="0.90330590875093497"/>
    <n v="0.99024543738200099"/>
    <n v="0.88299056314214175"/>
    <n v="2571.1538461538453"/>
    <n v="2870.7061780104714"/>
    <n v="3146.9999999999991"/>
    <n v="2806.1440096657266"/>
  </r>
  <r>
    <x v="74"/>
    <x v="10"/>
    <x v="2"/>
    <n v="2209"/>
    <n v="0.82069854093394101"/>
    <n v="0.90334351663272205"/>
    <n v="0.99366229062924405"/>
    <n v="0.8883492811525141"/>
    <n v="1812.9230769230758"/>
    <n v="1995.4858282416831"/>
    <n v="2195"/>
    <n v="1962.3635620659036"/>
  </r>
  <r>
    <x v="74"/>
    <x v="10"/>
    <x v="3"/>
    <n v="1464"/>
    <n v="0.77627154266498499"/>
    <n v="0.868485176661703"/>
    <n v="1"/>
    <n v="0.85790268773067524"/>
    <n v="1136.4615384615381"/>
    <n v="1271.4622986327331"/>
    <n v="1464"/>
    <n v="1255.9695348377086"/>
  </r>
  <r>
    <x v="75"/>
    <x v="10"/>
    <x v="0"/>
    <n v="2184"/>
    <n v="0.72302056917441504"/>
    <n v="0.84650233826968002"/>
    <n v="1"/>
    <n v="0.82780916297763807"/>
    <n v="1579.0769230769224"/>
    <n v="1848.7611067809812"/>
    <n v="2184"/>
    <n v="1807.9352119431614"/>
  </r>
  <r>
    <x v="75"/>
    <x v="10"/>
    <x v="1"/>
    <n v="3585"/>
    <n v="0.64716232163930898"/>
    <n v="0.88176784589370305"/>
    <n v="0.92552301255230096"/>
    <n v="0.796676669523665"/>
    <n v="2320.0769230769229"/>
    <n v="3161.1377275289256"/>
    <n v="3317.9999999999991"/>
    <n v="2856.0858602423391"/>
  </r>
  <r>
    <x v="75"/>
    <x v="10"/>
    <x v="2"/>
    <n v="2209"/>
    <n v="0.20332903854859399"/>
    <n v="0.90289433122109897"/>
    <n v="0.254866455409687"/>
    <n v="0.49346263898981468"/>
    <n v="449.15384615384414"/>
    <n v="1994.4935776674076"/>
    <n v="562.99999999999864"/>
    <n v="1090.0589695285007"/>
  </r>
  <r>
    <x v="75"/>
    <x v="10"/>
    <x v="3"/>
    <n v="1464"/>
    <n v="0.775325767129045"/>
    <n v="0.88723231227974997"/>
    <n v="0.96584699453551903"/>
    <n v="0.8581926306706219"/>
    <n v="1135.076923076922"/>
    <n v="1298.908105177554"/>
    <n v="1413.9999999999998"/>
    <n v="1256.3940113017904"/>
  </r>
  <r>
    <x v="76"/>
    <x v="10"/>
    <x v="0"/>
    <n v="2184"/>
    <n v="0.81047478162862696"/>
    <n v="0.86545565164486504"/>
    <n v="0.99679487179487103"/>
    <n v="0.86973114766837101"/>
    <n v="1770.0769230769213"/>
    <n v="1890.1551431923854"/>
    <n v="2176.9999999999982"/>
    <n v="1899.4928265077224"/>
  </r>
  <r>
    <x v="76"/>
    <x v="10"/>
    <x v="1"/>
    <n v="3584"/>
    <n v="0.69685782967032905"/>
    <n v="0.91677959837378298"/>
    <n v="0.88922991071428503"/>
    <n v="0.82330095336050202"/>
    <n v="2497.5384615384592"/>
    <n v="3285.7380805716384"/>
    <n v="3186.9999999999977"/>
    <n v="2950.7106168440391"/>
  </r>
  <r>
    <x v="76"/>
    <x v="10"/>
    <x v="2"/>
    <n v="2209"/>
    <n v="0.51906536198070796"/>
    <n v="0.90413256406816001"/>
    <n v="0.66183793571751903"/>
    <n v="0.70164675756305106"/>
    <n v="1146.6153846153838"/>
    <n v="1997.2288340265654"/>
    <n v="1461.9999999999995"/>
    <n v="1549.9376874567797"/>
  </r>
  <r>
    <x v="76"/>
    <x v="10"/>
    <x v="3"/>
    <n v="1464"/>
    <n v="0.8031210592686"/>
    <n v="0.88393850179914901"/>
    <n v="1"/>
    <n v="0.87482382442709961"/>
    <n v="1175.7692307692305"/>
    <n v="1294.0859666339541"/>
    <n v="1464"/>
    <n v="1280.7420789612738"/>
  </r>
  <r>
    <x v="77"/>
    <x v="10"/>
    <x v="0"/>
    <n v="2184"/>
    <n v="0.82854325162017395"/>
    <n v="0.86817718075157202"/>
    <n v="1"/>
    <n v="0.87868817294869839"/>
    <n v="1809.5384615384598"/>
    <n v="1896.0989627614333"/>
    <n v="2184"/>
    <n v="1919.0549697199572"/>
  </r>
  <r>
    <x v="77"/>
    <x v="10"/>
    <x v="1"/>
    <n v="3398"/>
    <n v="0.80730746593018499"/>
    <n v="0.91338119006225105"/>
    <n v="1"/>
    <n v="0.88827546239697441"/>
    <n v="2743.2307692307686"/>
    <n v="3103.6692838315289"/>
    <n v="3398"/>
    <n v="3018.3600212249189"/>
  </r>
  <r>
    <x v="77"/>
    <x v="10"/>
    <x v="2"/>
    <n v="2209"/>
    <n v="0.83455792736010004"/>
    <n v="0.91684052407577399"/>
    <n v="1"/>
    <n v="0.9005593805743497"/>
    <n v="1843.538461538461"/>
    <n v="2025.3007176833848"/>
    <n v="2209"/>
    <n v="1989.3356716887386"/>
  </r>
  <r>
    <x v="77"/>
    <x v="10"/>
    <x v="3"/>
    <n v="1464"/>
    <n v="0.80648381672971803"/>
    <n v="0.888722392338263"/>
    <n v="0.989071038251366"/>
    <n v="0.87589669127746572"/>
    <n v="1180.6923076923072"/>
    <n v="1301.089582383217"/>
    <n v="1447.9999999999998"/>
    <n v="1282.3127560302098"/>
  </r>
  <r>
    <x v="78"/>
    <x v="11"/>
    <x v="0"/>
    <n v="2184"/>
    <n v="0.78004367427444299"/>
    <n v="0.81225448141960499"/>
    <n v="0.94505494505494503"/>
    <n v="0.8259302512886082"/>
    <n v="1703.6153846153834"/>
    <n v="1773.9637874204172"/>
    <n v="2064"/>
    <n v="1803.8316688143202"/>
  </r>
  <r>
    <x v="78"/>
    <x v="11"/>
    <x v="1"/>
    <n v="2928"/>
    <n v="0.73796763345943595"/>
    <n v="0.69341402634389404"/>
    <n v="0.77356557377049096"/>
    <n v="0.7272657786754303"/>
    <n v="2160.7692307692287"/>
    <n v="2030.3162691349216"/>
    <n v="2264.9999999999977"/>
    <n v="2129.4341999616599"/>
  </r>
  <r>
    <x v="78"/>
    <x v="11"/>
    <x v="2"/>
    <n v="826"/>
    <n v="0.89150679828645896"/>
    <n v="0.99801525122740997"/>
    <n v="1"/>
    <n v="0.95580881980554766"/>
    <n v="736.38461538461513"/>
    <n v="824.36059751384062"/>
    <n v="826"/>
    <n v="789.49808515938241"/>
  </r>
  <r>
    <x v="78"/>
    <x v="11"/>
    <x v="3"/>
    <n v="1464"/>
    <n v="0.457807902480033"/>
    <n v="0.99609778491908596"/>
    <n v="0.54439890710382499"/>
    <n v="0.69044205638041267"/>
    <n v="670.23076923076826"/>
    <n v="1458.2871571215419"/>
    <n v="796.99999999999977"/>
    <n v="1010.8071705409242"/>
  </r>
  <r>
    <x v="79"/>
    <x v="12"/>
    <x v="0"/>
    <n v="2184"/>
    <n v="0.76563820794589998"/>
    <n v="0.95859784708804796"/>
    <n v="1"/>
    <n v="0.88969442201357918"/>
    <n v="1672.1538461538455"/>
    <n v="2093.5776980402966"/>
    <n v="2184"/>
    <n v="1943.092617677657"/>
  </r>
  <r>
    <x v="79"/>
    <x v="12"/>
    <x v="1"/>
    <n v="2928"/>
    <n v="0.68923392181588905"/>
    <n v="0.98662092624356701"/>
    <n v="0.91325136612021796"/>
    <n v="0.85299221244782608"/>
    <n v="2018.0769230769231"/>
    <n v="2888.826072041164"/>
    <n v="2673.9999999999982"/>
    <n v="2497.5611980472349"/>
  </r>
  <r>
    <x v="79"/>
    <x v="12"/>
    <x v="2"/>
    <n v="327"/>
    <n v="0.76476123265114004"/>
    <n v="0.97354660104583202"/>
    <n v="1"/>
    <n v="0.89532313347878878"/>
    <n v="250.07692307692278"/>
    <n v="318.34973854198705"/>
    <n v="327"/>
    <n v="292.77066464756393"/>
  </r>
  <r>
    <x v="79"/>
    <x v="12"/>
    <x v="3"/>
    <n v="1464"/>
    <n v="0.762820512820512"/>
    <n v="0.95295495247279205"/>
    <n v="1"/>
    <n v="0.88631018611732171"/>
    <n v="1116.7692307692296"/>
    <n v="1395.1260504201675"/>
    <n v="1464"/>
    <n v="1297.5581124757589"/>
  </r>
  <r>
    <x v="80"/>
    <x v="13"/>
    <x v="1"/>
    <n v="2679"/>
    <n v="0.81034829299107003"/>
    <n v="0.71256466586350997"/>
    <n v="1"/>
    <n v="0.80916518354183209"/>
    <n v="2170.9230769230767"/>
    <n v="1908.9607398483431"/>
    <n v="2679"/>
    <n v="2167.7535267085682"/>
  </r>
  <r>
    <x v="80"/>
    <x v="13"/>
    <x v="2"/>
    <n v="1"/>
    <n v="0.76923076923076905"/>
    <n v="0.7"/>
    <n v="1"/>
    <n v="0.78769230769230769"/>
    <n v="0.76923076923076905"/>
    <n v="0.7"/>
    <n v="1"/>
    <n v="0.78769230769230769"/>
  </r>
  <r>
    <x v="81"/>
    <x v="14"/>
    <x v="0"/>
    <n v="6339"/>
    <n v="0.65357311878845203"/>
    <n v="0.87613954956460305"/>
    <n v="0.84619025082820598"/>
    <n v="0.78112311750686325"/>
    <n v="4142.9999999999973"/>
    <n v="5553.8486046900189"/>
    <n v="5363.9999999999973"/>
    <n v="4951.5394418760061"/>
  </r>
  <r>
    <x v="81"/>
    <x v="14"/>
    <x v="1"/>
    <n v="8784"/>
    <n v="0.57383179206949697"/>
    <n v="0.90399377355899002"/>
    <n v="0.796561930783242"/>
    <n v="0.75044261240804333"/>
    <n v="5040.538461538461"/>
    <n v="7940.6813069421687"/>
    <n v="6996.9999999999982"/>
    <n v="6591.8879073922526"/>
  </r>
  <r>
    <x v="81"/>
    <x v="14"/>
    <x v="2"/>
    <n v="4417"/>
    <n v="0.62020863447170804"/>
    <n v="0.91028556987616804"/>
    <n v="0.80190174326465902"/>
    <n v="0.77257803039208228"/>
    <n v="2739.4615384615345"/>
    <n v="4020.7313621430344"/>
    <n v="3541.9999999999991"/>
    <n v="3412.4771602418273"/>
  </r>
  <r>
    <x v="81"/>
    <x v="14"/>
    <x v="3"/>
    <n v="2928"/>
    <n v="0.54371584699453501"/>
    <n v="0.89234634712021599"/>
    <n v="0.70867486338797803"/>
    <n v="0.71615985032349605"/>
    <n v="1591.9999999999984"/>
    <n v="2612.7901043679926"/>
    <n v="2074.9999999999995"/>
    <n v="2096.9160417471962"/>
  </r>
  <r>
    <x v="82"/>
    <x v="14"/>
    <x v="0"/>
    <n v="6032"/>
    <n v="0.59093807386247699"/>
    <n v="0.89071840134659697"/>
    <n v="0.796750663129973"/>
    <n v="0.75201272270962416"/>
    <n v="3564.538461538461"/>
    <n v="5372.8133969226728"/>
    <n v="4805.9999999999973"/>
    <n v="4536.1407433844533"/>
  </r>
  <r>
    <x v="82"/>
    <x v="14"/>
    <x v="1"/>
    <n v="8784"/>
    <n v="0.62366890850497403"/>
    <n v="0.92718133056249796"/>
    <n v="0.835951730418943"/>
    <n v="0.78753044171077746"/>
    <n v="5478.3076923076915"/>
    <n v="8144.3608076609817"/>
    <n v="7342.9999999999955"/>
    <n v="6917.6673999874693"/>
  </r>
  <r>
    <x v="82"/>
    <x v="14"/>
    <x v="2"/>
    <n v="4417"/>
    <n v="0.57050556416641995"/>
    <n v="0.94126804847522805"/>
    <n v="0.80054335521847397"/>
    <n v="0.764818116100354"/>
    <n v="2519.9230769230771"/>
    <n v="4157.580970115082"/>
    <n v="3535.9999999999995"/>
    <n v="3378.2016188152634"/>
  </r>
  <r>
    <x v="82"/>
    <x v="14"/>
    <x v="3"/>
    <n v="2928"/>
    <n v="0.60077763766288295"/>
    <n v="0.860678677628126"/>
    <n v="0.89378415300546399"/>
    <n v="0.76333935671749642"/>
    <n v="1759.0769230769213"/>
    <n v="2520.0671680951527"/>
    <n v="2616.9999999999986"/>
    <n v="2235.0576364688295"/>
  </r>
  <r>
    <x v="83"/>
    <x v="15"/>
    <x v="0"/>
    <n v="6540"/>
    <n v="0.88326276170312801"/>
    <n v="0.91235102203875096"/>
    <n v="0.944036697247706"/>
    <n v="0.90705285294629279"/>
    <n v="5776.5384615384573"/>
    <n v="5966.7756841334312"/>
    <n v="6173.9999999999973"/>
    <n v="5932.1256582687547"/>
  </r>
  <r>
    <x v="83"/>
    <x v="15"/>
    <x v="1"/>
    <n v="11712"/>
    <n v="0.77068227196300898"/>
    <n v="0.94066864949165196"/>
    <n v="0.93348702185792298"/>
    <n v="0.87123777295344906"/>
    <n v="9026.2307692307604"/>
    <n v="11017.111222846228"/>
    <n v="10932.999999999995"/>
    <n v="10203.936796830796"/>
  </r>
  <r>
    <x v="83"/>
    <x v="15"/>
    <x v="2"/>
    <n v="6625"/>
    <n v="0.79781712626995605"/>
    <n v="0.95633950401676504"/>
    <n v="0.90656603773584898"/>
    <n v="0.88297585966185832"/>
    <n v="5285.5384615384592"/>
    <n v="6335.7492141110688"/>
    <n v="6005.9999999999991"/>
    <n v="5849.715070259811"/>
  </r>
  <r>
    <x v="83"/>
    <x v="15"/>
    <x v="3"/>
    <n v="4392"/>
    <n v="0.90197211713605097"/>
    <n v="0.91487213343948404"/>
    <n v="0.98838797814207602"/>
    <n v="0.92441529585862925"/>
    <n v="3961.4615384615358"/>
    <n v="4018.118410066214"/>
    <n v="4340.9999999999982"/>
    <n v="4060.0319794110997"/>
  </r>
  <r>
    <x v="84"/>
    <x v="16"/>
    <x v="0"/>
    <n v="6504"/>
    <n v="0.82170735168890097"/>
    <n v="0.91555478791542499"/>
    <n v="0.99492619926199199"/>
    <n v="0.89389009569412892"/>
    <n v="5344.3846153846116"/>
    <n v="5954.7683406019241"/>
    <n v="6470.9999999999964"/>
    <n v="5813.8611823946148"/>
  </r>
  <r>
    <x v="84"/>
    <x v="16"/>
    <x v="1"/>
    <n v="8784"/>
    <n v="0.82545187053383695"/>
    <n v="0.91168045830681099"/>
    <n v="0.99965846994535501"/>
    <n v="0.89478462552533022"/>
    <n v="7250.7692307692241"/>
    <n v="8008.2011457670278"/>
    <n v="8780.9999999999982"/>
    <n v="7859.7881506145004"/>
  </r>
  <r>
    <x v="84"/>
    <x v="16"/>
    <x v="2"/>
    <n v="4417"/>
    <n v="0.81290816948503097"/>
    <n v="0.90719396717939904"/>
    <n v="0.99298166176137603"/>
    <n v="0.88663718701804728"/>
    <n v="3590.615384615382"/>
    <n v="4007.0757530314054"/>
    <n v="4385.9999999999982"/>
    <n v="3916.2764550587149"/>
  </r>
  <r>
    <x v="84"/>
    <x v="16"/>
    <x v="3"/>
    <n v="4088"/>
    <n v="0.83486376637061499"/>
    <n v="0.90743328525063105"/>
    <n v="1"/>
    <n v="0.89691882064849837"/>
    <n v="3412.9230769230739"/>
    <n v="3709.5872701045796"/>
    <n v="4088"/>
    <n v="3666.6041388110611"/>
  </r>
  <r>
    <x v="85"/>
    <x v="16"/>
    <x v="0"/>
    <n v="6504"/>
    <n v="0.76018308260005596"/>
    <n v="0.95088292493193305"/>
    <n v="0.90744157441574402"/>
    <n v="0.86591471789594454"/>
    <n v="4944.2307692307641"/>
    <n v="6184.5425437572922"/>
    <n v="5901.9999999999991"/>
    <n v="5631.9093251952236"/>
  </r>
  <r>
    <x v="85"/>
    <x v="16"/>
    <x v="1"/>
    <n v="9184"/>
    <n v="0.81219009648887697"/>
    <n v="0.96660788499417305"/>
    <n v="0.95557491289198604"/>
    <n v="0.90263417517161726"/>
    <n v="7459.1538461538457"/>
    <n v="8877.3268157864859"/>
    <n v="8776"/>
    <n v="8289.7922647761334"/>
  </r>
  <r>
    <x v="85"/>
    <x v="16"/>
    <x v="2"/>
    <n v="6625"/>
    <n v="0.74568359941944795"/>
    <n v="0.97314004546728505"/>
    <n v="0.92030188679245195"/>
    <n v="0.87158983531318368"/>
    <n v="4940.153846153843"/>
    <n v="6447.0528012207633"/>
    <n v="6096.9999999999945"/>
    <n v="5774.2826589498418"/>
  </r>
  <r>
    <x v="85"/>
    <x v="16"/>
    <x v="3"/>
    <n v="4392"/>
    <n v="0.82795642426789895"/>
    <n v="0.94749645675121097"/>
    <n v="0.95241347905282303"/>
    <n v="0.90066384821820866"/>
    <n v="3636.3846153846121"/>
    <n v="4161.4044380513187"/>
    <n v="4182.9999999999991"/>
    <n v="3955.7156213743724"/>
  </r>
  <r>
    <x v="86"/>
    <x v="16"/>
    <x v="0"/>
    <n v="6504"/>
    <n v="0.85502412716434795"/>
    <n v="0.91251002849475704"/>
    <n v="0.98954489544895397"/>
    <n v="0.90492264135343281"/>
    <n v="5561.0769230769192"/>
    <n v="5934.9652253299"/>
    <n v="6435.9999999999964"/>
    <n v="5885.6168593627272"/>
  </r>
  <r>
    <x v="86"/>
    <x v="16"/>
    <x v="1"/>
    <n v="8784"/>
    <n v="0.89788251366120198"/>
    <n v="0.924705698764276"/>
    <n v="1"/>
    <n v="0.92903528497019128"/>
    <n v="7886.9999999999982"/>
    <n v="8122.6148579454002"/>
    <n v="8784"/>
    <n v="8160.6459431781605"/>
  </r>
  <r>
    <x v="86"/>
    <x v="16"/>
    <x v="2"/>
    <n v="4417"/>
    <n v="0.89265251388864697"/>
    <n v="0.92683926097898806"/>
    <n v="0.99750962191532699"/>
    <n v="0.9272986343301195"/>
    <n v="3942.8461538461538"/>
    <n v="4093.8490157441902"/>
    <n v="4405.9999999999991"/>
    <n v="4095.8780678361377"/>
  </r>
  <r>
    <x v="86"/>
    <x v="16"/>
    <x v="3"/>
    <n v="3829"/>
    <n v="0.89225947726861798"/>
    <n v="0.90088710766875302"/>
    <n v="0.99869417602507105"/>
    <n v="0.91699746917996272"/>
    <n v="3416.4615384615381"/>
    <n v="3449.4967352636554"/>
    <n v="3823.9999999999968"/>
    <n v="3511.1833094900771"/>
  </r>
  <r>
    <x v="87"/>
    <x v="17"/>
    <x v="0"/>
    <n v="6829"/>
    <n v="0.92051995449271695"/>
    <n v="0.988387317825283"/>
    <n v="0.91902181871430599"/>
    <n v="0.94736727267006127"/>
    <n v="6286.2307692307641"/>
    <n v="6749.6969934288572"/>
    <n v="6275.9999999999955"/>
    <n v="6469.5711050638483"/>
  </r>
  <r>
    <x v="87"/>
    <x v="17"/>
    <x v="1"/>
    <n v="11712"/>
    <n v="0.76798943883984805"/>
    <n v="0.99134532331032799"/>
    <n v="0.70192964480874298"/>
    <n v="0.8441198338218191"/>
    <n v="8994.6923076923013"/>
    <n v="11610.636426610561"/>
    <n v="8220.9999999999982"/>
    <n v="9886.3314937211453"/>
  </r>
  <r>
    <x v="87"/>
    <x v="17"/>
    <x v="2"/>
    <n v="6625"/>
    <n v="0.728197387518142"/>
    <n v="0.98990688181644204"/>
    <n v="0.64709433962264096"/>
    <n v="0.81666057565836181"/>
    <n v="4824.3076923076906"/>
    <n v="6558.1330920339287"/>
    <n v="4286.9999999999964"/>
    <n v="5410.3763137366468"/>
  </r>
  <r>
    <x v="87"/>
    <x v="17"/>
    <x v="3"/>
    <n v="4392"/>
    <n v="0.83305310354490603"/>
    <n v="0.98433689344882602"/>
    <n v="0.85268670309653904"/>
    <n v="0.89749333941680076"/>
    <n v="3658.7692307692273"/>
    <n v="4323.207636027244"/>
    <n v="3744.9999999999995"/>
    <n v="3941.7907467185892"/>
  </r>
  <r>
    <x v="88"/>
    <x v="17"/>
    <x v="0"/>
    <n v="6504"/>
    <n v="0.97288059419055695"/>
    <n v="0.97780182107732805"/>
    <n v="0.99415744157441499"/>
    <n v="0.97910445442203708"/>
    <n v="6327.615384615382"/>
    <n v="6359.6230442869419"/>
    <n v="6465.9999999999955"/>
    <n v="6368.0953715609294"/>
  </r>
  <r>
    <x v="88"/>
    <x v="17"/>
    <x v="1"/>
    <n v="9201"/>
    <n v="0.94681180139282495"/>
    <n v="0.98634890641142203"/>
    <n v="0.97598087164438596"/>
    <n v="0.96846045745057618"/>
    <n v="8711.6153846153829"/>
    <n v="9075.3962878914936"/>
    <n v="8979.9999999999945"/>
    <n v="8910.8046690027513"/>
  </r>
  <r>
    <x v="88"/>
    <x v="17"/>
    <x v="2"/>
    <n v="6625"/>
    <n v="0.87830478955007196"/>
    <n v="0.99079900586959901"/>
    <n v="0.96226415094339601"/>
    <n v="0.94009434835654759"/>
    <n v="5818.7692307692269"/>
    <n v="6564.0434138860937"/>
    <n v="6374.9999999999982"/>
    <n v="6228.1250578621275"/>
  </r>
  <r>
    <x v="88"/>
    <x v="17"/>
    <x v="3"/>
    <n v="4392"/>
    <n v="0.90200714585960395"/>
    <n v="0.98695170967554002"/>
    <n v="0.991575591985428"/>
    <n v="0.95389866061114326"/>
    <n v="3961.6153846153807"/>
    <n v="4334.6919088949717"/>
    <n v="4355"/>
    <n v="4189.5229174041415"/>
  </r>
  <r>
    <x v="89"/>
    <x v="17"/>
    <x v="0"/>
    <n v="6829"/>
    <n v="0.98037780055644996"/>
    <n v="0.985017521686677"/>
    <n v="0.99253184946551398"/>
    <n v="0.98466449879035356"/>
    <n v="6694.9999999999964"/>
    <n v="6726.6846555983175"/>
    <n v="6777.9999999999945"/>
    <n v="6724.2738622393244"/>
  </r>
  <r>
    <x v="89"/>
    <x v="17"/>
    <x v="1"/>
    <n v="11712"/>
    <n v="0.94879676334594298"/>
    <n v="0.98874428907656098"/>
    <n v="0.98326502732240395"/>
    <n v="0.97166942643348242"/>
    <n v="11112.307692307684"/>
    <n v="11580.173113664681"/>
    <n v="11515.999999999995"/>
    <n v="11380.192322388946"/>
  </r>
  <r>
    <x v="89"/>
    <x v="17"/>
    <x v="2"/>
    <n v="6625"/>
    <n v="0.960034833091436"/>
    <n v="0.99536785070691602"/>
    <n v="0.99803773584905597"/>
    <n v="0.98176862068915205"/>
    <n v="6360.2307692307631"/>
    <n v="6594.3120109333186"/>
    <n v="6611.9999999999955"/>
    <n v="6504.2171120656321"/>
  </r>
  <r>
    <x v="89"/>
    <x v="17"/>
    <x v="3"/>
    <n v="4392"/>
    <n v="0.91883844752697197"/>
    <n v="0.98757195684495402"/>
    <n v="0.99544626593806895"/>
    <n v="0.96165341493638423"/>
    <n v="4035.538461538461"/>
    <n v="4337.4160344630382"/>
    <n v="4371.9999999999991"/>
    <n v="4223.5817984005998"/>
  </r>
  <r>
    <x v="90"/>
    <x v="17"/>
    <x v="0"/>
    <n v="8664"/>
    <n v="0.93567547411037699"/>
    <n v="0.97825158700788495"/>
    <n v="0.97622345337026695"/>
    <n v="0.96081551512135821"/>
    <n v="8106.6923076923067"/>
    <n v="8475.5717498363156"/>
    <n v="8457.9999999999927"/>
    <n v="8324.5056230114478"/>
  </r>
  <r>
    <x v="90"/>
    <x v="17"/>
    <x v="1"/>
    <n v="11712"/>
    <n v="0.91922157419083605"/>
    <n v="0.98400937430782298"/>
    <n v="0.96234631147540906"/>
    <n v="0.95376164169454558"/>
    <n v="10765.923076923073"/>
    <n v="11524.717791893223"/>
    <n v="11270.999999999991"/>
    <n v="11170.456347526519"/>
  </r>
  <r>
    <x v="90"/>
    <x v="17"/>
    <x v="2"/>
    <n v="7333"/>
    <n v="0.87734057841790003"/>
    <n v="0.98609450475871596"/>
    <n v="0.94381562798309004"/>
    <n v="0.93413715886726445"/>
    <n v="6433.538461538461"/>
    <n v="7231.0310033956639"/>
    <n v="6920.9999999999991"/>
    <n v="6850.0277859736498"/>
  </r>
  <r>
    <x v="90"/>
    <x v="17"/>
    <x v="3"/>
    <n v="5856"/>
    <n v="0.85980191256830596"/>
    <n v="0.97586127874111905"/>
    <n v="0.97984972677595605"/>
    <n v="0.93023522187896124"/>
    <n v="5035"/>
    <n v="5714.6436483079933"/>
    <n v="5737.9999999999991"/>
    <n v="5447.4574593231973"/>
  </r>
  <r>
    <x v="91"/>
    <x v="17"/>
    <x v="0"/>
    <n v="12178"/>
    <n v="0.66980178632338205"/>
    <n v="0.95000895896792603"/>
    <n v="0.77262276235835103"/>
    <n v="0.80244885058819349"/>
    <n v="8156.846153846147"/>
    <n v="11569.209102311403"/>
    <n v="9408.9999999999982"/>
    <n v="9772.2221024630198"/>
  </r>
  <r>
    <x v="91"/>
    <x v="17"/>
    <x v="1"/>
    <n v="17568"/>
    <n v="0.66709576853019403"/>
    <n v="0.95381808157317804"/>
    <n v="0.79411429872495398"/>
    <n v="0.80718839978633961"/>
    <n v="11719.538461538448"/>
    <n v="16756.676057077591"/>
    <n v="13950.999999999991"/>
    <n v="14180.685807446414"/>
  </r>
  <r>
    <x v="91"/>
    <x v="17"/>
    <x v="2"/>
    <n v="11041"/>
    <n v="0.58516856750712298"/>
    <n v="0.95665011727446903"/>
    <n v="0.64441626664251395"/>
    <n v="0.74561072724113964"/>
    <n v="6460.8461538461452"/>
    <n v="10562.373944827412"/>
    <n v="7114.9999999999964"/>
    <n v="8232.2880394694221"/>
  </r>
  <r>
    <x v="91"/>
    <x v="17"/>
    <x v="3"/>
    <n v="7320"/>
    <n v="0.61194829760403502"/>
    <n v="0.94199165421668096"/>
    <n v="0.70355191256830596"/>
    <n v="0.76228636324194765"/>
    <n v="4479.4615384615363"/>
    <n v="6895.3789088661042"/>
    <n v="5150"/>
    <n v="5579.9361789310569"/>
  </r>
  <r>
    <x v="92"/>
    <x v="17"/>
    <x v="0"/>
    <n v="10848"/>
    <n v="0.77037241887905605"/>
    <n v="0.98267688994026103"/>
    <n v="0.74751106194690198"/>
    <n v="0.85072193591710732"/>
    <n v="8357"/>
    <n v="10660.078902071951"/>
    <n v="8108.9999999999927"/>
    <n v="9228.6315608287805"/>
  </r>
  <r>
    <x v="92"/>
    <x v="17"/>
    <x v="1"/>
    <n v="14640"/>
    <n v="0.73419503993274404"/>
    <n v="0.98957289668794501"/>
    <n v="0.69685792349726705"/>
    <n v="0.82887875934772914"/>
    <n v="10748.615384615372"/>
    <n v="14487.347207511515"/>
    <n v="10201.999999999989"/>
    <n v="12134.785036850755"/>
  </r>
  <r>
    <x v="92"/>
    <x v="17"/>
    <x v="2"/>
    <n v="9513"/>
    <n v="0.53650470206761602"/>
    <n v="0.98637507724306295"/>
    <n v="0.44339325134027102"/>
    <n v="0.69783056199232585"/>
    <n v="5103.7692307692314"/>
    <n v="9383.3861098132584"/>
    <n v="4217.9999999999982"/>
    <n v="6638.4621362329954"/>
  </r>
  <r>
    <x v="92"/>
    <x v="17"/>
    <x v="3"/>
    <n v="7320"/>
    <n v="0.80344682639764597"/>
    <n v="0.98512870147535803"/>
    <n v="0.76379781420765003"/>
    <n v="0.86818977399073172"/>
    <n v="5881.2307692307686"/>
    <n v="7211.1420947996212"/>
    <n v="5590.9999999999982"/>
    <n v="6355.1491456121557"/>
  </r>
  <r>
    <x v="93"/>
    <x v="18"/>
    <x v="0"/>
    <n v="12263"/>
    <n v="0.63215175104598498"/>
    <n v="0.91667741647399703"/>
    <n v="0.943814727228247"/>
    <n v="0.80829461245364231"/>
    <n v="7752.0769230769138"/>
    <n v="11241.215158220626"/>
    <n v="11573.999999999993"/>
    <n v="9912.1168325190156"/>
  </r>
  <r>
    <x v="93"/>
    <x v="18"/>
    <x v="1"/>
    <n v="17568"/>
    <n v="0.57046465601793395"/>
    <n v="0.92990751045784203"/>
    <n v="0.84574225865209396"/>
    <n v="0.76929731832072923"/>
    <n v="10021.923076923063"/>
    <n v="16336.615143723369"/>
    <n v="14857.999999999987"/>
    <n v="13515.015288258572"/>
  </r>
  <r>
    <x v="93"/>
    <x v="18"/>
    <x v="2"/>
    <n v="11041"/>
    <n v="0.57145743487560297"/>
    <n v="0.94048010923765202"/>
    <n v="0.83045014038583398"/>
    <n v="0.77086504572246872"/>
    <n v="6309.4615384615327"/>
    <n v="10383.840886092916"/>
    <n v="9168.9999999999927"/>
    <n v="8511.1209698217772"/>
  </r>
  <r>
    <x v="93"/>
    <x v="18"/>
    <x v="3"/>
    <n v="7320"/>
    <n v="0.689050021017234"/>
    <n v="0.93076101875857797"/>
    <n v="0.99275956284153"/>
    <n v="0.84647632847863075"/>
    <n v="5043.8461538461534"/>
    <n v="6813.1706573127904"/>
    <n v="7267"/>
    <n v="6196.2067244635773"/>
  </r>
  <r>
    <x v="94"/>
    <x v="18"/>
    <x v="0"/>
    <n v="2184"/>
    <n v="0.87732459847844402"/>
    <n v="0.91155807137982203"/>
    <n v="0.97893772893772801"/>
    <n v="0.91134061373085207"/>
    <n v="1916.0769230769217"/>
    <n v="1990.8428278935314"/>
    <n v="2137.9999999999982"/>
    <n v="1990.3679003881809"/>
  </r>
  <r>
    <x v="94"/>
    <x v="18"/>
    <x v="1"/>
    <n v="3215"/>
    <n v="0.74195477927981801"/>
    <n v="0.87597549177684597"/>
    <n v="0.91570762052877097"/>
    <n v="0.83031363252841983"/>
    <n v="2385.3846153846148"/>
    <n v="2816.2612060625597"/>
    <n v="2943.9999999999986"/>
    <n v="2669.4583285788699"/>
  </r>
  <r>
    <x v="94"/>
    <x v="18"/>
    <x v="2"/>
    <n v="2209"/>
    <n v="0.62144374412368897"/>
    <n v="0.88529642496918004"/>
    <n v="0.73291081937528202"/>
    <n v="0.74927823151220407"/>
    <n v="1372.7692307692289"/>
    <n v="1955.6198027569187"/>
    <n v="1618.999999999998"/>
    <n v="1655.1556134104587"/>
  </r>
  <r>
    <x v="94"/>
    <x v="18"/>
    <x v="3"/>
    <n v="1464"/>
    <n v="0.88162042875157598"/>
    <n v="0.89206746528398595"/>
    <n v="1"/>
    <n v="0.90947515761422482"/>
    <n v="1290.6923076923072"/>
    <n v="1305.9867691757554"/>
    <n v="1464"/>
    <n v="1331.4716307472252"/>
  </r>
  <r>
    <x v="95"/>
    <x v="18"/>
    <x v="0"/>
    <n v="12263"/>
    <n v="0.45981972035955498"/>
    <n v="0.92730273927752904"/>
    <n v="0.80371850281334001"/>
    <n v="0.71559268441750157"/>
    <n v="5638.7692307692232"/>
    <n v="11371.513491760339"/>
    <n v="9855.9999999999891"/>
    <n v="8775.3130890118209"/>
  </r>
  <r>
    <x v="95"/>
    <x v="18"/>
    <x v="1"/>
    <n v="17568"/>
    <n v="0.478124562140955"/>
    <n v="0.939466647129931"/>
    <n v="0.79417122040072796"/>
    <n v="0.72587072778850004"/>
    <n v="8399.6923076922976"/>
    <n v="16504.550056778629"/>
    <n v="13951.999999999989"/>
    <n v="12752.096945788369"/>
  </r>
  <r>
    <x v="95"/>
    <x v="18"/>
    <x v="2"/>
    <n v="11041"/>
    <n v="0.40686810698584902"/>
    <n v="0.91592321786331898"/>
    <n v="0.64613712526039302"/>
    <n v="0.65834395499174581"/>
    <n v="4492.2307692307586"/>
    <n v="10112.708248428906"/>
    <n v="7133.9999999999991"/>
    <n v="7268.7756070638652"/>
  </r>
  <r>
    <x v="95"/>
    <x v="18"/>
    <x v="3"/>
    <n v="7320"/>
    <n v="0.42586170659941103"/>
    <n v="0.93290561381863002"/>
    <n v="0.70204918032786801"/>
    <n v="0.68391676423279013"/>
    <n v="3117.3076923076887"/>
    <n v="6828.8690931523715"/>
    <n v="5138.9999999999936"/>
    <n v="5006.2707141840237"/>
  </r>
  <r>
    <x v="96"/>
    <x v="18"/>
    <x v="0"/>
    <n v="12263"/>
    <n v="0.55234946900934001"/>
    <n v="0.94469365737323197"/>
    <n v="0.76147761559161697"/>
    <n v="0.75111277367135221"/>
    <n v="6773.4615384615363"/>
    <n v="11584.778320367943"/>
    <n v="9337.9999999999982"/>
    <n v="9210.895943531792"/>
  </r>
  <r>
    <x v="96"/>
    <x v="18"/>
    <x v="1"/>
    <n v="17568"/>
    <n v="0.600930888328429"/>
    <n v="0.96297078903842004"/>
    <n v="0.80925546448087404"/>
    <n v="0.78741176384291445"/>
    <n v="10557.15384615384"/>
    <n v="16917.470821826962"/>
    <n v="14216.999999999995"/>
    <n v="13833.24986719232"/>
  </r>
  <r>
    <x v="96"/>
    <x v="18"/>
    <x v="2"/>
    <n v="11041"/>
    <n v="0.560421645196575"/>
    <n v="0.93753030246522195"/>
    <n v="0.74495063852911803"/>
    <n v="0.74817090677054243"/>
    <n v="6187.6153846153848"/>
    <n v="10351.272069518516"/>
    <n v="8224.9999999999927"/>
    <n v="8260.5549816535586"/>
  </r>
  <r>
    <x v="96"/>
    <x v="18"/>
    <x v="3"/>
    <n v="7320"/>
    <n v="0.566887347625052"/>
    <n v="0.92924274724256095"/>
    <n v="0.79084699453551899"/>
    <n v="0.75662143685414907"/>
    <n v="4149.6153846153802"/>
    <n v="6802.0569098155465"/>
    <n v="5788.9999999999991"/>
    <n v="5538.4689177723712"/>
  </r>
  <r>
    <x v="97"/>
    <x v="18"/>
    <x v="0"/>
    <n v="2184"/>
    <n v="0.80011975204282804"/>
    <n v="0.88202667605757801"/>
    <n v="0.991300366300366"/>
    <n v="0.87111864450023568"/>
    <n v="1747.4615384615365"/>
    <n v="1926.3462605097504"/>
    <n v="2164.9999999999995"/>
    <n v="1902.5231195885146"/>
  </r>
  <r>
    <x v="97"/>
    <x v="18"/>
    <x v="1"/>
    <n v="3372"/>
    <n v="0.73987133862578702"/>
    <n v="0.90688496284648301"/>
    <n v="0.947508896797153"/>
    <n v="0.84820429994833868"/>
    <n v="2494.8461538461538"/>
    <n v="3058.0160947183408"/>
    <n v="3195"/>
    <n v="2860.144899425798"/>
  </r>
  <r>
    <x v="97"/>
    <x v="18"/>
    <x v="2"/>
    <n v="2209"/>
    <n v="0.85855068426367598"/>
    <n v="0.91750152098965698"/>
    <n v="0.98098687188773204"/>
    <n v="0.90661825647887961"/>
    <n v="1896.5384615384603"/>
    <n v="2026.7608598661523"/>
    <n v="2167"/>
    <n v="2002.7197285618452"/>
  </r>
  <r>
    <x v="97"/>
    <x v="18"/>
    <x v="3"/>
    <n v="1464"/>
    <n v="0.86717108028583401"/>
    <n v="0.892207949587978"/>
    <n v="1"/>
    <n v="0.9037516119495248"/>
    <n v="1269.538461538461"/>
    <n v="1306.1924381967997"/>
    <n v="1464"/>
    <n v="1323.0923598941042"/>
  </r>
  <r>
    <x v="98"/>
    <x v="19"/>
    <x v="0"/>
    <n v="12263"/>
    <n v="0.63148056379728801"/>
    <n v="0.92618456342505195"/>
    <n v="0.96175487238033097"/>
    <n v="0.81541702536500227"/>
    <n v="7743.8461538461424"/>
    <n v="11357.801301281412"/>
    <n v="11793.999999999998"/>
    <n v="9999.4589820510228"/>
  </r>
  <r>
    <x v="98"/>
    <x v="19"/>
    <x v="1"/>
    <n v="17568"/>
    <n v="0.57401569286815102"/>
    <n v="0.94179837676206701"/>
    <n v="0.91700819672131095"/>
    <n v="0.78972726719634945"/>
    <n v="10084.307692307677"/>
    <n v="16545.513882955995"/>
    <n v="16109.999999999991"/>
    <n v="13873.928630105467"/>
  </r>
  <r>
    <x v="98"/>
    <x v="19"/>
    <x v="2"/>
    <n v="11041"/>
    <n v="0.62433029338200896"/>
    <n v="0.97543855733607099"/>
    <n v="0.94158137849832402"/>
    <n v="0.82822381598689687"/>
    <n v="6893.2307692307613"/>
    <n v="10769.81711154756"/>
    <n v="10395.999999999996"/>
    <n v="9144.4191523113277"/>
  </r>
  <r>
    <x v="98"/>
    <x v="19"/>
    <x v="3"/>
    <n v="7320"/>
    <n v="0.65838587641866297"/>
    <n v="0.92210942986656397"/>
    <n v="0.98633879781420697"/>
    <n v="0.82946588207693217"/>
    <n v="4819.3846153846134"/>
    <n v="6749.8410266232486"/>
    <n v="7219.9999999999955"/>
    <n v="6071.6902568031437"/>
  </r>
  <r>
    <x v="99"/>
    <x v="19"/>
    <x v="0"/>
    <n v="2184"/>
    <n v="0.64084953508030396"/>
    <n v="0.94916185765320105"/>
    <n v="0.96016483516483497"/>
    <n v="0.82803752412636911"/>
    <n v="1399.6153846153838"/>
    <n v="2072.9694971145909"/>
    <n v="2096.9999999999995"/>
    <n v="1808.43395269199"/>
  </r>
  <r>
    <x v="99"/>
    <x v="19"/>
    <x v="1"/>
    <n v="2928"/>
    <n v="0.57997057587221501"/>
    <n v="0.98618409132089102"/>
    <n v="0.92213114754098302"/>
    <n v="0.81088809638543913"/>
    <n v="1698.1538461538455"/>
    <n v="2887.547019387569"/>
    <n v="2699.9999999999982"/>
    <n v="2374.2803462165657"/>
  </r>
  <r>
    <x v="99"/>
    <x v="19"/>
    <x v="2"/>
    <n v="969"/>
    <n v="0.57759784075573495"/>
    <n v="0.98900494777350101"/>
    <n v="0.84416924664602599"/>
    <n v="0.79547496474089963"/>
    <n v="559.69230769230717"/>
    <n v="958.34579439252252"/>
    <n v="817.9999999999992"/>
    <n v="770.81524083393174"/>
  </r>
  <r>
    <x v="99"/>
    <x v="19"/>
    <x v="3"/>
    <n v="1464"/>
    <n v="0.73192517864648998"/>
    <n v="0.93833452979181597"/>
    <n v="0.99521857923497203"/>
    <n v="0.86714759922231688"/>
    <n v="1071.5384615384614"/>
    <n v="1373.7217516152186"/>
    <n v="1456.9999999999991"/>
    <n v="1269.5040852614718"/>
  </r>
  <r>
    <x v="100"/>
    <x v="19"/>
    <x v="0"/>
    <n v="12263"/>
    <n v="0.63244029883514497"/>
    <n v="0.93319976592642495"/>
    <n v="0.95955312729348397"/>
    <n v="0.81816665136332478"/>
    <n v="7755.6153846153829"/>
    <n v="11443.828729555749"/>
    <n v="11766.999999999995"/>
    <n v="10033.177645668451"/>
  </r>
  <r>
    <x v="100"/>
    <x v="19"/>
    <x v="1"/>
    <n v="17568"/>
    <n v="0.57774187333613503"/>
    <n v="0.94406087292624996"/>
    <n v="0.91695127504553697"/>
    <n v="0.79211135351406148"/>
    <n v="10149.76923076922"/>
    <n v="16585.261415568359"/>
    <n v="16108.999999999993"/>
    <n v="13915.812258535032"/>
  </r>
  <r>
    <x v="100"/>
    <x v="19"/>
    <x v="2"/>
    <n v="11041"/>
    <n v="0.62320163307392695"/>
    <n v="0.95379541643376098"/>
    <n v="0.95235938773661799"/>
    <n v="0.82127069735039882"/>
    <n v="6880.7692307692278"/>
    <n v="10530.855192845154"/>
    <n v="10515"/>
    <n v="9067.6497694457539"/>
  </r>
  <r>
    <x v="100"/>
    <x v="19"/>
    <x v="3"/>
    <n v="7320"/>
    <n v="0.66845313156788499"/>
    <n v="0.88600848923125297"/>
    <n v="0.988934426229508"/>
    <n v="0.81957153356555679"/>
    <n v="4893.0769230769183"/>
    <n v="6485.582141172772"/>
    <n v="7238.9999999999982"/>
    <n v="5999.2636256998758"/>
  </r>
  <r>
    <x v="101"/>
    <x v="19"/>
    <x v="0"/>
    <n v="4882"/>
    <n v="0.61384048151766302"/>
    <n v="0.94666050618614905"/>
    <n v="0.83265055305202695"/>
    <n v="0.79073050569193026"/>
    <n v="2996.7692307692309"/>
    <n v="4621.5965912007796"/>
    <n v="4064.9999999999955"/>
    <n v="3860.3463287880036"/>
  </r>
  <r>
    <x v="101"/>
    <x v="19"/>
    <x v="1"/>
    <n v="5856"/>
    <n v="0.69475094577553598"/>
    <n v="0.95082246171298901"/>
    <n v="0.96994535519125602"/>
    <n v="0.85221843403366127"/>
    <n v="4068.4615384615386"/>
    <n v="5568.0163357912634"/>
    <n v="5679.9999999999955"/>
    <n v="4990.5911497011202"/>
  </r>
  <r>
    <x v="101"/>
    <x v="19"/>
    <x v="2"/>
    <n v="4416"/>
    <n v="0.480490523968784"/>
    <n v="0.96131815545243604"/>
    <n v="0.66711956521739102"/>
    <n v="0.71014738481196626"/>
    <n v="2121.8461538461502"/>
    <n v="4245.1809744779575"/>
    <n v="2945.9999999999986"/>
    <n v="3136.0108513296432"/>
  </r>
  <r>
    <x v="101"/>
    <x v="19"/>
    <x v="3"/>
    <n v="2928"/>
    <n v="0.34554960067255103"/>
    <n v="0.92838135786512499"/>
    <n v="0.47472677595628399"/>
    <n v="0.60451773860632729"/>
    <n v="1011.7692307692294"/>
    <n v="2718.3006158290859"/>
    <n v="1389.9999999999995"/>
    <n v="1770.0279386393263"/>
  </r>
  <r>
    <x v="102"/>
    <x v="19"/>
    <x v="0"/>
    <n v="6504"/>
    <n v="0.59538508846626903"/>
    <n v="0.90927871913549596"/>
    <n v="0.98816113161131602"/>
    <n v="0.79949774936296925"/>
    <n v="3872.3846153846139"/>
    <n v="5913.9487892572661"/>
    <n v="6426.9999999999991"/>
    <n v="5199.9333618567516"/>
  </r>
  <r>
    <x v="102"/>
    <x v="19"/>
    <x v="1"/>
    <n v="8784"/>
    <n v="0.58837746952501002"/>
    <n v="0.92483776864916301"/>
    <n v="0.97256375227686698"/>
    <n v="0.79979884572504267"/>
    <n v="5168.3076923076878"/>
    <n v="8123.7749598142482"/>
    <n v="8543"/>
    <n v="7025.4330608487744"/>
  </r>
  <r>
    <x v="102"/>
    <x v="19"/>
    <x v="2"/>
    <n v="4519"/>
    <n v="0.59426013243229403"/>
    <n v="0.94119332015696999"/>
    <n v="0.99159105996901897"/>
    <n v="0.81249959302950947"/>
    <n v="2685.4615384615367"/>
    <n v="4253.2526137893474"/>
    <n v="4480.9999999999964"/>
    <n v="3671.6856609003535"/>
  </r>
  <r>
    <x v="102"/>
    <x v="19"/>
    <x v="3"/>
    <n v="4392"/>
    <n v="0.60104035308953296"/>
    <n v="0.89835941370166394"/>
    <n v="0.99908925318761299"/>
    <n v="0.79957775735400149"/>
    <n v="2639.7692307692287"/>
    <n v="3945.5945449777082"/>
    <n v="4387.9999999999964"/>
    <n v="3511.7455102987747"/>
  </r>
  <r>
    <x v="103"/>
    <x v="20"/>
    <x v="0"/>
    <n v="2184"/>
    <n v="0.98094533671456696"/>
    <n v="0.74331262791282104"/>
    <n v="1"/>
    <n v="0.8897031858509552"/>
    <n v="2142.3846153846143"/>
    <n v="1623.3947793616012"/>
    <n v="2184"/>
    <n v="1943.1117578984861"/>
  </r>
  <r>
    <x v="103"/>
    <x v="20"/>
    <x v="1"/>
    <n v="2928"/>
    <n v="0.98423707440100805"/>
    <n v="0.75808776425368296"/>
    <n v="1"/>
    <n v="0.89692993546187649"/>
    <n v="2881.8461538461515"/>
    <n v="2219.6809737347835"/>
    <n v="2928"/>
    <n v="2626.2108510323742"/>
  </r>
  <r>
    <x v="103"/>
    <x v="20"/>
    <x v="2"/>
    <n v="758"/>
    <n v="0.89405317637507598"/>
    <n v="0.934279228149829"/>
    <n v="0.95910290237467"/>
    <n v="0.92315354228489599"/>
    <n v="677.69230769230762"/>
    <n v="708.1836549375704"/>
    <n v="726.99999999999989"/>
    <n v="699.75038505195118"/>
  </r>
  <r>
    <x v="103"/>
    <x v="20"/>
    <x v="3"/>
    <n v="1464"/>
    <n v="0.93931273644388402"/>
    <n v="0.84410135928847096"/>
    <n v="0.98224043715846998"/>
    <n v="0.90981372572463615"/>
    <n v="1375.1538461538462"/>
    <n v="1235.7643899983216"/>
    <n v="1438"/>
    <n v="1331.9672944608674"/>
  </r>
  <r>
    <x v="104"/>
    <x v="20"/>
    <x v="0"/>
    <n v="2184"/>
    <n v="0.86615948154409605"/>
    <n v="0.82831815224463201"/>
    <n v="0.95833333333333304"/>
    <n v="0.86945772018215783"/>
    <n v="1891.6923076923058"/>
    <n v="1809.0468445022764"/>
    <n v="2092.9999999999995"/>
    <n v="1898.8956608778326"/>
  </r>
  <r>
    <x v="104"/>
    <x v="20"/>
    <x v="1"/>
    <n v="2928"/>
    <n v="0.89281210592686"/>
    <n v="0.88226812617702399"/>
    <n v="0.96277322404371501"/>
    <n v="0.90258673765029673"/>
    <n v="2614.1538461538462"/>
    <n v="2583.2810734463264"/>
    <n v="2818.9999999999977"/>
    <n v="2642.773967840069"/>
  </r>
  <r>
    <x v="104"/>
    <x v="20"/>
    <x v="2"/>
    <n v="969"/>
    <n v="0.92879256965944201"/>
    <n v="0.956581196581196"/>
    <n v="0.98039215686274495"/>
    <n v="0.95022793786880422"/>
    <n v="899.99999999999932"/>
    <n v="926.92717948717893"/>
    <n v="949.99999999999989"/>
    <n v="920.77087179487125"/>
  </r>
  <r>
    <x v="104"/>
    <x v="20"/>
    <x v="3"/>
    <n v="1464"/>
    <n v="0.88766288356452205"/>
    <n v="0.924529418728542"/>
    <n v="0.952185792349726"/>
    <n v="0.91531407938717091"/>
    <n v="1299.5384615384603"/>
    <n v="1353.5110690185854"/>
    <n v="1393.9999999999989"/>
    <n v="1340.0198122228182"/>
  </r>
  <r>
    <x v="105"/>
    <x v="20"/>
    <x v="0"/>
    <n v="2184"/>
    <n v="0.96263031839954905"/>
    <n v="0.76876074786871995"/>
    <n v="0.987179487179487"/>
    <n v="0.88999232394320504"/>
    <n v="2102.3846153846152"/>
    <n v="1678.9734733452844"/>
    <n v="2155.9999999999995"/>
    <n v="1943.7432354919599"/>
  </r>
  <r>
    <x v="105"/>
    <x v="20"/>
    <x v="1"/>
    <n v="3659"/>
    <n v="0.95208863287573298"/>
    <n v="0.85431019254548601"/>
    <n v="0.98524186936321401"/>
    <n v="0.91960790404113046"/>
    <n v="3483.6923076923072"/>
    <n v="3125.9209945239331"/>
    <n v="3605"/>
    <n v="3364.8453208864962"/>
  </r>
  <r>
    <x v="105"/>
    <x v="20"/>
    <x v="2"/>
    <n v="2209"/>
    <n v="0.96852038861998102"/>
    <n v="0.86171933987703597"/>
    <n v="0.99864191942055203"/>
    <n v="0.93182427528291734"/>
    <n v="2139.4615384615381"/>
    <n v="1903.5380217883724"/>
    <n v="2205.9999999999995"/>
    <n v="2058.3998240999645"/>
  </r>
  <r>
    <x v="105"/>
    <x v="20"/>
    <x v="3"/>
    <n v="1464"/>
    <n v="0.99069987389659497"/>
    <n v="0.76520816759480204"/>
    <n v="1"/>
    <n v="0.90236321659655871"/>
    <n v="1450.384615384615"/>
    <n v="1120.2647573587901"/>
    <n v="1464"/>
    <n v="1321.0597490973619"/>
  </r>
  <r>
    <x v="106"/>
    <x v="20"/>
    <x v="0"/>
    <n v="2184"/>
    <n v="0.92726824457593604"/>
    <n v="0.89505070839822198"/>
    <n v="0.99175824175824101"/>
    <n v="0.92727922954131148"/>
    <n v="2025.1538461538444"/>
    <n v="1954.7907471417168"/>
    <n v="2165.9999999999982"/>
    <n v="2025.1778373182242"/>
  </r>
  <r>
    <x v="106"/>
    <x v="20"/>
    <x v="1"/>
    <n v="3589"/>
    <n v="0.77649656000171396"/>
    <n v="0.87929559192911699"/>
    <n v="0.997213708553914"/>
    <n v="0.86175960248311523"/>
    <n v="2786.8461538461515"/>
    <n v="3155.791879433601"/>
    <n v="3578.9999999999973"/>
    <n v="3092.8552133119006"/>
  </r>
  <r>
    <x v="106"/>
    <x v="20"/>
    <x v="2"/>
    <n v="2209"/>
    <n v="0.81742521851168204"/>
    <n v="0.92617363891965498"/>
    <n v="0.96152105024898105"/>
    <n v="0.88974375302233111"/>
    <n v="1805.6923076923056"/>
    <n v="2045.917568373518"/>
    <n v="2123.9999999999991"/>
    <n v="1965.4439504263294"/>
  </r>
  <r>
    <x v="106"/>
    <x v="20"/>
    <x v="3"/>
    <n v="1464"/>
    <n v="0.93600252206809498"/>
    <n v="0.88946895700011197"/>
    <n v="0.96857923497267695"/>
    <n v="0.92390443862181815"/>
    <n v="1370.307692307691"/>
    <n v="1302.182553048164"/>
    <n v="1417.9999999999991"/>
    <n v="1352.5960981423418"/>
  </r>
  <r>
    <x v="107"/>
    <x v="20"/>
    <x v="0"/>
    <n v="4344"/>
    <n v="0.772471313217169"/>
    <n v="0.85056048414827001"/>
    <n v="0.900782688766114"/>
    <n v="0.82936925669939843"/>
    <n v="3355.615384615382"/>
    <n v="3694.8347431400848"/>
    <n v="3912.9999999999991"/>
    <n v="3602.7800511021869"/>
  </r>
  <r>
    <x v="107"/>
    <x v="20"/>
    <x v="1"/>
    <n v="5856"/>
    <n v="0.81989543926019304"/>
    <n v="0.87195796017110705"/>
    <n v="0.92008196721311397"/>
    <n v="0.86075775321514281"/>
    <n v="4801.3076923076906"/>
    <n v="5106.1858147620032"/>
    <n v="5387.9999999999955"/>
    <n v="5040.5974028278761"/>
  </r>
  <r>
    <x v="107"/>
    <x v="20"/>
    <x v="2"/>
    <n v="2209"/>
    <n v="0.83072744367447804"/>
    <n v="0.88342555331991901"/>
    <n v="0.92802172928927096"/>
    <n v="0.87126554465561312"/>
    <n v="1835.076923076922"/>
    <n v="1951.487047283701"/>
    <n v="2049.9999999999995"/>
    <n v="1924.6255881442494"/>
  </r>
  <r>
    <x v="107"/>
    <x v="20"/>
    <x v="3"/>
    <n v="2054"/>
    <n v="0.81469552842483695"/>
    <n v="0.87151788176887002"/>
    <n v="0.92989289191820801"/>
    <n v="0.86046394246112445"/>
    <n v="1673.384615384615"/>
    <n v="1790.097729153259"/>
    <n v="1909.9999999999993"/>
    <n v="1767.3929378151497"/>
  </r>
  <r>
    <x v="108"/>
    <x v="20"/>
    <x v="0"/>
    <n v="2184"/>
    <n v="0.91494082840236601"/>
    <n v="0.78253839935327396"/>
    <n v="1"/>
    <n v="0.87899169110225595"/>
    <n v="1998.2307692307675"/>
    <n v="1709.0638641875503"/>
    <n v="2184"/>
    <n v="1919.7178533673271"/>
  </r>
  <r>
    <x v="108"/>
    <x v="20"/>
    <x v="1"/>
    <n v="2928"/>
    <n v="0.86606767549390495"/>
    <n v="0.90083722623308804"/>
    <n v="0.99214480874316902"/>
    <n v="0.90519092243943111"/>
    <n v="2535.8461538461538"/>
    <n v="2637.6513984104818"/>
    <n v="2904.9999999999991"/>
    <n v="2650.3990209026542"/>
  </r>
  <r>
    <x v="108"/>
    <x v="20"/>
    <x v="2"/>
    <n v="1334"/>
    <n v="0.88317379771652604"/>
    <n v="0.90669887699138096"/>
    <n v="0.99925037481259305"/>
    <n v="0.91579914484568137"/>
    <n v="1178.1538461538457"/>
    <n v="1209.5363019065021"/>
    <n v="1332.9999999999991"/>
    <n v="1221.676059224139"/>
  </r>
  <r>
    <x v="108"/>
    <x v="20"/>
    <x v="3"/>
    <n v="1464"/>
    <n v="0.85403530895334101"/>
    <n v="0.85542020425741305"/>
    <n v="0.98633879781420697"/>
    <n v="0.88104996484714304"/>
    <n v="1250.3076923076912"/>
    <n v="1252.3351790328527"/>
    <n v="1443.9999999999991"/>
    <n v="1289.8571485362174"/>
  </r>
  <r>
    <x v="109"/>
    <x v="20"/>
    <x v="0"/>
    <n v="4344"/>
    <n v="0.86386173678991296"/>
    <n v="0.86983437192522095"/>
    <n v="0.99286372007366397"/>
    <n v="0.89205118750078649"/>
    <n v="3752.615384615382"/>
    <n v="3778.5605116431598"/>
    <n v="4312.9999999999964"/>
    <n v="3875.0703585034166"/>
  </r>
  <r>
    <x v="109"/>
    <x v="20"/>
    <x v="1"/>
    <n v="7814"/>
    <n v="0.78442046819318301"/>
    <n v="0.89844759860948997"/>
    <n v="0.96071154338367004"/>
    <n v="0.86528953539780318"/>
    <n v="6129.4615384615317"/>
    <n v="7020.4695355345548"/>
    <n v="7506.9999999999973"/>
    <n v="6761.3724295984339"/>
  </r>
  <r>
    <x v="109"/>
    <x v="20"/>
    <x v="2"/>
    <n v="4417"/>
    <n v="0.91757370996673604"/>
    <n v="0.90077436987549298"/>
    <n v="1"/>
    <n v="0.92733923193689161"/>
    <n v="4052.923076923073"/>
    <n v="3978.7203917400525"/>
    <n v="4417"/>
    <n v="4096.05738746525"/>
  </r>
  <r>
    <x v="109"/>
    <x v="20"/>
    <x v="3"/>
    <n v="2928"/>
    <n v="0.89714691046658201"/>
    <n v="0.88096283932179498"/>
    <n v="1"/>
    <n v="0.91124389991535071"/>
    <n v="2626.846153846152"/>
    <n v="2579.4591935342155"/>
    <n v="2928"/>
    <n v="2668.12213895214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n v="234.39706490757399"/>
    <n v="405.41132950348702"/>
    <n v="1744"/>
    <n v="1426"/>
    <n v="1099"/>
    <n v="762"/>
    <n v="86.809357889497207"/>
    <n v="70.980587356893906"/>
    <n v="54.703832752613202"/>
    <n v="37.929318068690797"/>
    <n v="310.40112848797997"/>
    <x v="0"/>
    <x v="0"/>
    <n v="112.16484491113501"/>
    <s v="Critical"/>
  </r>
  <r>
    <x v="1"/>
    <n v="273.21228247917901"/>
    <n v="402.60657713210702"/>
    <n v="1951"/>
    <n v="1795"/>
    <n v="1555"/>
    <n v="997"/>
    <n v="97.112991538078603"/>
    <n v="89.347934295669404"/>
    <n v="77.401692384270703"/>
    <n v="49.626679940268701"/>
    <n v="204.91252569320301"/>
    <x v="1"/>
    <x v="0"/>
    <n v="103.680364770298"/>
    <s v="Critical"/>
  </r>
  <r>
    <x v="2"/>
    <n v="229.59230041676901"/>
    <n v="408.09889310627801"/>
    <n v="1537"/>
    <n v="1165"/>
    <n v="854"/>
    <n v="599"/>
    <n v="91.542584871947497"/>
    <n v="69.386539606908798"/>
    <n v="50.8636092912447"/>
    <n v="35.675997617629498"/>
    <n v="265.38012376064103"/>
    <x v="2"/>
    <x v="1"/>
    <n v="102.569771029674"/>
    <s v="Critical"/>
  </r>
  <r>
    <x v="3"/>
    <n v="206.58938267904099"/>
    <n v="405.00651415674997"/>
    <n v="1351"/>
    <n v="971"/>
    <n v="835"/>
    <n v="614"/>
    <n v="72.712594187298095"/>
    <n v="52.260495156081802"/>
    <n v="44.940796555435902"/>
    <n v="33.046286329386398"/>
    <n v="205.88104195687899"/>
    <x v="3"/>
    <x v="2"/>
    <n v="81.768242837016302"/>
    <s v="Critical"/>
  </r>
  <r>
    <x v="4"/>
    <n v="218.16088432879201"/>
    <n v="405.993365818629"/>
    <n v="1531"/>
    <n v="1235"/>
    <n v="1041"/>
    <n v="754"/>
    <n v="76.207068193130894"/>
    <n v="61.473369835739099"/>
    <n v="51.816824290691798"/>
    <n v="37.531110004977599"/>
    <n v="152.27938709630101"/>
    <x v="4"/>
    <x v="0"/>
    <n v="75.861551884168193"/>
    <s v="Critical"/>
  </r>
  <r>
    <x v="5"/>
    <n v="168.80550883668599"/>
    <n v="404.48859113712302"/>
    <n v="697"/>
    <n v="378"/>
    <n v="292"/>
    <n v="149"/>
    <n v="75.351351351351298"/>
    <n v="40.864864864864799"/>
    <n v="31.567567567567501"/>
    <n v="16.108108108108102"/>
    <n v="182.361890779014"/>
    <x v="5"/>
    <x v="3"/>
    <n v="69.250756534181207"/>
    <s v="Critical"/>
  </r>
  <r>
    <x v="6"/>
    <n v="159.38522008324"/>
    <n v="401.545779647107"/>
    <n v="463"/>
    <n v="370"/>
    <n v="317"/>
    <n v="119"/>
    <n v="56.879606879606797"/>
    <n v="45.454545454545404"/>
    <n v="38.943488943488902"/>
    <n v="14.6191646191646"/>
    <n v="165.62972991039101"/>
    <x v="1"/>
    <x v="4"/>
    <n v="64.305307161439501"/>
    <s v="Critical"/>
  </r>
  <r>
    <x v="7"/>
    <n v="159.20187903410601"/>
    <n v="403.482836293459"/>
    <n v="677"/>
    <n v="360"/>
    <n v="241"/>
    <n v="132"/>
    <n v="72.174840085287798"/>
    <n v="38.379530916844303"/>
    <n v="25.6929637526652"/>
    <n v="14.072494669509499"/>
    <n v="161.41417056001401"/>
    <x v="6"/>
    <x v="5"/>
    <n v="62.346799996864398"/>
    <s v="High"/>
  </r>
  <r>
    <x v="8"/>
    <n v="151.61005445617999"/>
    <n v="407.76049753795598"/>
    <n v="266"/>
    <n v="210"/>
    <n v="163"/>
    <n v="92"/>
    <n v="52.988047808764897"/>
    <n v="41.832669322709101"/>
    <n v="32.470119521912302"/>
    <n v="18.326693227091599"/>
    <n v="155.71266287789999"/>
    <x v="7"/>
    <x v="6"/>
    <n v="60.266038551675599"/>
    <s v="High"/>
  </r>
  <r>
    <x v="9"/>
    <n v="147.50805549342601"/>
    <n v="404.14920986622002"/>
    <n v="781"/>
    <n v="431"/>
    <n v="237"/>
    <n v="77"/>
    <n v="66.809238665526095"/>
    <n v="36.869118905047003"/>
    <n v="20.273738237810001"/>
    <n v="6.5868263473053901"/>
    <n v="168.602367219342"/>
    <x v="8"/>
    <x v="7"/>
    <n v="59.828257875006202"/>
    <s v="High"/>
  </r>
  <r>
    <x v="10"/>
    <n v="120.92409896690501"/>
    <n v="312.833953488372"/>
    <n v="179"/>
    <n v="71"/>
    <n v="33"/>
    <n v="4"/>
    <n v="61.937716262975698"/>
    <n v="24.5674740484429"/>
    <n v="11.418685121107201"/>
    <n v="1.38408304498269"/>
    <n v="166.30322257276501"/>
    <x v="9"/>
    <x v="8"/>
    <n v="53.122236210054901"/>
    <s v="High"/>
  </r>
  <r>
    <x v="11"/>
    <n v="122.77796897208"/>
    <n v="401.620922867893"/>
    <n v="711"/>
    <n v="225"/>
    <n v="99"/>
    <n v="27"/>
    <n v="63.824057450628302"/>
    <n v="20.197486535008899"/>
    <n v="8.8868940754039496"/>
    <n v="2.42369838420107"/>
    <n v="169.49565001584099"/>
    <x v="10"/>
    <x v="9"/>
    <n v="52.965557292216602"/>
    <s v="High"/>
  </r>
  <r>
    <x v="12"/>
    <n v="123.230184795721"/>
    <n v="407.27291136643402"/>
    <n v="632"/>
    <n v="265"/>
    <n v="156"/>
    <n v="76"/>
    <n v="51.7608517608517"/>
    <n v="21.703521703521702"/>
    <n v="12.7764127764127"/>
    <n v="6.2244062244062199"/>
    <n v="147.58657693789999"/>
    <x v="11"/>
    <x v="10"/>
    <n v="48.010353880618503"/>
    <s v="High"/>
  </r>
  <r>
    <x v="13"/>
    <n v="106.210335667537"/>
    <n v="363.96860465116202"/>
    <n v="664"/>
    <n v="195"/>
    <n v="93"/>
    <n v="23"/>
    <n v="45.417236662106703"/>
    <n v="13.337893296853601"/>
    <n v="6.3611491108071103"/>
    <n v="1.5731874145006799"/>
    <n v="145.411399674096"/>
    <x v="12"/>
    <x v="11"/>
    <n v="42.420173231672898"/>
    <s v="Moderate"/>
  </r>
  <r>
    <x v="14"/>
    <n v="125.017334053851"/>
    <n v="404.40100111570098"/>
    <n v="937"/>
    <n v="537"/>
    <n v="291"/>
    <n v="131"/>
    <n v="46.640119462419101"/>
    <n v="26.729716276754601"/>
    <n v="14.4848183175709"/>
    <n v="6.5206570433051203"/>
    <n v="114.338348388135"/>
    <x v="13"/>
    <x v="0"/>
    <n v="41.742731897637"/>
    <s v="Moderate"/>
  </r>
  <r>
    <x v="15"/>
    <n v="98.268114517185097"/>
    <n v="404.25010053344198"/>
    <n v="874"/>
    <n v="187"/>
    <n v="65"/>
    <n v="33"/>
    <n v="43.569292123629097"/>
    <n v="9.3220338983050794"/>
    <n v="3.2402791625124601"/>
    <n v="1.64506480558325"/>
    <n v="133.85529748988299"/>
    <x v="14"/>
    <x v="12"/>
    <n v="38.3263934959826"/>
    <s v="Moderate"/>
  </r>
  <r>
    <x v="16"/>
    <n v="107.493019950617"/>
    <n v="403.56055242287999"/>
    <n v="824"/>
    <n v="279"/>
    <n v="171"/>
    <n v="90"/>
    <n v="41.015430562468801"/>
    <n v="13.8875062220009"/>
    <n v="8.5116973618715708"/>
    <n v="4.4798407167745102"/>
    <n v="117.29062439609901"/>
    <x v="15"/>
    <x v="0"/>
    <n v="37.037019851843098"/>
    <s v="Moderate"/>
  </r>
  <r>
    <x v="17"/>
    <n v="88.116235810152006"/>
    <n v="401.03771371709399"/>
    <n v="287"/>
    <n v="148"/>
    <n v="65"/>
    <n v="26"/>
    <n v="30.178759200841199"/>
    <n v="15.562565720294399"/>
    <n v="6.8349106203995698"/>
    <n v="2.7339642481598299"/>
    <n v="113.03978304571"/>
    <x v="9"/>
    <x v="13"/>
    <n v="33.669996567081"/>
    <s v="Moderate"/>
  </r>
  <r>
    <x v="18"/>
    <n v="96.524543951684507"/>
    <n v="401.14160057895799"/>
    <n v="105"/>
    <n v="38"/>
    <n v="27"/>
    <n v="5"/>
    <n v="34.539473684210499"/>
    <n v="12.5"/>
    <n v="8.8815789473684195"/>
    <n v="1.6447368421052599"/>
    <n v="109.926179373064"/>
    <x v="16"/>
    <x v="14"/>
    <n v="33.498393769349804"/>
    <s v="Moderate"/>
  </r>
  <r>
    <x v="19"/>
    <n v="92.689104170250701"/>
    <n v="311.22232558139501"/>
    <n v="660"/>
    <n v="119"/>
    <n v="34"/>
    <n v="4"/>
    <n v="32.852165256346403"/>
    <n v="5.92334494773519"/>
    <n v="1.69238427078148"/>
    <n v="0.19910403185664499"/>
    <n v="124.57872924779601"/>
    <x v="9"/>
    <x v="0"/>
    <n v="33.049145550903198"/>
    <s v="Low"/>
  </r>
  <r>
    <x v="20"/>
    <n v="112.159460150284"/>
    <n v="401.316636010011"/>
    <n v="40"/>
    <n v="30"/>
    <n v="22"/>
    <n v="10"/>
    <n v="35.398230088495502"/>
    <n v="26.5486725663716"/>
    <n v="19.469026548672499"/>
    <n v="8.8495575221238898"/>
    <n v="34.417995835502303"/>
    <x v="9"/>
    <x v="15"/>
    <n v="24.936696512233201"/>
    <s v="Low"/>
  </r>
  <r>
    <x v="21"/>
    <n v="82.687564781461404"/>
    <n v="318.53604651162698"/>
    <n v="46"/>
    <n v="4"/>
    <n v="2"/>
    <n v="1"/>
    <n v="28.395061728395"/>
    <n v="2.4691358024691299"/>
    <n v="1.2345679012345601"/>
    <n v="0.61728395061728303"/>
    <n v="86.917067901234503"/>
    <x v="9"/>
    <x v="16"/>
    <n v="23.9266234567901"/>
    <s v="Low"/>
  </r>
  <r>
    <x v="22"/>
    <n v="79.165815379500501"/>
    <n v="407.77166906031999"/>
    <n v="44"/>
    <n v="39"/>
    <n v="37"/>
    <n v="35"/>
    <n v="14.193548387096699"/>
    <n v="12.580645161290301"/>
    <n v="11.935483870967699"/>
    <n v="11.2903225806451"/>
    <n v="66.192522770398398"/>
    <x v="17"/>
    <x v="17"/>
    <n v="23.238504554079601"/>
    <s v="Low"/>
  </r>
  <r>
    <x v="23"/>
    <n v="60.927516153213297"/>
    <n v="227.866551724137"/>
    <n v="104"/>
    <n v="29"/>
    <n v="3"/>
    <n v="0"/>
    <n v="9.3525179856115095"/>
    <n v="2.60791366906474"/>
    <n v="0.26978417266186999"/>
    <n v="0"/>
    <n v="80.455010050782803"/>
    <x v="9"/>
    <x v="18"/>
    <n v="18.537045175624101"/>
    <s v="Low"/>
  </r>
  <r>
    <x v="24"/>
    <n v="67.290992782681599"/>
    <n v="108.16896551724101"/>
    <n v="7"/>
    <n v="0"/>
    <n v="0"/>
    <n v="0"/>
    <n v="1.81347150259067"/>
    <n v="0"/>
    <n v="0"/>
    <n v="0"/>
    <n v="83.602164355379301"/>
    <x v="9"/>
    <x v="19"/>
    <n v="17.083127171594001"/>
    <s v="Low"/>
  </r>
  <r>
    <x v="25"/>
    <n v="80.907127083277899"/>
    <n v="159.95620689655101"/>
    <n v="34"/>
    <n v="1"/>
    <n v="0"/>
    <n v="0"/>
    <n v="20.987654320987598"/>
    <n v="0.61728395061728303"/>
    <n v="0"/>
    <n v="0"/>
    <n v="56.6692928467683"/>
    <x v="9"/>
    <x v="16"/>
    <n v="15.6548462236746"/>
    <s v="Low"/>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n v="67.854496741491673"/>
    <n v="58.37"/>
    <n v="39.491449501761387"/>
    <n v="381.69"/>
    <n v="114.79"/>
    <n v="114.5840294840295"/>
    <n v="107.96"/>
    <n v="45.722612491882757"/>
    <n v="586.27"/>
    <n v="164.05"/>
    <n v="59.025496074232692"/>
    <n v="47.19"/>
    <n v="47.283446848917933"/>
    <n v="292.02"/>
    <n v="122.88"/>
    <n v="55.253732651570488"/>
    <n v="46.78"/>
    <n v="39.783771128370383"/>
    <n v="186.08"/>
    <n v="116.446"/>
    <n v="22.19340714285714"/>
    <n v="16.245000000000001"/>
    <n v="21.64177960190273"/>
    <n v="175.81"/>
    <n v="46.911999999999999"/>
    <n v="39.155407854984887"/>
    <n v="39.51"/>
    <n v="22.58374356430976"/>
    <n v="162.43"/>
    <n v="66.970000000000013"/>
    <x v="0"/>
  </r>
  <r>
    <x v="1"/>
    <n v="17.13"/>
    <n v="10.48"/>
    <n v="15.28799457685075"/>
    <n v="54.9"/>
    <n v="39.15"/>
    <n v="23.35285714285714"/>
    <n v="18.96"/>
    <n v="16.962703147479129"/>
    <n v="62.86"/>
    <n v="48.600999999999999"/>
    <n v="0.3884955752212389"/>
    <n v="0.26"/>
    <n v="0.43805825859887099"/>
    <n v="2.85"/>
    <n v="0.75800000000000001"/>
    <n v="7.3780530973451333"/>
    <n v="7.36"/>
    <n v="3.1870894296944021"/>
    <n v="13.53"/>
    <n v="11.878"/>
    <n v="0.28362831858407078"/>
    <n v="0.26"/>
    <n v="0.12562033180312079"/>
    <n v="0.6"/>
    <n v="0.46599999999999991"/>
    <n v="3.7076923076923078"/>
    <n v="2.665"/>
    <n v="3.346013489712544"/>
    <n v="13.38"/>
    <n v="8.6829999999999998"/>
    <x v="1"/>
  </r>
  <r>
    <x v="2"/>
    <n v="37.773217488789243"/>
    <n v="28.015000000000001"/>
    <n v="27.25573212841886"/>
    <n v="139.38"/>
    <n v="79.840999999999994"/>
    <n v="76.362020089285707"/>
    <n v="64.89500000000001"/>
    <n v="43.891989638909813"/>
    <n v="230.27"/>
    <n v="140.78"/>
    <n v="22.175747767857139"/>
    <n v="15.35"/>
    <n v="20.563270431448078"/>
    <n v="140.16999999999999"/>
    <n v="49.364999999999988"/>
    <n v="14.258340857787809"/>
    <n v="13.03"/>
    <n v="6.8077572122605714"/>
    <n v="66.39"/>
    <n v="22.454999999999998"/>
    <n v="0.62790398126463698"/>
    <n v="0.59"/>
    <n v="0.32746951233384097"/>
    <n v="1.84"/>
    <n v="1.047000000000001"/>
    <n v="38.115100446428571"/>
    <n v="32.965000000000003"/>
    <n v="19.283116764897478"/>
    <n v="138.18"/>
    <n v="60.614999999999988"/>
    <x v="2"/>
  </r>
  <r>
    <x v="3"/>
    <n v="55.46833485818847"/>
    <n v="44.09"/>
    <n v="51.394066685252731"/>
    <n v="868.66"/>
    <n v="95.940000000000126"/>
    <n v="115.2025993091537"/>
    <n v="98.09"/>
    <n v="71.976227069498208"/>
    <n v="917.08"/>
    <n v="198.904"/>
    <n v="18.522115548003399"/>
    <n v="13.73"/>
    <n v="15.326278942324191"/>
    <n v="237.27"/>
    <n v="33.884"/>
    <n v="8.1489173789173783"/>
    <n v="6.39"/>
    <n v="6.4446262701710397"/>
    <n v="67.260000000000005"/>
    <n v="14.794000000000009"/>
    <n v="0.55130131004366811"/>
    <n v="0.59"/>
    <n v="0.52196086804401443"/>
    <n v="3.83"/>
    <n v="1.07"/>
    <n v="22.416148282097652"/>
    <n v="20.975000000000001"/>
    <n v="10.466471838812399"/>
    <n v="66.7"/>
    <n v="36.994999999999997"/>
    <x v="3"/>
  </r>
  <r>
    <x v="4"/>
    <n v="35.819828234031128"/>
    <n v="30.92"/>
    <n v="22.073252346299451"/>
    <n v="313.58999999999997"/>
    <n v="59.527999999999999"/>
    <n v="83.243286840509398"/>
    <n v="77.36"/>
    <n v="38.105868030910351"/>
    <n v="351.51"/>
    <n v="130.85400000000001"/>
    <n v="27.995042436345479"/>
    <n v="26.92"/>
    <n v="13.286276314204789"/>
    <n v="142.35"/>
    <n v="43.34"/>
    <n v="5.5190214677983027"/>
    <n v="5.03"/>
    <n v="4.18575918574843"/>
    <n v="92.66"/>
    <n v="7.6579999999999986"/>
    <n v="1.838633633633634"/>
    <n v="0.92"/>
    <n v="3.9700014297148329"/>
    <n v="48.07"/>
    <n v="2.4519999999999982"/>
    <n v="32.86808579088472"/>
    <n v="30.6"/>
    <n v="18.404403887086051"/>
    <n v="157.19999999999999"/>
    <n v="56.988000000000007"/>
    <x v="2"/>
  </r>
  <r>
    <x v="5"/>
    <n v="50.059571428571431"/>
    <n v="44.84"/>
    <n v="30.431590284946761"/>
    <n v="136.41999999999999"/>
    <n v="94.725999999999985"/>
    <n v="119.32432142857139"/>
    <n v="120.485"/>
    <n v="54.091714809270201"/>
    <n v="260.27"/>
    <n v="186.2059999999999"/>
    <n v="31.345321428571431"/>
    <n v="32.5"/>
    <n v="18.407195469641859"/>
    <n v="75.67"/>
    <n v="56.243999999999993"/>
    <n v="13.064821428571429"/>
    <n v="12.12"/>
    <n v="6.1471999602673151"/>
    <n v="47.46"/>
    <n v="20.329999999999998"/>
    <n v="0.88039285714285709"/>
    <n v="0.87"/>
    <n v="0.37156385957317167"/>
    <n v="2.04"/>
    <n v="1.411"/>
    <n v="59.851035714285707"/>
    <n v="60.13"/>
    <n v="16.728427267731"/>
    <n v="109.33"/>
    <n v="81.974999999999994"/>
    <x v="2"/>
  </r>
  <r>
    <x v="6"/>
    <n v="64.057609561752983"/>
    <n v="60.63"/>
    <n v="36.16721530468206"/>
    <n v="308.79000000000002"/>
    <n v="112.256"/>
    <n v="124.2173725490196"/>
    <n v="119.41"/>
    <n v="69.073535925185482"/>
    <n v="589.39"/>
    <n v="213.39200000000011"/>
    <n v="16.520539772727268"/>
    <n v="16.074999999999999"/>
    <n v="7.6909623112425596"/>
    <n v="41.07"/>
    <n v="27.041"/>
    <n v="9.7832214765100662"/>
    <n v="9.67"/>
    <n v="4.6915506682392731"/>
    <n v="24.97"/>
    <n v="15.75"/>
    <n v="1.7982741116751271"/>
    <n v="1.85"/>
    <n v="1.315618065017776"/>
    <n v="4.7699999999999996"/>
    <n v="3.5129999999999999"/>
    <n v="16.599659863945579"/>
    <n v="10.39"/>
    <n v="15.350849243607129"/>
    <n v="97.06"/>
    <n v="35.382000000000012"/>
    <x v="4"/>
  </r>
  <r>
    <x v="7"/>
    <n v="41.130242214532871"/>
    <n v="33.270000000000003"/>
    <n v="28.20897937979078"/>
    <n v="154.85"/>
    <n v="83.987999999999985"/>
    <n v="85.656546052631583"/>
    <n v="78.935000000000002"/>
    <n v="41.567904931258077"/>
    <n v="224.22"/>
    <n v="140.90700000000001"/>
    <n v="11.61106666666667"/>
    <n v="11.255000000000001"/>
    <n v="6.301145263706962"/>
    <n v="52.22"/>
    <n v="18.048999999999999"/>
    <n v="10.159375000000001"/>
    <n v="9.9849999999999994"/>
    <n v="2.4554000442010859"/>
    <n v="18.14"/>
    <n v="13.47"/>
    <n v="0.63134868421052637"/>
    <n v="0.6"/>
    <n v="0.2190886241062836"/>
    <n v="1.3"/>
    <n v="0.93"/>
    <n v="20.04720394736842"/>
    <n v="16.385000000000002"/>
    <n v="12.18304203712686"/>
    <n v="62.28"/>
    <n v="37.061"/>
    <x v="4"/>
  </r>
  <r>
    <x v="8"/>
    <n v="50.425613107822407"/>
    <n v="45.545000000000002"/>
    <n v="26.70384724012639"/>
    <n v="293.43"/>
    <n v="80.588999999999999"/>
    <n v="62.834403973509943"/>
    <n v="50.244999999999997"/>
    <n v="49.785339088749588"/>
    <n v="346.73"/>
    <n v="111.785"/>
    <n v="16.857622909275211"/>
    <n v="15.44"/>
    <n v="8.1228117712225849"/>
    <n v="112.29"/>
    <n v="24.698"/>
    <n v="7.8771819564115564"/>
    <n v="6.54"/>
    <n v="4.8624480438923516"/>
    <n v="50.51"/>
    <n v="13.956"/>
    <n v="1.0673487903225809"/>
    <n v="0.85499999999999998"/>
    <n v="1.363664202730986"/>
    <n v="20.62"/>
    <n v="1.81"/>
    <n v="32.443816326530609"/>
    <n v="30.475000000000001"/>
    <n v="14.385942763171149"/>
    <n v="105.13"/>
    <n v="52.500999999999998"/>
    <x v="4"/>
  </r>
  <r>
    <x v="9"/>
    <n v="29.151587301587298"/>
    <n v="28.515000000000001"/>
    <n v="11.15003334648093"/>
    <n v="63.1"/>
    <n v="44.713999999999999"/>
    <n v="37.982137203166218"/>
    <n v="36.22"/>
    <n v="15.16737686884764"/>
    <n v="106"/>
    <n v="58.283999999999992"/>
    <n v="28.784533333333339"/>
    <n v="23.99"/>
    <n v="20.325148333899278"/>
    <n v="83.07"/>
    <n v="60.238"/>
    <n v="8.6018798955613569"/>
    <n v="8.92"/>
    <n v="2.796028806184514"/>
    <n v="16.350000000000001"/>
    <n v="12.087999999999999"/>
    <n v="0.94932114882506524"/>
    <n v="0.88"/>
    <n v="0.48668884320610212"/>
    <n v="2.17"/>
    <n v="1.6279999999999999"/>
    <n v="28.833472584856391"/>
    <n v="23.65"/>
    <n v="13.454523761075141"/>
    <n v="76.760000000000005"/>
    <n v="47.192"/>
    <x v="4"/>
  </r>
  <r>
    <x v="10"/>
    <n v="117.19615346287991"/>
    <n v="94.62"/>
    <n v="82.912945422872809"/>
    <n v="685.36"/>
    <n v="228.4560000000001"/>
    <n v="232.80922877846791"/>
    <n v="216.73"/>
    <n v="121.8730254563938"/>
    <n v="796.88"/>
    <n v="399.03300000000007"/>
    <n v="50.785181863477831"/>
    <n v="47.15"/>
    <n v="22.696720612779881"/>
    <n v="162.5"/>
    <n v="80.412000000000006"/>
    <n v="15.901253291205901"/>
    <n v="14.45"/>
    <n v="7.9667698883376472"/>
    <n v="71.56"/>
    <n v="24.431999999999999"/>
    <n v="1.9760527625684421"/>
    <n v="1.24"/>
    <n v="2.5602530181868852"/>
    <n v="30.44"/>
    <n v="3.0160000000000009"/>
    <n v="51.323610389610387"/>
    <n v="44.44"/>
    <n v="26.062340160473429"/>
    <n v="257.73"/>
    <n v="86.166000000000011"/>
    <x v="5"/>
  </r>
  <r>
    <x v="11"/>
    <n v="24.944746835443041"/>
    <n v="19.754999999999999"/>
    <n v="14.978580192567691"/>
    <n v="78.27"/>
    <n v="47.400000000000013"/>
    <n v="48.335632911392402"/>
    <n v="44.635000000000012"/>
    <n v="22.086171609141839"/>
    <n v="116.73"/>
    <n v="80.043999999999997"/>
    <n v="3.726168224299065"/>
    <n v="2.4700000000000002"/>
    <n v="4.005702690777901"/>
    <n v="19.760000000000002"/>
    <n v="7.1920000000000028"/>
    <n v="3.1840506329113918"/>
    <n v="3.28"/>
    <n v="0.49474955122676628"/>
    <n v="4.95"/>
    <n v="3.67"/>
    <n v="1.627848101265823"/>
    <n v="1.5249999999999999"/>
    <n v="0.42101687905427398"/>
    <n v="2.86"/>
    <n v="2.2200000000000002"/>
    <m/>
    <m/>
    <m/>
    <m/>
    <m/>
    <x v="1"/>
  </r>
  <r>
    <x v="12"/>
    <n v="117.10400655737701"/>
    <n v="90.15"/>
    <n v="99.056336428454941"/>
    <n v="949.99"/>
    <n v="217.70400000000001"/>
    <n v="191.5044324324324"/>
    <n v="176.09"/>
    <n v="103.7302809423868"/>
    <n v="666.72"/>
    <n v="332.33200000000011"/>
    <n v="23.37816591056384"/>
    <n v="19.36"/>
    <n v="21.31044496631803"/>
    <n v="362.21"/>
    <n v="44.039999999999992"/>
    <n v="9.4197007978723395"/>
    <n v="7.33"/>
    <n v="8.5400406900044779"/>
    <n v="89.91"/>
    <n v="17.71200000000001"/>
    <n v="1.2575159235668789"/>
    <n v="0.75"/>
    <n v="2.7828658479456312"/>
    <n v="39.799999999999997"/>
    <n v="1.9410000000000009"/>
    <n v="34.409373000639803"/>
    <n v="31.21"/>
    <n v="18.404221019515411"/>
    <n v="127.57"/>
    <n v="58.432000000000002"/>
    <x v="6"/>
  </r>
  <r>
    <x v="13"/>
    <n v="63.685429141716568"/>
    <n v="46.78"/>
    <n v="61.631773072543247"/>
    <n v="916.67"/>
    <n v="133.26"/>
    <n v="116.6049003984064"/>
    <n v="87.974999999999994"/>
    <n v="101.390373396369"/>
    <n v="1000"/>
    <n v="225.88800000000001"/>
    <n v="13.56874251497006"/>
    <n v="12.05"/>
    <n v="6.1628761642246932"/>
    <n v="43.42"/>
    <n v="21.87"/>
    <n v="14.664391217564869"/>
    <n v="13.92"/>
    <n v="4.1017997852945864"/>
    <n v="48.03"/>
    <n v="19.510000000000002"/>
    <n v="0.7352694610778443"/>
    <n v="0.59"/>
    <n v="0.41663866508703779"/>
    <n v="3.75"/>
    <n v="1.29"/>
    <n v="25.07025948103793"/>
    <n v="19.18"/>
    <n v="13.262066284426989"/>
    <n v="71.45"/>
    <n v="44.84"/>
    <x v="3"/>
  </r>
  <r>
    <x v="14"/>
    <n v="47.035356953992597"/>
    <n v="42"/>
    <n v="38.522589369927474"/>
    <n v="571.02"/>
    <n v="73.78"/>
    <n v="91.93153240460326"/>
    <n v="94.48"/>
    <n v="40.476130979186401"/>
    <n v="485.88"/>
    <n v="144.81"/>
    <n v="28.38675429726997"/>
    <n v="25.57"/>
    <n v="15.924444175154161"/>
    <n v="92.33"/>
    <n v="49.74"/>
    <n v="9.1737121212121213"/>
    <n v="7.03"/>
    <n v="7.3002361475474933"/>
    <n v="70.39"/>
    <n v="15.962999999999999"/>
    <n v="0.59077961019490255"/>
    <n v="0.56999999999999995"/>
    <n v="0.51510551531123072"/>
    <n v="8.83"/>
    <n v="1"/>
    <n v="33.611005050505049"/>
    <n v="32.11"/>
    <n v="14.936787826402639"/>
    <n v="107.68"/>
    <n v="53.055999999999997"/>
    <x v="2"/>
  </r>
  <r>
    <x v="15"/>
    <n v="54.500707803992739"/>
    <n v="49.75"/>
    <n v="26.551826459339789"/>
    <n v="311.35000000000002"/>
    <n v="86.541999999999987"/>
    <n v="123.4835090909091"/>
    <n v="116.825"/>
    <n v="54.94856280864898"/>
    <n v="491.01"/>
    <n v="191.12299999999999"/>
    <n v="32.418627272727271"/>
    <n v="29.734999999999999"/>
    <n v="15.640016360690829"/>
    <n v="118.92"/>
    <n v="51.359000000000002"/>
    <n v="11.071061705989109"/>
    <n v="10.734999999999999"/>
    <n v="2.9191109557273451"/>
    <n v="27.32"/>
    <n v="14.737"/>
    <n v="0.80089430894308944"/>
    <n v="0.77"/>
    <n v="0.39190499484653868"/>
    <n v="2.74"/>
    <n v="1.264"/>
    <n v="46.715468607825301"/>
    <n v="45.68"/>
    <n v="21.12127651266103"/>
    <n v="172.28"/>
    <n v="72.37"/>
    <x v="2"/>
  </r>
  <r>
    <x v="16"/>
    <n v="64.228918205804746"/>
    <n v="60.69"/>
    <n v="32.563684005689417"/>
    <n v="217.13"/>
    <n v="101.66"/>
    <n v="149.65794183445189"/>
    <n v="124.63500000000001"/>
    <n v="103.78993817685731"/>
    <n v="735.36"/>
    <n v="283.60399999999998"/>
    <n v="9.3429477196885422"/>
    <n v="9.36"/>
    <n v="3.1799169157078508"/>
    <n v="84.6"/>
    <n v="11.26"/>
    <n v="33.645183374083118"/>
    <n v="25.715"/>
    <n v="29.669158320961699"/>
    <n v="158.25"/>
    <n v="80.92300000000003"/>
    <n v="0.6630487804878048"/>
    <n v="0.35"/>
    <n v="0.73636066341465067"/>
    <n v="3.75"/>
    <n v="1.855"/>
    <n v="32.423051428571434"/>
    <n v="26.11"/>
    <n v="25.019209653026831"/>
    <n v="165.48"/>
    <n v="62.85"/>
    <x v="7"/>
  </r>
  <r>
    <x v="17"/>
    <n v="31.428518518518519"/>
    <n v="24.285"/>
    <n v="20.049743674023979"/>
    <n v="143.85"/>
    <n v="61.013000000000012"/>
    <n v="67.335432098765438"/>
    <n v="45.655000000000001"/>
    <n v="46.644299141038829"/>
    <n v="256.55"/>
    <n v="129.24100000000001"/>
    <n v="14.94570512820513"/>
    <n v="9.9749999999999996"/>
    <n v="16.20070847165201"/>
    <n v="84.84"/>
    <n v="30.84"/>
    <n v="17.595987654320989"/>
    <n v="18.13"/>
    <n v="4.5659393133846233"/>
    <n v="25.01"/>
    <n v="21.876999999999999"/>
    <n v="1.2966666666666671"/>
    <n v="1.32"/>
    <n v="0.27592869724393088"/>
    <n v="2.14"/>
    <n v="1.65"/>
    <n v="3.819691358024691"/>
    <n v="1.345"/>
    <n v="4.7290301321840778"/>
    <n v="19.690000000000001"/>
    <n v="12.391999999999999"/>
    <x v="4"/>
  </r>
  <r>
    <x v="18"/>
    <n v="64.362832674571806"/>
    <n v="43.55"/>
    <n v="58.381092210726493"/>
    <n v="304.74"/>
    <n v="152.38399999999999"/>
    <n v="115.6294993412385"/>
    <n v="81.77"/>
    <n v="92.485061639153898"/>
    <n v="469.32"/>
    <n v="255.06"/>
    <n v="40.396210392902411"/>
    <n v="32.56"/>
    <n v="28.803024366394389"/>
    <n v="150.01"/>
    <n v="84.300000000000011"/>
    <n v="8.3921010638297862"/>
    <n v="6.84"/>
    <n v="6.4539441053053999"/>
    <n v="81.59"/>
    <n v="16.483000000000001"/>
    <n v="0.79925061425061428"/>
    <n v="0.68"/>
    <n v="0.51117625115753373"/>
    <n v="3.04"/>
    <n v="1.477000000000001"/>
    <n v="30.663232984293192"/>
    <n v="30.06"/>
    <n v="12.186247868375"/>
    <n v="81.12"/>
    <n v="45.952000000000012"/>
    <x v="8"/>
  </r>
  <r>
    <x v="19"/>
    <n v="109.7140587309911"/>
    <n v="86.09"/>
    <n v="79.754590237808486"/>
    <n v="742.67"/>
    <n v="214.91"/>
    <m/>
    <m/>
    <m/>
    <m/>
    <m/>
    <n v="33.244403022670028"/>
    <n v="28.15"/>
    <n v="19.86116957060915"/>
    <n v="121.8"/>
    <n v="60.994000000000007"/>
    <n v="9.949676092544987"/>
    <n v="7.36"/>
    <n v="17.28983205939096"/>
    <n v="187.02"/>
    <n v="12.956000000000021"/>
    <n v="2.130328117112569"/>
    <n v="1.37"/>
    <n v="2.6675498240898832"/>
    <n v="32.22"/>
    <n v="3.17"/>
    <n v="36.917497477295662"/>
    <n v="32.185000000000002"/>
    <n v="19.865396682538531"/>
    <n v="149.19"/>
    <n v="61.445000000000022"/>
    <x v="9"/>
  </r>
  <r>
    <x v="20"/>
    <n v="35.198392857142863"/>
    <n v="23.745000000000001"/>
    <n v="25.913622639111018"/>
    <n v="134.32"/>
    <n v="76.86"/>
    <n v="96.745058977719523"/>
    <n v="77.88"/>
    <n v="54.711750783978971"/>
    <n v="295.76"/>
    <n v="172.46199999999999"/>
    <n v="25.555211640211638"/>
    <n v="21.46"/>
    <n v="16.247304651294328"/>
    <n v="110.16"/>
    <n v="48.23"/>
    <n v="15.19751584283904"/>
    <n v="12.67"/>
    <n v="10.76815369144844"/>
    <n v="193.86"/>
    <n v="24.167999999999999"/>
    <n v="0.56836189516129043"/>
    <n v="0"/>
    <n v="0.78841727746708501"/>
    <n v="3.65"/>
    <n v="1.77"/>
    <n v="33.058946047678788"/>
    <n v="29.62"/>
    <n v="19.855537792983419"/>
    <n v="159.18"/>
    <n v="58.871999999999993"/>
    <x v="2"/>
  </r>
  <r>
    <x v="21"/>
    <n v="123.4985621340273"/>
    <n v="91.12"/>
    <n v="94.170443503452432"/>
    <n v="645.5"/>
    <n v="260.65199999999999"/>
    <n v="126.74795811518329"/>
    <n v="118.02"/>
    <n v="59.652234673968763"/>
    <n v="276.33999999999997"/>
    <n v="209.41"/>
    <n v="37.487636033857321"/>
    <n v="27.715"/>
    <n v="30.518423278096449"/>
    <n v="266.45999999999998"/>
    <n v="76.581000000000003"/>
    <n v="22.132504537205079"/>
    <n v="12.44"/>
    <n v="18.531981217989951"/>
    <n v="89.52"/>
    <n v="48.646000000000001"/>
    <n v="1.5335910954891621"/>
    <n v="1.38"/>
    <n v="0.82821008096319215"/>
    <n v="8.06"/>
    <n v="2.58"/>
    <n v="37.249145569620246"/>
    <n v="26.22"/>
    <n v="28.381252022017101"/>
    <n v="142.43"/>
    <n v="79.783000000000001"/>
    <x v="10"/>
  </r>
  <r>
    <x v="22"/>
    <n v="30.823983739837399"/>
    <n v="17.425000000000001"/>
    <n v="83.643643151020427"/>
    <n v="917.77"/>
    <n v="49.77"/>
    <n v="42.199170124481327"/>
    <n v="26.93"/>
    <n v="92.098856209736752"/>
    <n v="985"/>
    <n v="72.819999999999993"/>
    <n v="2.7509561752988052"/>
    <n v="2.68"/>
    <n v="0.69181376256309979"/>
    <n v="8.15"/>
    <n v="3.55"/>
    <n v="6.6254687499999996"/>
    <n v="5.9749999999999996"/>
    <n v="2.1778711891814599"/>
    <n v="13.84"/>
    <n v="9.6649999999999991"/>
    <n v="0.23967509025270761"/>
    <n v="0.22"/>
    <n v="0.13294423422431001"/>
    <n v="0.67"/>
    <n v="0.43"/>
    <n v="27.970393700787401"/>
    <n v="27.614999999999998"/>
    <n v="15.105414044018289"/>
    <n v="83.65"/>
    <n v="48.528000000000013"/>
    <x v="3"/>
  </r>
  <r>
    <x v="23"/>
    <n v="61.405425101214583"/>
    <n v="44.64"/>
    <n v="50.131582174706139"/>
    <n v="354.44"/>
    <n v="131.05000000000001"/>
    <n v="165.7727077747989"/>
    <n v="129.07499999999999"/>
    <n v="127.99868085483379"/>
    <n v="768.16"/>
    <n v="362.58499999999998"/>
    <n v="13.80102418207681"/>
    <n v="8.67"/>
    <n v="15.45627447355858"/>
    <n v="104.97"/>
    <n v="32.718000000000011"/>
    <n v="28.494788540245569"/>
    <n v="27.49"/>
    <n v="15.505166444278711"/>
    <n v="79.83"/>
    <n v="50.582000000000008"/>
    <n v="1.847722007722008"/>
    <n v="1.83"/>
    <n v="0.83667625126139922"/>
    <n v="5.23"/>
    <n v="2.83"/>
    <n v="17.20373015873016"/>
    <n v="12.375"/>
    <n v="16.663270847555989"/>
    <n v="106.75"/>
    <n v="40.454999999999998"/>
    <x v="7"/>
  </r>
  <r>
    <x v="24"/>
    <n v="28.036616822429909"/>
    <n v="22.38"/>
    <n v="17.817339526288421"/>
    <n v="98.87"/>
    <n v="55.162000000000013"/>
    <n v="52.863659217877093"/>
    <n v="48.33"/>
    <n v="24.025576479682179"/>
    <n v="178.24"/>
    <n v="88.409000000000006"/>
    <n v="9.380101757631822"/>
    <n v="7.6"/>
    <n v="5.9986144302020596"/>
    <n v="30.54"/>
    <n v="18.3"/>
    <n v="5.6565587419056431"/>
    <n v="5.35"/>
    <n v="3.965774572714956"/>
    <n v="35.33"/>
    <n v="9.1300000000000008"/>
    <n v="0.95137773722627739"/>
    <n v="0.89"/>
    <n v="0.53102642025681346"/>
    <n v="5.59"/>
    <n v="1.4"/>
    <n v="34.681341350601294"/>
    <n v="33.380000000000003"/>
    <n v="17.993442219912659"/>
    <n v="97.28"/>
    <n v="58.99"/>
    <x v="4"/>
  </r>
  <r>
    <x v="25"/>
    <n v="46.969610389610388"/>
    <n v="40.61"/>
    <n v="28.057120126181321"/>
    <n v="203.05"/>
    <n v="82.701000000000036"/>
    <n v="105.9513539967374"/>
    <n v="100.685"/>
    <n v="48.367341868985498"/>
    <n v="326.39999999999998"/>
    <n v="171.26499999999999"/>
    <n v="37.193187808896212"/>
    <n v="35.5"/>
    <n v="16.195357898082211"/>
    <n v="130.26"/>
    <n v="58.391000000000012"/>
    <n v="12.66015384615385"/>
    <n v="10.33"/>
    <n v="8.2852036236233921"/>
    <n v="61.41"/>
    <n v="24.760000000000009"/>
    <n v="0.73673928320449766"/>
    <n v="0.76"/>
    <n v="0.44363768484061172"/>
    <n v="2.62"/>
    <n v="1.27"/>
    <n v="37.523746958637467"/>
    <n v="28.8"/>
    <n v="28.051045983244538"/>
    <n v="162.33000000000001"/>
    <n v="79.765999999999963"/>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
  <r>
    <x v="0"/>
    <x v="0"/>
    <x v="0"/>
    <n v="146.86628479999999"/>
  </r>
  <r>
    <x v="0"/>
    <x v="0"/>
    <x v="1"/>
    <n v="230.43858950000001"/>
  </r>
  <r>
    <x v="0"/>
    <x v="0"/>
    <x v="2"/>
    <n v="241.92584550000001"/>
  </r>
  <r>
    <x v="0"/>
    <x v="0"/>
    <x v="3"/>
    <n v="217.35675459999999"/>
  </r>
  <r>
    <x v="0"/>
    <x v="0"/>
    <x v="4"/>
    <n v="156.58191969999999"/>
  </r>
  <r>
    <x v="0"/>
    <x v="0"/>
    <x v="5"/>
    <n v="130.4015283"/>
  </r>
  <r>
    <x v="0"/>
    <x v="0"/>
    <x v="6"/>
    <n v="132.9088778"/>
  </r>
  <r>
    <x v="0"/>
    <x v="0"/>
    <x v="7"/>
    <n v="112.5667499"/>
  </r>
  <r>
    <x v="0"/>
    <x v="0"/>
    <x v="8"/>
    <n v="107.9034305"/>
  </r>
  <r>
    <x v="0"/>
    <x v="0"/>
    <x v="9"/>
    <n v="233.30666199999999"/>
  </r>
  <r>
    <x v="0"/>
    <x v="0"/>
    <x v="10"/>
    <n v="310.61434589999999"/>
  </r>
  <r>
    <x v="0"/>
    <x v="0"/>
    <x v="11"/>
    <n v="142.7848276"/>
  </r>
  <r>
    <x v="0"/>
    <x v="1"/>
    <x v="0"/>
    <n v="142.7848276"/>
  </r>
  <r>
    <x v="0"/>
    <x v="1"/>
    <x v="1"/>
    <n v="142.7848276"/>
  </r>
  <r>
    <x v="0"/>
    <x v="1"/>
    <x v="2"/>
    <n v="101.3072414"/>
  </r>
  <r>
    <x v="0"/>
    <x v="1"/>
    <x v="3"/>
    <n v="101.3072414"/>
  </r>
  <r>
    <x v="0"/>
    <x v="1"/>
    <x v="4"/>
    <n v="101.3072414"/>
  </r>
  <r>
    <x v="0"/>
    <x v="1"/>
    <x v="5"/>
    <n v="111.4315436"/>
  </r>
  <r>
    <x v="0"/>
    <x v="1"/>
    <x v="6"/>
    <n v="111.4315436"/>
  </r>
  <r>
    <x v="0"/>
    <x v="1"/>
    <x v="7"/>
    <n v="130.23686000000001"/>
  </r>
  <r>
    <x v="0"/>
    <x v="1"/>
    <x v="8"/>
    <n v="105.43174500000001"/>
  </r>
  <r>
    <x v="0"/>
    <x v="1"/>
    <x v="9"/>
    <n v="208.84402180000001"/>
  </r>
  <r>
    <x v="0"/>
    <x v="1"/>
    <x v="10"/>
    <n v="344.70913949999999"/>
  </r>
  <r>
    <x v="0"/>
    <x v="1"/>
    <x v="11"/>
    <n v="142.7848276"/>
  </r>
  <r>
    <x v="0"/>
    <x v="2"/>
    <x v="0"/>
    <n v="142.7848276"/>
  </r>
  <r>
    <x v="0"/>
    <x v="2"/>
    <x v="1"/>
    <n v="142.7848276"/>
  </r>
  <r>
    <x v="0"/>
    <x v="2"/>
    <x v="2"/>
    <n v="101.3072414"/>
  </r>
  <r>
    <x v="0"/>
    <x v="2"/>
    <x v="3"/>
    <n v="101.3072414"/>
  </r>
  <r>
    <x v="0"/>
    <x v="2"/>
    <x v="4"/>
    <n v="101.3072414"/>
  </r>
  <r>
    <x v="0"/>
    <x v="2"/>
    <x v="5"/>
    <n v="111.4315436"/>
  </r>
  <r>
    <x v="0"/>
    <x v="2"/>
    <x v="6"/>
    <n v="111.4315436"/>
  </r>
  <r>
    <x v="0"/>
    <x v="2"/>
    <x v="7"/>
    <n v="111.4315436"/>
  </r>
  <r>
    <x v="0"/>
    <x v="2"/>
    <x v="8"/>
    <n v="153.2993103"/>
  </r>
  <r>
    <x v="0"/>
    <x v="2"/>
    <x v="9"/>
    <n v="150.4983962"/>
  </r>
  <r>
    <x v="0"/>
    <x v="2"/>
    <x v="10"/>
    <n v="265.10983160000001"/>
  </r>
  <r>
    <x v="0"/>
    <x v="2"/>
    <x v="11"/>
    <n v="177.40922309999999"/>
  </r>
  <r>
    <x v="0"/>
    <x v="3"/>
    <x v="0"/>
    <n v="216.1157943"/>
  </r>
  <r>
    <x v="0"/>
    <x v="3"/>
    <x v="1"/>
    <n v="242.36747800000001"/>
  </r>
  <r>
    <x v="0"/>
    <x v="3"/>
    <x v="2"/>
    <n v="239.60957669999999"/>
  </r>
  <r>
    <x v="0"/>
    <x v="3"/>
    <x v="3"/>
    <n v="170.043845"/>
  </r>
  <r>
    <x v="0"/>
    <x v="3"/>
    <x v="4"/>
    <n v="100.5525641"/>
  </r>
  <r>
    <x v="0"/>
    <x v="3"/>
    <x v="5"/>
    <n v="126.5145113"/>
  </r>
  <r>
    <x v="0"/>
    <x v="3"/>
    <x v="6"/>
    <n v="140.5896242"/>
  </r>
  <r>
    <x v="0"/>
    <x v="3"/>
    <x v="7"/>
    <n v="111.4315436"/>
  </r>
  <r>
    <x v="0"/>
    <x v="3"/>
    <x v="8"/>
    <n v="123.2588537"/>
  </r>
  <r>
    <x v="0"/>
    <x v="3"/>
    <x v="9"/>
    <n v="232.26644189999999"/>
  </r>
  <r>
    <x v="0"/>
    <x v="3"/>
    <x v="10"/>
    <n v="228.8480036"/>
  </r>
  <r>
    <x v="0"/>
    <x v="3"/>
    <x v="11"/>
    <n v="197.47843090000001"/>
  </r>
  <r>
    <x v="0"/>
    <x v="4"/>
    <x v="0"/>
    <n v="193.19778629999999"/>
  </r>
  <r>
    <x v="0"/>
    <x v="4"/>
    <x v="1"/>
    <n v="138.92848989999999"/>
  </r>
  <r>
    <x v="0"/>
    <x v="4"/>
    <x v="2"/>
    <n v="134.86746289999999"/>
  </r>
  <r>
    <x v="0"/>
    <x v="4"/>
    <x v="3"/>
    <n v="201.72694949999999"/>
  </r>
  <r>
    <x v="0"/>
    <x v="4"/>
    <x v="4"/>
    <n v="186.92868669999999"/>
  </r>
  <r>
    <x v="0"/>
    <x v="4"/>
    <x v="5"/>
    <n v="206.1044589"/>
  </r>
  <r>
    <x v="0"/>
    <x v="4"/>
    <x v="6"/>
    <n v="143.01618640000001"/>
  </r>
  <r>
    <x v="0"/>
    <x v="4"/>
    <x v="7"/>
    <n v="125.4463561"/>
  </r>
  <r>
    <x v="0"/>
    <x v="4"/>
    <x v="8"/>
    <n v="120.6901921"/>
  </r>
  <r>
    <x v="0"/>
    <x v="4"/>
    <x v="9"/>
    <n v="196.02854160000001"/>
  </r>
  <r>
    <x v="0"/>
    <x v="4"/>
    <x v="10"/>
    <n v="164.3807204"/>
  </r>
  <r>
    <x v="0"/>
    <x v="4"/>
    <x v="11"/>
    <n v="184.91676630000001"/>
  </r>
  <r>
    <x v="0"/>
    <x v="5"/>
    <x v="0"/>
    <n v="115.7927913"/>
  </r>
  <r>
    <x v="0"/>
    <x v="5"/>
    <x v="1"/>
    <n v="155.8635367"/>
  </r>
  <r>
    <x v="0"/>
    <x v="5"/>
    <x v="2"/>
    <n v="108.0391934"/>
  </r>
  <r>
    <x v="0"/>
    <x v="5"/>
    <x v="3"/>
    <n v="84.827827009999993"/>
  </r>
  <r>
    <x v="0"/>
    <x v="5"/>
    <x v="4"/>
    <n v="77.316986479999997"/>
  </r>
  <r>
    <x v="0"/>
    <x v="5"/>
    <x v="5"/>
    <n v="124.4141304"/>
  </r>
  <r>
    <x v="0"/>
    <x v="5"/>
    <x v="6"/>
    <n v="114.3550336"/>
  </r>
  <r>
    <x v="1"/>
    <x v="5"/>
    <x v="2"/>
    <n v="95.740744320000005"/>
  </r>
  <r>
    <x v="1"/>
    <x v="5"/>
    <x v="3"/>
    <n v="72.746266800000001"/>
  </r>
  <r>
    <x v="1"/>
    <x v="5"/>
    <x v="4"/>
    <n v="86.437777429999997"/>
  </r>
  <r>
    <x v="1"/>
    <x v="5"/>
    <x v="5"/>
    <n v="137.21371730000001"/>
  </r>
  <r>
    <x v="1"/>
    <x v="5"/>
    <x v="6"/>
    <n v="56.808108109999999"/>
  </r>
  <r>
    <x v="2"/>
    <x v="2"/>
    <x v="10"/>
    <n v="149.42221670000001"/>
  </r>
  <r>
    <x v="2"/>
    <x v="2"/>
    <x v="11"/>
    <n v="188.42697810000001"/>
  </r>
  <r>
    <x v="2"/>
    <x v="3"/>
    <x v="0"/>
    <n v="159.95905189999999"/>
  </r>
  <r>
    <x v="2"/>
    <x v="3"/>
    <x v="1"/>
    <n v="104.1623913"/>
  </r>
  <r>
    <x v="2"/>
    <x v="3"/>
    <x v="2"/>
    <n v="79.135789130000006"/>
  </r>
  <r>
    <x v="2"/>
    <x v="3"/>
    <x v="3"/>
    <n v="49.436999999999998"/>
  </r>
  <r>
    <x v="2"/>
    <x v="3"/>
    <x v="4"/>
    <n v="121.10184169999999"/>
  </r>
  <r>
    <x v="2"/>
    <x v="3"/>
    <x v="5"/>
    <n v="87.050552060000001"/>
  </r>
  <r>
    <x v="2"/>
    <x v="3"/>
    <x v="6"/>
    <n v="48.438956480000002"/>
  </r>
  <r>
    <x v="2"/>
    <x v="3"/>
    <x v="7"/>
    <n v="43.655376339999997"/>
  </r>
  <r>
    <x v="2"/>
    <x v="3"/>
    <x v="8"/>
    <n v="63.25243305"/>
  </r>
  <r>
    <x v="2"/>
    <x v="3"/>
    <x v="9"/>
    <n v="94.722214769999994"/>
  </r>
  <r>
    <x v="2"/>
    <x v="3"/>
    <x v="10"/>
    <n v="101.9820971"/>
  </r>
  <r>
    <x v="2"/>
    <x v="3"/>
    <x v="11"/>
    <n v="163.84702870000001"/>
  </r>
  <r>
    <x v="2"/>
    <x v="4"/>
    <x v="0"/>
    <n v="207.8487212"/>
  </r>
  <r>
    <x v="2"/>
    <x v="4"/>
    <x v="1"/>
    <n v="107.7026235"/>
  </r>
  <r>
    <x v="2"/>
    <x v="4"/>
    <x v="2"/>
    <n v="68.026342639999996"/>
  </r>
  <r>
    <x v="2"/>
    <x v="4"/>
    <x v="3"/>
    <n v="57.252131249999998"/>
  </r>
  <r>
    <x v="2"/>
    <x v="4"/>
    <x v="4"/>
    <n v="101.399541"/>
  </r>
  <r>
    <x v="2"/>
    <x v="4"/>
    <x v="5"/>
    <n v="55.584884789999997"/>
  </r>
  <r>
    <x v="2"/>
    <x v="4"/>
    <x v="6"/>
    <n v="31.827526880000001"/>
  </r>
  <r>
    <x v="2"/>
    <x v="4"/>
    <x v="7"/>
    <n v="33.210645159999999"/>
  </r>
  <r>
    <x v="2"/>
    <x v="4"/>
    <x v="8"/>
    <n v="23.08"/>
  </r>
  <r>
    <x v="2"/>
    <x v="4"/>
    <x v="9"/>
    <n v="33.995132550000001"/>
  </r>
  <r>
    <x v="2"/>
    <x v="4"/>
    <x v="10"/>
    <n v="112.1703502"/>
  </r>
  <r>
    <x v="2"/>
    <x v="4"/>
    <x v="11"/>
    <n v="111.4584091"/>
  </r>
  <r>
    <x v="2"/>
    <x v="5"/>
    <x v="0"/>
    <n v="84.885539489999999"/>
  </r>
  <r>
    <x v="2"/>
    <x v="5"/>
    <x v="1"/>
    <n v="61.904280620000002"/>
  </r>
  <r>
    <x v="2"/>
    <x v="5"/>
    <x v="2"/>
    <n v="42.078626249999999"/>
  </r>
  <r>
    <x v="2"/>
    <x v="5"/>
    <x v="3"/>
    <n v="38.351888889999998"/>
  </r>
  <r>
    <x v="2"/>
    <x v="5"/>
    <x v="4"/>
    <n v="158.96225369999999"/>
  </r>
  <r>
    <x v="2"/>
    <x v="5"/>
    <x v="5"/>
    <n v="32.356333329999998"/>
  </r>
  <r>
    <x v="2"/>
    <x v="5"/>
    <x v="6"/>
    <n v="36.666666669999998"/>
  </r>
  <r>
    <x v="3"/>
    <x v="2"/>
    <x v="1"/>
    <n v="51.4"/>
  </r>
  <r>
    <x v="3"/>
    <x v="2"/>
    <x v="2"/>
    <n v="88.140842109999994"/>
  </r>
  <r>
    <x v="3"/>
    <x v="2"/>
    <x v="3"/>
    <n v="79.064310919999997"/>
  </r>
  <r>
    <x v="3"/>
    <x v="2"/>
    <x v="4"/>
    <n v="212.70891979999999"/>
  </r>
  <r>
    <x v="3"/>
    <x v="2"/>
    <x v="5"/>
    <n v="90.666641209999995"/>
  </r>
  <r>
    <x v="3"/>
    <x v="2"/>
    <x v="6"/>
    <n v="96.176662320000005"/>
  </r>
  <r>
    <x v="3"/>
    <x v="2"/>
    <x v="7"/>
    <n v="109.20786320000001"/>
  </r>
  <r>
    <x v="3"/>
    <x v="2"/>
    <x v="8"/>
    <n v="156.72315330000001"/>
  </r>
  <r>
    <x v="3"/>
    <x v="2"/>
    <x v="9"/>
    <n v="248.55197190000001"/>
  </r>
  <r>
    <x v="3"/>
    <x v="2"/>
    <x v="10"/>
    <n v="276.30553579999997"/>
  </r>
  <r>
    <x v="3"/>
    <x v="2"/>
    <x v="11"/>
    <n v="214.8143173"/>
  </r>
  <r>
    <x v="3"/>
    <x v="3"/>
    <x v="0"/>
    <n v="174.0817443"/>
  </r>
  <r>
    <x v="3"/>
    <x v="3"/>
    <x v="1"/>
    <n v="123.1025743"/>
  </r>
  <r>
    <x v="3"/>
    <x v="3"/>
    <x v="2"/>
    <n v="115.5419886"/>
  </r>
  <r>
    <x v="3"/>
    <x v="3"/>
    <x v="3"/>
    <n v="119.6906535"/>
  </r>
  <r>
    <x v="3"/>
    <x v="3"/>
    <x v="4"/>
    <n v="153.59447069999999"/>
  </r>
  <r>
    <x v="3"/>
    <x v="3"/>
    <x v="5"/>
    <n v="172.26647790000001"/>
  </r>
  <r>
    <x v="3"/>
    <x v="3"/>
    <x v="6"/>
    <n v="60.849027360000001"/>
  </r>
  <r>
    <x v="3"/>
    <x v="3"/>
    <x v="7"/>
    <n v="57.225903879999997"/>
  </r>
  <r>
    <x v="3"/>
    <x v="3"/>
    <x v="8"/>
    <n v="99.0485422"/>
  </r>
  <r>
    <x v="3"/>
    <x v="3"/>
    <x v="9"/>
    <n v="147.5121336"/>
  </r>
  <r>
    <x v="3"/>
    <x v="3"/>
    <x v="10"/>
    <n v="138.62679349999999"/>
  </r>
  <r>
    <x v="3"/>
    <x v="3"/>
    <x v="11"/>
    <n v="129.2043864"/>
  </r>
  <r>
    <x v="3"/>
    <x v="4"/>
    <x v="0"/>
    <n v="95.154019450000007"/>
  </r>
  <r>
    <x v="3"/>
    <x v="4"/>
    <x v="1"/>
    <n v="94.781578749999994"/>
  </r>
  <r>
    <x v="3"/>
    <x v="4"/>
    <x v="2"/>
    <n v="98.378492730000005"/>
  </r>
  <r>
    <x v="3"/>
    <x v="4"/>
    <x v="3"/>
    <n v="112.15009929999999"/>
  </r>
  <r>
    <x v="3"/>
    <x v="4"/>
    <x v="4"/>
    <n v="106.7671813"/>
  </r>
  <r>
    <x v="3"/>
    <x v="4"/>
    <x v="5"/>
    <n v="103.0562975"/>
  </r>
  <r>
    <x v="3"/>
    <x v="4"/>
    <x v="6"/>
    <n v="74.133907699999995"/>
  </r>
  <r>
    <x v="3"/>
    <x v="4"/>
    <x v="7"/>
    <n v="56.259951800000003"/>
  </r>
  <r>
    <x v="3"/>
    <x v="4"/>
    <x v="8"/>
    <n v="67.744633500000006"/>
  </r>
  <r>
    <x v="3"/>
    <x v="4"/>
    <x v="9"/>
    <n v="146.03735889999999"/>
  </r>
  <r>
    <x v="3"/>
    <x v="4"/>
    <x v="10"/>
    <n v="185.3894349"/>
  </r>
  <r>
    <x v="3"/>
    <x v="4"/>
    <x v="11"/>
    <n v="133.05031450000001"/>
  </r>
  <r>
    <x v="3"/>
    <x v="5"/>
    <x v="0"/>
    <n v="100.87869619999999"/>
  </r>
  <r>
    <x v="3"/>
    <x v="5"/>
    <x v="1"/>
    <n v="126.180373"/>
  </r>
  <r>
    <x v="3"/>
    <x v="5"/>
    <x v="2"/>
    <n v="82.415176220000006"/>
  </r>
  <r>
    <x v="3"/>
    <x v="5"/>
    <x v="3"/>
    <n v="56.78813572"/>
  </r>
  <r>
    <x v="3"/>
    <x v="5"/>
    <x v="4"/>
    <n v="76.673618149999996"/>
  </r>
  <r>
    <x v="3"/>
    <x v="5"/>
    <x v="5"/>
    <n v="106.0846039"/>
  </r>
  <r>
    <x v="3"/>
    <x v="5"/>
    <x v="6"/>
    <n v="96.06310345"/>
  </r>
  <r>
    <x v="4"/>
    <x v="0"/>
    <x v="0"/>
    <n v="227.39172239999999"/>
  </r>
  <r>
    <x v="4"/>
    <x v="0"/>
    <x v="1"/>
    <n v="202.5650224"/>
  </r>
  <r>
    <x v="4"/>
    <x v="0"/>
    <x v="2"/>
    <n v="310.32014770000001"/>
  </r>
  <r>
    <x v="4"/>
    <x v="0"/>
    <x v="3"/>
    <n v="112.2253394"/>
  </r>
  <r>
    <x v="4"/>
    <x v="0"/>
    <x v="4"/>
    <n v="132.91982960000001"/>
  </r>
  <r>
    <x v="4"/>
    <x v="0"/>
    <x v="5"/>
    <n v="55.859000000000002"/>
  </r>
  <r>
    <x v="4"/>
    <x v="0"/>
    <x v="6"/>
    <n v="154.8098574"/>
  </r>
  <r>
    <x v="4"/>
    <x v="0"/>
    <x v="7"/>
    <n v="107.7167326"/>
  </r>
  <r>
    <x v="4"/>
    <x v="0"/>
    <x v="8"/>
    <n v="71.795000000000002"/>
  </r>
  <r>
    <x v="4"/>
    <x v="0"/>
    <x v="9"/>
    <n v="74.543966370000007"/>
  </r>
  <r>
    <x v="4"/>
    <x v="0"/>
    <x v="10"/>
    <n v="65.261392139999998"/>
  </r>
  <r>
    <x v="4"/>
    <x v="0"/>
    <x v="11"/>
    <n v="87.928863989999996"/>
  </r>
  <r>
    <x v="4"/>
    <x v="1"/>
    <x v="0"/>
    <n v="141.34635399999999"/>
  </r>
  <r>
    <x v="4"/>
    <x v="1"/>
    <x v="1"/>
    <n v="155.75365239999999"/>
  </r>
  <r>
    <x v="4"/>
    <x v="1"/>
    <x v="2"/>
    <n v="154.34892880000001"/>
  </r>
  <r>
    <x v="4"/>
    <x v="1"/>
    <x v="3"/>
    <n v="134.44874519999999"/>
  </r>
  <r>
    <x v="4"/>
    <x v="1"/>
    <x v="4"/>
    <n v="68.793658059999998"/>
  </r>
  <r>
    <x v="4"/>
    <x v="1"/>
    <x v="5"/>
    <n v="58.290150269999998"/>
  </r>
  <r>
    <x v="4"/>
    <x v="1"/>
    <x v="6"/>
    <n v="95.502518739999999"/>
  </r>
  <r>
    <x v="4"/>
    <x v="1"/>
    <x v="7"/>
    <n v="74.174860050000007"/>
  </r>
  <r>
    <x v="4"/>
    <x v="1"/>
    <x v="8"/>
    <n v="76.204062039999997"/>
  </r>
  <r>
    <x v="4"/>
    <x v="1"/>
    <x v="9"/>
    <n v="124.9029647"/>
  </r>
  <r>
    <x v="4"/>
    <x v="1"/>
    <x v="10"/>
    <n v="127.7441154"/>
  </r>
  <r>
    <x v="4"/>
    <x v="1"/>
    <x v="11"/>
    <n v="128.36649070000001"/>
  </r>
  <r>
    <x v="4"/>
    <x v="2"/>
    <x v="0"/>
    <n v="108.1448828"/>
  </r>
  <r>
    <x v="4"/>
    <x v="2"/>
    <x v="1"/>
    <n v="95.174567629999999"/>
  </r>
  <r>
    <x v="4"/>
    <x v="2"/>
    <x v="2"/>
    <n v="90.040710860000004"/>
  </r>
  <r>
    <x v="4"/>
    <x v="2"/>
    <x v="3"/>
    <n v="89.392113249999994"/>
  </r>
  <r>
    <x v="4"/>
    <x v="2"/>
    <x v="4"/>
    <n v="67.245806450000003"/>
  </r>
  <r>
    <x v="4"/>
    <x v="2"/>
    <x v="5"/>
    <n v="79.827933630000004"/>
  </r>
  <r>
    <x v="4"/>
    <x v="2"/>
    <x v="6"/>
    <n v="108.8575568"/>
  </r>
  <r>
    <x v="4"/>
    <x v="2"/>
    <x v="7"/>
    <n v="83.65781844"/>
  </r>
  <r>
    <x v="4"/>
    <x v="2"/>
    <x v="8"/>
    <n v="94.158073810000005"/>
  </r>
  <r>
    <x v="4"/>
    <x v="2"/>
    <x v="9"/>
    <n v="106.4655321"/>
  </r>
  <r>
    <x v="4"/>
    <x v="2"/>
    <x v="10"/>
    <n v="78.525995519999995"/>
  </r>
  <r>
    <x v="4"/>
    <x v="2"/>
    <x v="11"/>
    <n v="139.73424120000001"/>
  </r>
  <r>
    <x v="4"/>
    <x v="3"/>
    <x v="0"/>
    <n v="97.270629709999994"/>
  </r>
  <r>
    <x v="4"/>
    <x v="3"/>
    <x v="1"/>
    <n v="80.057277549999995"/>
  </r>
  <r>
    <x v="4"/>
    <x v="3"/>
    <x v="2"/>
    <n v="95.872965570000005"/>
  </r>
  <r>
    <x v="4"/>
    <x v="3"/>
    <x v="3"/>
    <n v="85.586190779999995"/>
  </r>
  <r>
    <x v="4"/>
    <x v="3"/>
    <x v="4"/>
    <n v="93.631422139999998"/>
  </r>
  <r>
    <x v="4"/>
    <x v="3"/>
    <x v="5"/>
    <n v="55.266176690000002"/>
  </r>
  <r>
    <x v="4"/>
    <x v="3"/>
    <x v="6"/>
    <n v="55.646985540000003"/>
  </r>
  <r>
    <x v="4"/>
    <x v="3"/>
    <x v="7"/>
    <n v="59.188709680000002"/>
  </r>
  <r>
    <x v="4"/>
    <x v="3"/>
    <x v="8"/>
    <n v="69.283666670000002"/>
  </r>
  <r>
    <x v="4"/>
    <x v="3"/>
    <x v="9"/>
    <n v="91.9819593"/>
  </r>
  <r>
    <x v="4"/>
    <x v="3"/>
    <x v="10"/>
    <n v="96.680545809999998"/>
  </r>
  <r>
    <x v="4"/>
    <x v="3"/>
    <x v="11"/>
    <n v="112.96339500000001"/>
  </r>
  <r>
    <x v="4"/>
    <x v="4"/>
    <x v="0"/>
    <n v="103.545281"/>
  </r>
  <r>
    <x v="4"/>
    <x v="4"/>
    <x v="1"/>
    <n v="96.748281809999995"/>
  </r>
  <r>
    <x v="4"/>
    <x v="4"/>
    <x v="2"/>
    <n v="105.0516399"/>
  </r>
  <r>
    <x v="4"/>
    <x v="4"/>
    <x v="3"/>
    <n v="97.729300550000005"/>
  </r>
  <r>
    <x v="4"/>
    <x v="4"/>
    <x v="4"/>
    <n v="87.65937649"/>
  </r>
  <r>
    <x v="4"/>
    <x v="4"/>
    <x v="5"/>
    <n v="54.91536782"/>
  </r>
  <r>
    <x v="4"/>
    <x v="4"/>
    <x v="6"/>
    <n v="53.333400070000003"/>
  </r>
  <r>
    <x v="4"/>
    <x v="4"/>
    <x v="7"/>
    <n v="44.199892470000002"/>
  </r>
  <r>
    <x v="4"/>
    <x v="4"/>
    <x v="8"/>
    <n v="55.78618582"/>
  </r>
  <r>
    <x v="4"/>
    <x v="4"/>
    <x v="9"/>
    <n v="57.248952539999998"/>
  </r>
  <r>
    <x v="4"/>
    <x v="4"/>
    <x v="10"/>
    <n v="89.654067170000005"/>
  </r>
  <r>
    <x v="4"/>
    <x v="4"/>
    <x v="11"/>
    <n v="84.159454949999997"/>
  </r>
  <r>
    <x v="4"/>
    <x v="5"/>
    <x v="0"/>
    <n v="84.673087449999997"/>
  </r>
  <r>
    <x v="4"/>
    <x v="5"/>
    <x v="1"/>
    <n v="91.499027999999996"/>
  </r>
  <r>
    <x v="4"/>
    <x v="5"/>
    <x v="2"/>
    <n v="79.116395150000002"/>
  </r>
  <r>
    <x v="4"/>
    <x v="5"/>
    <x v="3"/>
    <n v="47.801525499999997"/>
  </r>
  <r>
    <x v="4"/>
    <x v="5"/>
    <x v="4"/>
    <n v="59.105806450000003"/>
  </r>
  <r>
    <x v="4"/>
    <x v="5"/>
    <x v="5"/>
    <n v="41.277555560000003"/>
  </r>
  <r>
    <x v="4"/>
    <x v="5"/>
    <x v="6"/>
    <n v="30.48"/>
  </r>
  <r>
    <x v="5"/>
    <x v="4"/>
    <x v="8"/>
    <n v="44.528750000000002"/>
  </r>
  <r>
    <x v="5"/>
    <x v="4"/>
    <x v="9"/>
    <n v="128.665356"/>
  </r>
  <r>
    <x v="5"/>
    <x v="4"/>
    <x v="10"/>
    <n v="199.2950147"/>
  </r>
  <r>
    <x v="5"/>
    <x v="4"/>
    <x v="11"/>
    <n v="186.07019059999999"/>
  </r>
  <r>
    <x v="5"/>
    <x v="5"/>
    <x v="0"/>
    <n v="156.11993000000001"/>
  </r>
  <r>
    <x v="5"/>
    <x v="5"/>
    <x v="1"/>
    <n v="127.2199061"/>
  </r>
  <r>
    <x v="5"/>
    <x v="5"/>
    <x v="2"/>
    <n v="96.406161510000004"/>
  </r>
  <r>
    <x v="5"/>
    <x v="5"/>
    <x v="3"/>
    <n v="99.759340429999995"/>
  </r>
  <r>
    <x v="5"/>
    <x v="5"/>
    <x v="4"/>
    <n v="82.254204369999997"/>
  </r>
  <r>
    <x v="5"/>
    <x v="5"/>
    <x v="5"/>
    <n v="46.97361111"/>
  </r>
  <r>
    <x v="5"/>
    <x v="5"/>
    <x v="6"/>
    <n v="30"/>
  </r>
  <r>
    <x v="6"/>
    <x v="2"/>
    <x v="11"/>
    <n v="188.82258770000001"/>
  </r>
  <r>
    <x v="6"/>
    <x v="3"/>
    <x v="0"/>
    <n v="309.31139530000002"/>
  </r>
  <r>
    <x v="6"/>
    <x v="3"/>
    <x v="1"/>
    <n v="225.0385713"/>
  </r>
  <r>
    <x v="6"/>
    <x v="3"/>
    <x v="2"/>
    <n v="268.89314250000001"/>
  </r>
  <r>
    <x v="6"/>
    <x v="3"/>
    <x v="3"/>
    <n v="129.43281429999999"/>
  </r>
  <r>
    <x v="6"/>
    <x v="3"/>
    <x v="4"/>
    <n v="109.3745528"/>
  </r>
  <r>
    <x v="6"/>
    <x v="3"/>
    <x v="5"/>
    <n v="87.121026000000001"/>
  </r>
  <r>
    <x v="6"/>
    <x v="3"/>
    <x v="6"/>
    <n v="54.413130330000001"/>
  </r>
  <r>
    <x v="6"/>
    <x v="3"/>
    <x v="7"/>
    <n v="65.419713529999996"/>
  </r>
  <r>
    <x v="6"/>
    <x v="3"/>
    <x v="8"/>
    <n v="67.27137931"/>
  </r>
  <r>
    <x v="6"/>
    <x v="3"/>
    <x v="9"/>
    <n v="115.9781229"/>
  </r>
  <r>
    <x v="6"/>
    <x v="3"/>
    <x v="10"/>
    <n v="194.59056670000001"/>
  </r>
  <r>
    <x v="6"/>
    <x v="3"/>
    <x v="11"/>
    <n v="243.22839669999999"/>
  </r>
  <r>
    <x v="6"/>
    <x v="4"/>
    <x v="0"/>
    <n v="250.8414818"/>
  </r>
  <r>
    <x v="6"/>
    <x v="4"/>
    <x v="1"/>
    <n v="199.2273136"/>
  </r>
  <r>
    <x v="6"/>
    <x v="4"/>
    <x v="2"/>
    <n v="179.95542159999999"/>
  </r>
  <r>
    <x v="6"/>
    <x v="4"/>
    <x v="3"/>
    <n v="202.68512050000001"/>
  </r>
  <r>
    <x v="6"/>
    <x v="4"/>
    <x v="4"/>
    <n v="119.8400067"/>
  </r>
  <r>
    <x v="6"/>
    <x v="4"/>
    <x v="5"/>
    <n v="72.467795420000002"/>
  </r>
  <r>
    <x v="6"/>
    <x v="4"/>
    <x v="6"/>
    <n v="59.907770890000002"/>
  </r>
  <r>
    <x v="6"/>
    <x v="4"/>
    <x v="7"/>
    <n v="69.089150860000004"/>
  </r>
  <r>
    <x v="6"/>
    <x v="4"/>
    <x v="8"/>
    <n v="50.331869730000001"/>
  </r>
  <r>
    <x v="6"/>
    <x v="4"/>
    <x v="9"/>
    <n v="83.59684043"/>
  </r>
  <r>
    <x v="6"/>
    <x v="4"/>
    <x v="10"/>
    <n v="161.0005888"/>
  </r>
  <r>
    <x v="6"/>
    <x v="4"/>
    <x v="11"/>
    <n v="277.42933620000002"/>
  </r>
  <r>
    <x v="6"/>
    <x v="5"/>
    <x v="0"/>
    <n v="162.4400962"/>
  </r>
  <r>
    <x v="6"/>
    <x v="5"/>
    <x v="1"/>
    <n v="140.1930955"/>
  </r>
  <r>
    <x v="6"/>
    <x v="5"/>
    <x v="2"/>
    <n v="136.4843395"/>
  </r>
  <r>
    <x v="6"/>
    <x v="5"/>
    <x v="3"/>
    <n v="135.28533949999999"/>
  </r>
  <r>
    <x v="6"/>
    <x v="5"/>
    <x v="4"/>
    <n v="154.19570909999999"/>
  </r>
  <r>
    <x v="6"/>
    <x v="5"/>
    <x v="5"/>
    <n v="233.42219370000001"/>
  </r>
  <r>
    <x v="6"/>
    <x v="5"/>
    <x v="6"/>
    <n v="71.31"/>
  </r>
  <r>
    <x v="7"/>
    <x v="4"/>
    <x v="8"/>
    <n v="91.4834149"/>
  </r>
  <r>
    <x v="7"/>
    <x v="4"/>
    <x v="9"/>
    <n v="143.92845320000001"/>
  </r>
  <r>
    <x v="7"/>
    <x v="4"/>
    <x v="10"/>
    <n v="171.5009191"/>
  </r>
  <r>
    <x v="7"/>
    <x v="4"/>
    <x v="11"/>
    <n v="138.4035428"/>
  </r>
  <r>
    <x v="7"/>
    <x v="5"/>
    <x v="0"/>
    <n v="92.774887829999997"/>
  </r>
  <r>
    <x v="7"/>
    <x v="5"/>
    <x v="1"/>
    <n v="92.659044199999997"/>
  </r>
  <r>
    <x v="7"/>
    <x v="5"/>
    <x v="2"/>
    <n v="70.490336769999999"/>
  </r>
  <r>
    <x v="7"/>
    <x v="5"/>
    <x v="3"/>
    <n v="41.333888889999997"/>
  </r>
  <r>
    <x v="7"/>
    <x v="5"/>
    <x v="4"/>
    <n v="65.002215489999998"/>
  </r>
  <r>
    <x v="7"/>
    <x v="5"/>
    <x v="5"/>
    <n v="56.832720719999998"/>
  </r>
  <r>
    <x v="7"/>
    <x v="5"/>
    <x v="6"/>
    <n v="72.38"/>
  </r>
  <r>
    <x v="8"/>
    <x v="0"/>
    <x v="0"/>
    <n v="88.974860960000001"/>
  </r>
  <r>
    <x v="8"/>
    <x v="0"/>
    <x v="1"/>
    <n v="204.57337279999999"/>
  </r>
  <r>
    <x v="8"/>
    <x v="0"/>
    <x v="2"/>
    <n v="323.42046790000001"/>
  </r>
  <r>
    <x v="8"/>
    <x v="0"/>
    <x v="3"/>
    <n v="149.0973324"/>
  </r>
  <r>
    <x v="8"/>
    <x v="0"/>
    <x v="4"/>
    <n v="167.16617489999999"/>
  </r>
  <r>
    <x v="8"/>
    <x v="0"/>
    <x v="5"/>
    <n v="180.2130185"/>
  </r>
  <r>
    <x v="8"/>
    <x v="0"/>
    <x v="6"/>
    <n v="108.1512792"/>
  </r>
  <r>
    <x v="8"/>
    <x v="0"/>
    <x v="7"/>
    <n v="158.6168108"/>
  </r>
  <r>
    <x v="8"/>
    <x v="0"/>
    <x v="8"/>
    <n v="216.29224629999999"/>
  </r>
  <r>
    <x v="8"/>
    <x v="0"/>
    <x v="9"/>
    <n v="106.5074707"/>
  </r>
  <r>
    <x v="8"/>
    <x v="0"/>
    <x v="10"/>
    <n v="175.24318719999999"/>
  </r>
  <r>
    <x v="8"/>
    <x v="0"/>
    <x v="11"/>
    <n v="202.01258000000001"/>
  </r>
  <r>
    <x v="8"/>
    <x v="1"/>
    <x v="0"/>
    <n v="176.8792545"/>
  </r>
  <r>
    <x v="8"/>
    <x v="1"/>
    <x v="1"/>
    <n v="147.5259221"/>
  </r>
  <r>
    <x v="8"/>
    <x v="1"/>
    <x v="2"/>
    <n v="171.43682089999999"/>
  </r>
  <r>
    <x v="8"/>
    <x v="1"/>
    <x v="3"/>
    <n v="146.2651659"/>
  </r>
  <r>
    <x v="8"/>
    <x v="1"/>
    <x v="4"/>
    <n v="143.75927809999999"/>
  </r>
  <r>
    <x v="8"/>
    <x v="1"/>
    <x v="5"/>
    <n v="100.987109"/>
  </r>
  <r>
    <x v="8"/>
    <x v="1"/>
    <x v="6"/>
    <n v="121.7984096"/>
  </r>
  <r>
    <x v="8"/>
    <x v="1"/>
    <x v="7"/>
    <n v="126.13576980000001"/>
  </r>
  <r>
    <x v="8"/>
    <x v="1"/>
    <x v="8"/>
    <n v="60.961045980000002"/>
  </r>
  <r>
    <x v="8"/>
    <x v="1"/>
    <x v="9"/>
    <n v="122.2528267"/>
  </r>
  <r>
    <x v="8"/>
    <x v="1"/>
    <x v="10"/>
    <n v="140.55836780000001"/>
  </r>
  <r>
    <x v="8"/>
    <x v="1"/>
    <x v="11"/>
    <n v="103.96373749999999"/>
  </r>
  <r>
    <x v="8"/>
    <x v="2"/>
    <x v="0"/>
    <n v="124.2409303"/>
  </r>
  <r>
    <x v="8"/>
    <x v="2"/>
    <x v="1"/>
    <n v="116.5723153"/>
  </r>
  <r>
    <x v="8"/>
    <x v="2"/>
    <x v="2"/>
    <n v="117.6489172"/>
  </r>
  <r>
    <x v="8"/>
    <x v="2"/>
    <x v="3"/>
    <n v="107.1386322"/>
  </r>
  <r>
    <x v="8"/>
    <x v="2"/>
    <x v="4"/>
    <n v="112.8205554"/>
  </r>
  <r>
    <x v="8"/>
    <x v="2"/>
    <x v="5"/>
    <n v="76.705992339999995"/>
  </r>
  <r>
    <x v="8"/>
    <x v="2"/>
    <x v="6"/>
    <n v="97.699232480000006"/>
  </r>
  <r>
    <x v="8"/>
    <x v="2"/>
    <x v="7"/>
    <n v="71.578446420000006"/>
  </r>
  <r>
    <x v="8"/>
    <x v="2"/>
    <x v="8"/>
    <n v="73.964218389999999"/>
  </r>
  <r>
    <x v="8"/>
    <x v="2"/>
    <x v="9"/>
    <n v="124.10058050000001"/>
  </r>
  <r>
    <x v="8"/>
    <x v="2"/>
    <x v="10"/>
    <n v="231.80923129999999"/>
  </r>
  <r>
    <x v="8"/>
    <x v="2"/>
    <x v="11"/>
    <n v="244.05192310000001"/>
  </r>
  <r>
    <x v="8"/>
    <x v="3"/>
    <x v="0"/>
    <n v="175.36966849999999"/>
  </r>
  <r>
    <x v="8"/>
    <x v="3"/>
    <x v="1"/>
    <n v="122.8290154"/>
  </r>
  <r>
    <x v="8"/>
    <x v="3"/>
    <x v="2"/>
    <n v="102.7284145"/>
  </r>
  <r>
    <x v="8"/>
    <x v="3"/>
    <x v="3"/>
    <n v="86.106779689999996"/>
  </r>
  <r>
    <x v="8"/>
    <x v="3"/>
    <x v="4"/>
    <n v="93.603048000000001"/>
  </r>
  <r>
    <x v="8"/>
    <x v="3"/>
    <x v="5"/>
    <n v="89.433666669999994"/>
  </r>
  <r>
    <x v="8"/>
    <x v="3"/>
    <x v="6"/>
    <n v="88.402525030000007"/>
  </r>
  <r>
    <x v="8"/>
    <x v="3"/>
    <x v="7"/>
    <n v="68.698766719999995"/>
  </r>
  <r>
    <x v="8"/>
    <x v="3"/>
    <x v="8"/>
    <n v="82.490160919999994"/>
  </r>
  <r>
    <x v="8"/>
    <x v="3"/>
    <x v="9"/>
    <n v="97.768911160000002"/>
  </r>
  <r>
    <x v="8"/>
    <x v="3"/>
    <x v="10"/>
    <n v="130.70403060000001"/>
  </r>
  <r>
    <x v="8"/>
    <x v="3"/>
    <x v="11"/>
    <n v="136.34399329999999"/>
  </r>
  <r>
    <x v="8"/>
    <x v="4"/>
    <x v="0"/>
    <n v="126.3618439"/>
  </r>
  <r>
    <x v="8"/>
    <x v="4"/>
    <x v="1"/>
    <n v="101.38715980000001"/>
  </r>
  <r>
    <x v="8"/>
    <x v="4"/>
    <x v="2"/>
    <n v="107.2776841"/>
  </r>
  <r>
    <x v="8"/>
    <x v="4"/>
    <x v="3"/>
    <n v="83.714695399999997"/>
  </r>
  <r>
    <x v="8"/>
    <x v="4"/>
    <x v="4"/>
    <n v="89.121818939999997"/>
  </r>
  <r>
    <x v="8"/>
    <x v="4"/>
    <x v="5"/>
    <n v="82.114498080000004"/>
  </r>
  <r>
    <x v="8"/>
    <x v="4"/>
    <x v="6"/>
    <n v="70.839775680000002"/>
  </r>
  <r>
    <x v="8"/>
    <x v="4"/>
    <x v="7"/>
    <n v="48.457107039999997"/>
  </r>
  <r>
    <x v="8"/>
    <x v="4"/>
    <x v="8"/>
    <n v="54.616750039999999"/>
  </r>
  <r>
    <x v="8"/>
    <x v="4"/>
    <x v="9"/>
    <n v="81.335472429999996"/>
  </r>
  <r>
    <x v="8"/>
    <x v="4"/>
    <x v="10"/>
    <n v="123.11152269999999"/>
  </r>
  <r>
    <x v="8"/>
    <x v="4"/>
    <x v="11"/>
    <n v="110.47148660000001"/>
  </r>
  <r>
    <x v="8"/>
    <x v="5"/>
    <x v="0"/>
    <n v="81.504806070000001"/>
  </r>
  <r>
    <x v="8"/>
    <x v="5"/>
    <x v="1"/>
    <n v="79.441145109999994"/>
  </r>
  <r>
    <x v="8"/>
    <x v="5"/>
    <x v="2"/>
    <n v="75.495628719999999"/>
  </r>
  <r>
    <x v="8"/>
    <x v="5"/>
    <x v="3"/>
    <n v="153.81333599999999"/>
  </r>
  <r>
    <x v="8"/>
    <x v="5"/>
    <x v="4"/>
    <n v="93.932228480000006"/>
  </r>
  <r>
    <x v="8"/>
    <x v="5"/>
    <x v="5"/>
    <n v="68.715434450000004"/>
  </r>
  <r>
    <x v="8"/>
    <x v="5"/>
    <x v="6"/>
    <n v="27.93333333"/>
  </r>
  <r>
    <x v="9"/>
    <x v="4"/>
    <x v="5"/>
    <n v="54.53336358"/>
  </r>
  <r>
    <x v="9"/>
    <x v="4"/>
    <x v="6"/>
    <n v="51.232814240000003"/>
  </r>
  <r>
    <x v="9"/>
    <x v="4"/>
    <x v="7"/>
    <n v="39.241585090000001"/>
  </r>
  <r>
    <x v="9"/>
    <x v="4"/>
    <x v="8"/>
    <n v="38.045394639999998"/>
  </r>
  <r>
    <x v="9"/>
    <x v="4"/>
    <x v="9"/>
    <n v="39.555866700000003"/>
  </r>
  <r>
    <x v="9"/>
    <x v="4"/>
    <x v="10"/>
    <n v="58.852582380000001"/>
  </r>
  <r>
    <x v="9"/>
    <x v="4"/>
    <x v="11"/>
    <n v="64.135609579999993"/>
  </r>
  <r>
    <x v="9"/>
    <x v="5"/>
    <x v="0"/>
    <n v="69.547507390000007"/>
  </r>
  <r>
    <x v="9"/>
    <x v="5"/>
    <x v="1"/>
    <n v="68.586706840000005"/>
  </r>
  <r>
    <x v="9"/>
    <x v="5"/>
    <x v="2"/>
    <n v="67.552711560000006"/>
  </r>
  <r>
    <x v="9"/>
    <x v="5"/>
    <x v="3"/>
    <n v="78.290910260000004"/>
  </r>
  <r>
    <x v="9"/>
    <x v="5"/>
    <x v="4"/>
    <n v="49.483926869999998"/>
  </r>
  <r>
    <x v="9"/>
    <x v="5"/>
    <x v="5"/>
    <n v="51.001358969999998"/>
  </r>
  <r>
    <x v="9"/>
    <x v="5"/>
    <x v="6"/>
    <n v="57.319743590000002"/>
  </r>
  <r>
    <x v="10"/>
    <x v="0"/>
    <x v="0"/>
    <n v="338.7667783"/>
  </r>
  <r>
    <x v="10"/>
    <x v="0"/>
    <x v="1"/>
    <n v="327.6440973"/>
  </r>
  <r>
    <x v="10"/>
    <x v="0"/>
    <x v="2"/>
    <n v="171.71327779999999"/>
  </r>
  <r>
    <x v="10"/>
    <x v="0"/>
    <x v="3"/>
    <n v="206.73183"/>
  </r>
  <r>
    <x v="10"/>
    <x v="0"/>
    <x v="4"/>
    <n v="236.0727684"/>
  </r>
  <r>
    <x v="10"/>
    <x v="0"/>
    <x v="5"/>
    <n v="194.26282839999999"/>
  </r>
  <r>
    <x v="10"/>
    <x v="0"/>
    <x v="6"/>
    <n v="117.4671805"/>
  </r>
  <r>
    <x v="10"/>
    <x v="0"/>
    <x v="7"/>
    <n v="139.9202803"/>
  </r>
  <r>
    <x v="10"/>
    <x v="0"/>
    <x v="8"/>
    <n v="174.68433060000001"/>
  </r>
  <r>
    <x v="10"/>
    <x v="0"/>
    <x v="9"/>
    <n v="282.12443839999997"/>
  </r>
  <r>
    <x v="10"/>
    <x v="0"/>
    <x v="10"/>
    <n v="374.76686669999998"/>
  </r>
  <r>
    <x v="10"/>
    <x v="0"/>
    <x v="11"/>
    <n v="359.79023089999998"/>
  </r>
  <r>
    <x v="10"/>
    <x v="1"/>
    <x v="0"/>
    <n v="384.90625089999997"/>
  </r>
  <r>
    <x v="10"/>
    <x v="1"/>
    <x v="1"/>
    <n v="306.90221300000002"/>
  </r>
  <r>
    <x v="10"/>
    <x v="1"/>
    <x v="2"/>
    <n v="204.34854720000001"/>
  </r>
  <r>
    <x v="10"/>
    <x v="1"/>
    <x v="3"/>
    <n v="273.11970910000002"/>
  </r>
  <r>
    <x v="10"/>
    <x v="1"/>
    <x v="4"/>
    <n v="214.0787157"/>
  </r>
  <r>
    <x v="10"/>
    <x v="1"/>
    <x v="5"/>
    <n v="183.62201060000001"/>
  </r>
  <r>
    <x v="10"/>
    <x v="1"/>
    <x v="6"/>
    <n v="109.7208535"/>
  </r>
  <r>
    <x v="10"/>
    <x v="1"/>
    <x v="7"/>
    <n v="98.958543829999996"/>
  </r>
  <r>
    <x v="10"/>
    <x v="1"/>
    <x v="8"/>
    <n v="165.77797459999999"/>
  </r>
  <r>
    <x v="10"/>
    <x v="1"/>
    <x v="9"/>
    <n v="318.76622259999999"/>
  </r>
  <r>
    <x v="10"/>
    <x v="1"/>
    <x v="10"/>
    <n v="387.29984830000001"/>
  </r>
  <r>
    <x v="10"/>
    <x v="1"/>
    <x v="11"/>
    <n v="380.18259890000002"/>
  </r>
  <r>
    <x v="10"/>
    <x v="2"/>
    <x v="0"/>
    <n v="351.92838280000001"/>
  </r>
  <r>
    <x v="10"/>
    <x v="2"/>
    <x v="1"/>
    <n v="325.65134649999999"/>
  </r>
  <r>
    <x v="10"/>
    <x v="2"/>
    <x v="2"/>
    <n v="247.6294967"/>
  </r>
  <r>
    <x v="10"/>
    <x v="2"/>
    <x v="3"/>
    <n v="274.12426959999999"/>
  </r>
  <r>
    <x v="10"/>
    <x v="2"/>
    <x v="4"/>
    <n v="288.39617950000002"/>
  </r>
  <r>
    <x v="10"/>
    <x v="2"/>
    <x v="5"/>
    <n v="202.32774219999999"/>
  </r>
  <r>
    <x v="10"/>
    <x v="2"/>
    <x v="6"/>
    <n v="199.87547040000001"/>
  </r>
  <r>
    <x v="10"/>
    <x v="2"/>
    <x v="7"/>
    <n v="75.594872370000004"/>
  </r>
  <r>
    <x v="10"/>
    <x v="2"/>
    <x v="8"/>
    <n v="102.1734328"/>
  </r>
  <r>
    <x v="10"/>
    <x v="2"/>
    <x v="9"/>
    <n v="282.35331669999999"/>
  </r>
  <r>
    <x v="10"/>
    <x v="2"/>
    <x v="10"/>
    <n v="363.20984449999997"/>
  </r>
  <r>
    <x v="10"/>
    <x v="2"/>
    <x v="11"/>
    <n v="336.90405779999998"/>
  </r>
  <r>
    <x v="10"/>
    <x v="3"/>
    <x v="0"/>
    <n v="350.46629410000003"/>
  </r>
  <r>
    <x v="10"/>
    <x v="3"/>
    <x v="1"/>
    <n v="292.2843828"/>
  </r>
  <r>
    <x v="10"/>
    <x v="3"/>
    <x v="2"/>
    <n v="222.55061119999999"/>
  </r>
  <r>
    <x v="10"/>
    <x v="3"/>
    <x v="3"/>
    <n v="226.82439550000001"/>
  </r>
  <r>
    <x v="10"/>
    <x v="3"/>
    <x v="4"/>
    <n v="213.7794639"/>
  </r>
  <r>
    <x v="10"/>
    <x v="3"/>
    <x v="5"/>
    <n v="189.25701380000001"/>
  </r>
  <r>
    <x v="10"/>
    <x v="3"/>
    <x v="6"/>
    <n v="100.73781529999999"/>
  </r>
  <r>
    <x v="10"/>
    <x v="3"/>
    <x v="7"/>
    <n v="110.6388123"/>
  </r>
  <r>
    <x v="10"/>
    <x v="3"/>
    <x v="8"/>
    <n v="110.3732751"/>
  </r>
  <r>
    <x v="10"/>
    <x v="3"/>
    <x v="9"/>
    <n v="279.85411979999998"/>
  </r>
  <r>
    <x v="10"/>
    <x v="3"/>
    <x v="10"/>
    <n v="348.14903120000002"/>
  </r>
  <r>
    <x v="10"/>
    <x v="3"/>
    <x v="11"/>
    <n v="366.7436927"/>
  </r>
  <r>
    <x v="10"/>
    <x v="4"/>
    <x v="0"/>
    <n v="339.5263539"/>
  </r>
  <r>
    <x v="10"/>
    <x v="4"/>
    <x v="1"/>
    <n v="252.0200217"/>
  </r>
  <r>
    <x v="10"/>
    <x v="4"/>
    <x v="2"/>
    <n v="188.36159219999999"/>
  </r>
  <r>
    <x v="10"/>
    <x v="4"/>
    <x v="3"/>
    <n v="202.324591"/>
  </r>
  <r>
    <x v="10"/>
    <x v="4"/>
    <x v="4"/>
    <n v="218.14229839999999"/>
  </r>
  <r>
    <x v="10"/>
    <x v="4"/>
    <x v="5"/>
    <n v="176.24317600000001"/>
  </r>
  <r>
    <x v="10"/>
    <x v="4"/>
    <x v="6"/>
    <n v="127.9991091"/>
  </r>
  <r>
    <x v="10"/>
    <x v="4"/>
    <x v="7"/>
    <n v="82.352780870000004"/>
  </r>
  <r>
    <x v="10"/>
    <x v="4"/>
    <x v="8"/>
    <n v="94.137810040000005"/>
  </r>
  <r>
    <x v="10"/>
    <x v="4"/>
    <x v="9"/>
    <n v="243.6501074"/>
  </r>
  <r>
    <x v="10"/>
    <x v="4"/>
    <x v="10"/>
    <n v="313.5275714"/>
  </r>
  <r>
    <x v="10"/>
    <x v="4"/>
    <x v="11"/>
    <n v="343.83949919999998"/>
  </r>
  <r>
    <x v="10"/>
    <x v="5"/>
    <x v="0"/>
    <n v="297.66777109999998"/>
  </r>
  <r>
    <x v="10"/>
    <x v="5"/>
    <x v="1"/>
    <n v="258.91548280000001"/>
  </r>
  <r>
    <x v="10"/>
    <x v="5"/>
    <x v="2"/>
    <n v="117.27750810000001"/>
  </r>
  <r>
    <x v="10"/>
    <x v="5"/>
    <x v="3"/>
    <n v="99.785720359999999"/>
  </r>
  <r>
    <x v="10"/>
    <x v="5"/>
    <x v="4"/>
    <n v="132.510209"/>
  </r>
  <r>
    <x v="10"/>
    <x v="5"/>
    <x v="5"/>
    <n v="111.4348176"/>
  </r>
  <r>
    <x v="10"/>
    <x v="5"/>
    <x v="6"/>
    <n v="119.3781208"/>
  </r>
  <r>
    <x v="11"/>
    <x v="5"/>
    <x v="0"/>
    <n v="103.1710896"/>
  </r>
  <r>
    <x v="11"/>
    <x v="5"/>
    <x v="1"/>
    <n v="78.704946489999998"/>
  </r>
  <r>
    <x v="11"/>
    <x v="5"/>
    <x v="2"/>
    <n v="58.020860220000003"/>
  </r>
  <r>
    <x v="11"/>
    <x v="5"/>
    <x v="3"/>
    <n v="39.665039800000002"/>
  </r>
  <r>
    <x v="11"/>
    <x v="5"/>
    <x v="4"/>
    <n v="37.163118279999999"/>
  </r>
  <r>
    <x v="11"/>
    <x v="5"/>
    <x v="5"/>
    <n v="26.627833330000001"/>
  </r>
  <r>
    <x v="11"/>
    <x v="5"/>
    <x v="6"/>
    <n v="13.91"/>
  </r>
  <r>
    <x v="12"/>
    <x v="0"/>
    <x v="10"/>
    <n v="223.0360345"/>
  </r>
  <r>
    <x v="12"/>
    <x v="0"/>
    <x v="11"/>
    <n v="307.2469767"/>
  </r>
  <r>
    <x v="12"/>
    <x v="1"/>
    <x v="0"/>
    <n v="218.5620744"/>
  </r>
  <r>
    <x v="12"/>
    <x v="1"/>
    <x v="1"/>
    <n v="263.32601840000001"/>
  </r>
  <r>
    <x v="12"/>
    <x v="1"/>
    <x v="2"/>
    <n v="341.5713068"/>
  </r>
  <r>
    <x v="12"/>
    <x v="1"/>
    <x v="3"/>
    <n v="223.83766199999999"/>
  </r>
  <r>
    <x v="12"/>
    <x v="1"/>
    <x v="4"/>
    <n v="209.30040980000001"/>
  </r>
  <r>
    <x v="12"/>
    <x v="1"/>
    <x v="5"/>
    <n v="197.3314914"/>
  </r>
  <r>
    <x v="12"/>
    <x v="1"/>
    <x v="6"/>
    <n v="135.27251770000001"/>
  </r>
  <r>
    <x v="12"/>
    <x v="1"/>
    <x v="7"/>
    <n v="136.53139440000001"/>
  </r>
  <r>
    <x v="12"/>
    <x v="1"/>
    <x v="8"/>
    <n v="178.3331441"/>
  </r>
  <r>
    <x v="12"/>
    <x v="1"/>
    <x v="9"/>
    <n v="224.78071800000001"/>
  </r>
  <r>
    <x v="12"/>
    <x v="1"/>
    <x v="10"/>
    <n v="316.9948162"/>
  </r>
  <r>
    <x v="12"/>
    <x v="1"/>
    <x v="11"/>
    <n v="361.90411499999999"/>
  </r>
  <r>
    <x v="12"/>
    <x v="2"/>
    <x v="0"/>
    <n v="364.26095939999999"/>
  </r>
  <r>
    <x v="12"/>
    <x v="2"/>
    <x v="1"/>
    <n v="302.54789479999999"/>
  </r>
  <r>
    <x v="12"/>
    <x v="2"/>
    <x v="2"/>
    <n v="215.35393909999999"/>
  </r>
  <r>
    <x v="12"/>
    <x v="2"/>
    <x v="3"/>
    <n v="306.55380580000002"/>
  </r>
  <r>
    <x v="12"/>
    <x v="2"/>
    <x v="4"/>
    <n v="322.1636742"/>
  </r>
  <r>
    <x v="12"/>
    <x v="2"/>
    <x v="5"/>
    <n v="284.8395256"/>
  </r>
  <r>
    <x v="12"/>
    <x v="2"/>
    <x v="6"/>
    <n v="261.16293830000001"/>
  </r>
  <r>
    <x v="12"/>
    <x v="2"/>
    <x v="7"/>
    <n v="153.9937094"/>
  </r>
  <r>
    <x v="12"/>
    <x v="2"/>
    <x v="8"/>
    <n v="188.4310716"/>
  </r>
  <r>
    <x v="12"/>
    <x v="2"/>
    <x v="9"/>
    <n v="250.84488529999999"/>
  </r>
  <r>
    <x v="12"/>
    <x v="2"/>
    <x v="10"/>
    <n v="352.19410069999998"/>
  </r>
  <r>
    <x v="12"/>
    <x v="2"/>
    <x v="11"/>
    <n v="361.23101200000002"/>
  </r>
  <r>
    <x v="12"/>
    <x v="3"/>
    <x v="0"/>
    <n v="357.08170469999999"/>
  </r>
  <r>
    <x v="12"/>
    <x v="3"/>
    <x v="1"/>
    <n v="304.83354969999999"/>
  </r>
  <r>
    <x v="12"/>
    <x v="3"/>
    <x v="2"/>
    <n v="168.4196044"/>
  </r>
  <r>
    <x v="12"/>
    <x v="3"/>
    <x v="3"/>
    <n v="204.75939109999999"/>
  </r>
  <r>
    <x v="12"/>
    <x v="3"/>
    <x v="4"/>
    <n v="264.97218880000003"/>
  </r>
  <r>
    <x v="12"/>
    <x v="3"/>
    <x v="5"/>
    <n v="247.03791910000001"/>
  </r>
  <r>
    <x v="12"/>
    <x v="3"/>
    <x v="6"/>
    <n v="130.40755229999999"/>
  </r>
  <r>
    <x v="12"/>
    <x v="3"/>
    <x v="7"/>
    <n v="146.50328099999999"/>
  </r>
  <r>
    <x v="12"/>
    <x v="3"/>
    <x v="8"/>
    <n v="200.89022919999999"/>
  </r>
  <r>
    <x v="12"/>
    <x v="3"/>
    <x v="9"/>
    <n v="313.7517684"/>
  </r>
  <r>
    <x v="12"/>
    <x v="3"/>
    <x v="10"/>
    <n v="329.44532900000002"/>
  </r>
  <r>
    <x v="12"/>
    <x v="3"/>
    <x v="11"/>
    <n v="299.2571997"/>
  </r>
  <r>
    <x v="12"/>
    <x v="4"/>
    <x v="0"/>
    <n v="286.7214338"/>
  </r>
  <r>
    <x v="12"/>
    <x v="4"/>
    <x v="1"/>
    <n v="183.45512439999999"/>
  </r>
  <r>
    <x v="12"/>
    <x v="4"/>
    <x v="2"/>
    <n v="149.6805043"/>
  </r>
  <r>
    <x v="12"/>
    <x v="4"/>
    <x v="3"/>
    <n v="216.36119299999999"/>
  </r>
  <r>
    <x v="12"/>
    <x v="4"/>
    <x v="4"/>
    <n v="219.11578950000001"/>
  </r>
  <r>
    <x v="12"/>
    <x v="4"/>
    <x v="5"/>
    <n v="195.8393662"/>
  </r>
  <r>
    <x v="12"/>
    <x v="4"/>
    <x v="6"/>
    <n v="113.61372059999999"/>
  </r>
  <r>
    <x v="12"/>
    <x v="4"/>
    <x v="7"/>
    <n v="79.109714890000006"/>
  </r>
  <r>
    <x v="12"/>
    <x v="4"/>
    <x v="8"/>
    <n v="84.686745560000006"/>
  </r>
  <r>
    <x v="12"/>
    <x v="4"/>
    <x v="9"/>
    <n v="217.79258229999999"/>
  </r>
  <r>
    <x v="12"/>
    <x v="4"/>
    <x v="10"/>
    <n v="285.13009599999998"/>
  </r>
  <r>
    <x v="12"/>
    <x v="4"/>
    <x v="11"/>
    <n v="290.66651880000001"/>
  </r>
  <r>
    <x v="12"/>
    <x v="5"/>
    <x v="0"/>
    <n v="232.71239539999999"/>
  </r>
  <r>
    <x v="12"/>
    <x v="5"/>
    <x v="1"/>
    <n v="190.7555524"/>
  </r>
  <r>
    <x v="12"/>
    <x v="5"/>
    <x v="2"/>
    <n v="107.6832667"/>
  </r>
  <r>
    <x v="12"/>
    <x v="5"/>
    <x v="3"/>
    <n v="88.830781920000007"/>
  </r>
  <r>
    <x v="12"/>
    <x v="5"/>
    <x v="4"/>
    <n v="115.5936773"/>
  </r>
  <r>
    <x v="12"/>
    <x v="5"/>
    <x v="5"/>
    <n v="128.32029420000001"/>
  </r>
  <r>
    <x v="12"/>
    <x v="5"/>
    <x v="6"/>
    <n v="149.5565101"/>
  </r>
  <r>
    <x v="13"/>
    <x v="4"/>
    <x v="1"/>
    <n v="182.010795"/>
  </r>
  <r>
    <x v="13"/>
    <x v="4"/>
    <x v="2"/>
    <n v="221.50960330000001"/>
  </r>
  <r>
    <x v="13"/>
    <x v="4"/>
    <x v="3"/>
    <n v="109.6880115"/>
  </r>
  <r>
    <x v="13"/>
    <x v="4"/>
    <x v="4"/>
    <n v="93.280708790000006"/>
  </r>
  <r>
    <x v="13"/>
    <x v="4"/>
    <x v="5"/>
    <n v="61.073266050000001"/>
  </r>
  <r>
    <x v="13"/>
    <x v="4"/>
    <x v="6"/>
    <n v="96.479302869999998"/>
  </r>
  <r>
    <x v="13"/>
    <x v="4"/>
    <x v="7"/>
    <n v="251.28024719999999"/>
  </r>
  <r>
    <x v="13"/>
    <x v="4"/>
    <x v="8"/>
    <n v="86.223596900000004"/>
  </r>
  <r>
    <x v="13"/>
    <x v="4"/>
    <x v="9"/>
    <n v="97.424560290000002"/>
  </r>
  <r>
    <x v="13"/>
    <x v="4"/>
    <x v="10"/>
    <n v="142.1625228"/>
  </r>
  <r>
    <x v="13"/>
    <x v="4"/>
    <x v="11"/>
    <n v="273.83932479999999"/>
  </r>
  <r>
    <x v="13"/>
    <x v="5"/>
    <x v="0"/>
    <n v="290.74468680000001"/>
  </r>
  <r>
    <x v="13"/>
    <x v="5"/>
    <x v="1"/>
    <n v="262.94666960000001"/>
  </r>
  <r>
    <x v="13"/>
    <x v="5"/>
    <x v="2"/>
    <n v="193.47918319999999"/>
  </r>
  <r>
    <x v="13"/>
    <x v="5"/>
    <x v="3"/>
    <n v="121.15851429999999"/>
  </r>
  <r>
    <x v="13"/>
    <x v="5"/>
    <x v="4"/>
    <n v="61.80854763"/>
  </r>
  <r>
    <x v="13"/>
    <x v="5"/>
    <x v="5"/>
    <n v="34.409309389999997"/>
  </r>
  <r>
    <x v="13"/>
    <x v="5"/>
    <x v="6"/>
    <n v="66.206896549999996"/>
  </r>
  <r>
    <x v="14"/>
    <x v="0"/>
    <x v="0"/>
    <n v="111.8260022"/>
  </r>
  <r>
    <x v="14"/>
    <x v="0"/>
    <x v="1"/>
    <n v="110.1226174"/>
  </r>
  <r>
    <x v="14"/>
    <x v="0"/>
    <x v="2"/>
    <n v="96.355000000000004"/>
  </r>
  <r>
    <x v="14"/>
    <x v="0"/>
    <x v="3"/>
    <n v="123.3474161"/>
  </r>
  <r>
    <x v="14"/>
    <x v="0"/>
    <x v="4"/>
    <n v="105.1420968"/>
  </r>
  <r>
    <x v="14"/>
    <x v="0"/>
    <x v="5"/>
    <n v="100.24262969999999"/>
  </r>
  <r>
    <x v="14"/>
    <x v="0"/>
    <x v="6"/>
    <n v="51.771471699999999"/>
  </r>
  <r>
    <x v="14"/>
    <x v="0"/>
    <x v="7"/>
    <n v="126.28685280000001"/>
  </r>
  <r>
    <x v="14"/>
    <x v="0"/>
    <x v="8"/>
    <n v="152.2828738"/>
  </r>
  <r>
    <x v="14"/>
    <x v="0"/>
    <x v="9"/>
    <n v="225.94527160000001"/>
  </r>
  <r>
    <x v="14"/>
    <x v="0"/>
    <x v="10"/>
    <n v="126.24099219999999"/>
  </r>
  <r>
    <x v="14"/>
    <x v="0"/>
    <x v="11"/>
    <n v="116.614133"/>
  </r>
  <r>
    <x v="14"/>
    <x v="1"/>
    <x v="0"/>
    <n v="152.04983590000001"/>
  </r>
  <r>
    <x v="14"/>
    <x v="1"/>
    <x v="1"/>
    <n v="137.9955368"/>
  </r>
  <r>
    <x v="14"/>
    <x v="1"/>
    <x v="2"/>
    <n v="103.5065037"/>
  </r>
  <r>
    <x v="14"/>
    <x v="1"/>
    <x v="3"/>
    <n v="97.237717040000007"/>
  </r>
  <r>
    <x v="14"/>
    <x v="1"/>
    <x v="4"/>
    <n v="78.154712090000004"/>
  </r>
  <r>
    <x v="14"/>
    <x v="1"/>
    <x v="5"/>
    <n v="100.9040352"/>
  </r>
  <r>
    <x v="14"/>
    <x v="1"/>
    <x v="6"/>
    <n v="90.225531619999998"/>
  </r>
  <r>
    <x v="14"/>
    <x v="1"/>
    <x v="7"/>
    <n v="47.300926390000001"/>
  </r>
  <r>
    <x v="14"/>
    <x v="1"/>
    <x v="8"/>
    <n v="69.251861169999998"/>
  </r>
  <r>
    <x v="14"/>
    <x v="1"/>
    <x v="9"/>
    <n v="89.500216550000005"/>
  </r>
  <r>
    <x v="14"/>
    <x v="1"/>
    <x v="10"/>
    <n v="108.38021790000001"/>
  </r>
  <r>
    <x v="14"/>
    <x v="1"/>
    <x v="11"/>
    <n v="100.80220180000001"/>
  </r>
  <r>
    <x v="14"/>
    <x v="2"/>
    <x v="0"/>
    <n v="145.7117988"/>
  </r>
  <r>
    <x v="14"/>
    <x v="2"/>
    <x v="1"/>
    <n v="136.24158030000001"/>
  </r>
  <r>
    <x v="14"/>
    <x v="2"/>
    <x v="2"/>
    <n v="119.8199798"/>
  </r>
  <r>
    <x v="14"/>
    <x v="2"/>
    <x v="3"/>
    <n v="146.54496610000001"/>
  </r>
  <r>
    <x v="14"/>
    <x v="2"/>
    <x v="4"/>
    <n v="97.962558110000003"/>
  </r>
  <r>
    <x v="14"/>
    <x v="2"/>
    <x v="5"/>
    <n v="34.479527779999998"/>
  </r>
  <r>
    <x v="14"/>
    <x v="2"/>
    <x v="6"/>
    <n v="44.668064520000001"/>
  </r>
  <r>
    <x v="14"/>
    <x v="2"/>
    <x v="7"/>
    <n v="44.624462370000003"/>
  </r>
  <r>
    <x v="14"/>
    <x v="2"/>
    <x v="8"/>
    <n v="52.870447540000001"/>
  </r>
  <r>
    <x v="14"/>
    <x v="2"/>
    <x v="9"/>
    <n v="95.549912599999999"/>
  </r>
  <r>
    <x v="14"/>
    <x v="2"/>
    <x v="10"/>
    <n v="111.90804850000001"/>
  </r>
  <r>
    <x v="14"/>
    <x v="2"/>
    <x v="11"/>
    <n v="142.9867663"/>
  </r>
  <r>
    <x v="14"/>
    <x v="3"/>
    <x v="0"/>
    <n v="135.98693750000001"/>
  </r>
  <r>
    <x v="14"/>
    <x v="3"/>
    <x v="1"/>
    <n v="109.33987639999999"/>
  </r>
  <r>
    <x v="14"/>
    <x v="3"/>
    <x v="2"/>
    <n v="110.0974423"/>
  </r>
  <r>
    <x v="14"/>
    <x v="3"/>
    <x v="3"/>
    <n v="89.975557050000006"/>
  </r>
  <r>
    <x v="14"/>
    <x v="3"/>
    <x v="4"/>
    <n v="89.013730240000001"/>
  </r>
  <r>
    <x v="14"/>
    <x v="3"/>
    <x v="5"/>
    <n v="54.174333330000003"/>
  </r>
  <r>
    <x v="14"/>
    <x v="3"/>
    <x v="6"/>
    <n v="45.623951609999999"/>
  </r>
  <r>
    <x v="14"/>
    <x v="3"/>
    <x v="7"/>
    <n v="51.050403150000001"/>
  </r>
  <r>
    <x v="14"/>
    <x v="3"/>
    <x v="8"/>
    <n v="82.649800690000006"/>
  </r>
  <r>
    <x v="14"/>
    <x v="3"/>
    <x v="9"/>
    <n v="111.60364010000001"/>
  </r>
  <r>
    <x v="14"/>
    <x v="3"/>
    <x v="10"/>
    <n v="109.7639868"/>
  </r>
  <r>
    <x v="14"/>
    <x v="3"/>
    <x v="11"/>
    <n v="131.9242702"/>
  </r>
  <r>
    <x v="14"/>
    <x v="4"/>
    <x v="0"/>
    <n v="131.02099860000001"/>
  </r>
  <r>
    <x v="14"/>
    <x v="4"/>
    <x v="1"/>
    <n v="112.8408628"/>
  </r>
  <r>
    <x v="14"/>
    <x v="4"/>
    <x v="2"/>
    <n v="109.2334986"/>
  </r>
  <r>
    <x v="14"/>
    <x v="4"/>
    <x v="3"/>
    <n v="92.790279639999994"/>
  </r>
  <r>
    <x v="14"/>
    <x v="4"/>
    <x v="4"/>
    <n v="117.1125547"/>
  </r>
  <r>
    <x v="14"/>
    <x v="4"/>
    <x v="5"/>
    <n v="56.986863530000001"/>
  </r>
  <r>
    <x v="14"/>
    <x v="4"/>
    <x v="6"/>
    <n v="39.932580649999998"/>
  </r>
  <r>
    <x v="14"/>
    <x v="4"/>
    <x v="7"/>
    <n v="49.080080649999999"/>
  </r>
  <r>
    <x v="14"/>
    <x v="4"/>
    <x v="8"/>
    <n v="42.251302680000002"/>
  </r>
  <r>
    <x v="14"/>
    <x v="4"/>
    <x v="9"/>
    <n v="70.496112010000004"/>
  </r>
  <r>
    <x v="14"/>
    <x v="4"/>
    <x v="10"/>
    <n v="137.2220959"/>
  </r>
  <r>
    <x v="14"/>
    <x v="4"/>
    <x v="11"/>
    <n v="126.4128264"/>
  </r>
  <r>
    <x v="14"/>
    <x v="5"/>
    <x v="0"/>
    <n v="101.11805680000001"/>
  </r>
  <r>
    <x v="14"/>
    <x v="5"/>
    <x v="1"/>
    <n v="95.325800779999994"/>
  </r>
  <r>
    <x v="14"/>
    <x v="5"/>
    <x v="2"/>
    <n v="79.971941979999997"/>
  </r>
  <r>
    <x v="14"/>
    <x v="5"/>
    <x v="3"/>
    <n v="59.841666670000002"/>
  </r>
  <r>
    <x v="14"/>
    <x v="5"/>
    <x v="4"/>
    <n v="78.555570470000006"/>
  </r>
  <r>
    <x v="14"/>
    <x v="5"/>
    <x v="5"/>
    <n v="45.53495238"/>
  </r>
  <r>
    <x v="14"/>
    <x v="5"/>
    <x v="6"/>
    <n v="66.5"/>
  </r>
  <r>
    <x v="15"/>
    <x v="2"/>
    <x v="5"/>
    <n v="85.723955380000007"/>
  </r>
  <r>
    <x v="15"/>
    <x v="2"/>
    <x v="6"/>
    <n v="79.763971080000005"/>
  </r>
  <r>
    <x v="15"/>
    <x v="2"/>
    <x v="7"/>
    <n v="105.9787443"/>
  </r>
  <r>
    <x v="15"/>
    <x v="2"/>
    <x v="8"/>
    <n v="115.148031"/>
  </r>
  <r>
    <x v="15"/>
    <x v="2"/>
    <x v="9"/>
    <n v="202.23876139999999"/>
  </r>
  <r>
    <x v="15"/>
    <x v="2"/>
    <x v="10"/>
    <n v="236.41305890000001"/>
  </r>
  <r>
    <x v="15"/>
    <x v="2"/>
    <x v="11"/>
    <n v="169.42881320000001"/>
  </r>
  <r>
    <x v="15"/>
    <x v="3"/>
    <x v="0"/>
    <n v="176.03020280000001"/>
  </r>
  <r>
    <x v="15"/>
    <x v="3"/>
    <x v="1"/>
    <n v="180.0178109"/>
  </r>
  <r>
    <x v="15"/>
    <x v="3"/>
    <x v="2"/>
    <n v="110.8762763"/>
  </r>
  <r>
    <x v="15"/>
    <x v="3"/>
    <x v="3"/>
    <n v="147.93830850000001"/>
  </r>
  <r>
    <x v="15"/>
    <x v="3"/>
    <x v="4"/>
    <n v="153.87503359999999"/>
  </r>
  <r>
    <x v="15"/>
    <x v="3"/>
    <x v="5"/>
    <n v="160.95658510000001"/>
  </r>
  <r>
    <x v="15"/>
    <x v="3"/>
    <x v="6"/>
    <n v="100.2338912"/>
  </r>
  <r>
    <x v="15"/>
    <x v="3"/>
    <x v="7"/>
    <n v="97.922619699999998"/>
  </r>
  <r>
    <x v="15"/>
    <x v="3"/>
    <x v="8"/>
    <n v="93.527364649999996"/>
  </r>
  <r>
    <x v="15"/>
    <x v="3"/>
    <x v="9"/>
    <n v="131.1103622"/>
  </r>
  <r>
    <x v="15"/>
    <x v="3"/>
    <x v="10"/>
    <n v="156.60575850000001"/>
  </r>
  <r>
    <x v="15"/>
    <x v="3"/>
    <x v="11"/>
    <n v="145.92857380000001"/>
  </r>
  <r>
    <x v="15"/>
    <x v="4"/>
    <x v="0"/>
    <n v="135.13313669999999"/>
  </r>
  <r>
    <x v="15"/>
    <x v="4"/>
    <x v="1"/>
    <n v="104.36932779999999"/>
  </r>
  <r>
    <x v="15"/>
    <x v="4"/>
    <x v="2"/>
    <n v="98.239867939999996"/>
  </r>
  <r>
    <x v="15"/>
    <x v="4"/>
    <x v="3"/>
    <n v="137.996881"/>
  </r>
  <r>
    <x v="15"/>
    <x v="4"/>
    <x v="4"/>
    <n v="133.37851699999999"/>
  </r>
  <r>
    <x v="15"/>
    <x v="4"/>
    <x v="5"/>
    <n v="110.19384789999999"/>
  </r>
  <r>
    <x v="15"/>
    <x v="4"/>
    <x v="6"/>
    <n v="78.342303529999995"/>
  </r>
  <r>
    <x v="15"/>
    <x v="4"/>
    <x v="7"/>
    <n v="56.217741940000003"/>
  </r>
  <r>
    <x v="15"/>
    <x v="4"/>
    <x v="8"/>
    <n v="65.869754839999999"/>
  </r>
  <r>
    <x v="15"/>
    <x v="4"/>
    <x v="9"/>
    <n v="128.63407040000001"/>
  </r>
  <r>
    <x v="15"/>
    <x v="4"/>
    <x v="10"/>
    <n v="149.25480350000001"/>
  </r>
  <r>
    <x v="15"/>
    <x v="4"/>
    <x v="11"/>
    <n v="119.76087939999999"/>
  </r>
  <r>
    <x v="15"/>
    <x v="5"/>
    <x v="0"/>
    <n v="102.5729855"/>
  </r>
  <r>
    <x v="15"/>
    <x v="5"/>
    <x v="1"/>
    <n v="115.6419509"/>
  </r>
  <r>
    <x v="15"/>
    <x v="5"/>
    <x v="2"/>
    <n v="86.633668959999994"/>
  </r>
  <r>
    <x v="15"/>
    <x v="5"/>
    <x v="3"/>
    <n v="74.733780719999999"/>
  </r>
  <r>
    <x v="15"/>
    <x v="5"/>
    <x v="4"/>
    <n v="103.858898"/>
  </r>
  <r>
    <x v="15"/>
    <x v="5"/>
    <x v="5"/>
    <n v="82.701440719999994"/>
  </r>
  <r>
    <x v="15"/>
    <x v="5"/>
    <x v="6"/>
    <n v="102.78067110000001"/>
  </r>
  <r>
    <x v="16"/>
    <x v="2"/>
    <x v="3"/>
    <n v="150.4054606"/>
  </r>
  <r>
    <x v="16"/>
    <x v="2"/>
    <x v="4"/>
    <n v="116.5203286"/>
  </r>
  <r>
    <x v="16"/>
    <x v="2"/>
    <x v="5"/>
    <n v="123.1677897"/>
  </r>
  <r>
    <x v="16"/>
    <x v="2"/>
    <x v="6"/>
    <n v="56.136741110000003"/>
  </r>
  <r>
    <x v="16"/>
    <x v="2"/>
    <x v="7"/>
    <n v="57.182903230000001"/>
  </r>
  <r>
    <x v="16"/>
    <x v="2"/>
    <x v="8"/>
    <n v="86.841540230000007"/>
  </r>
  <r>
    <x v="16"/>
    <x v="2"/>
    <x v="9"/>
    <n v="117.8723603"/>
  </r>
  <r>
    <x v="16"/>
    <x v="2"/>
    <x v="10"/>
    <n v="129.734443"/>
  </r>
  <r>
    <x v="16"/>
    <x v="2"/>
    <x v="11"/>
    <n v="172.017302"/>
  </r>
  <r>
    <x v="16"/>
    <x v="3"/>
    <x v="0"/>
    <n v="183.91289230000001"/>
  </r>
  <r>
    <x v="16"/>
    <x v="3"/>
    <x v="1"/>
    <n v="180.84628699999999"/>
  </r>
  <r>
    <x v="16"/>
    <x v="3"/>
    <x v="2"/>
    <n v="167.99039310000001"/>
  </r>
  <r>
    <x v="16"/>
    <x v="3"/>
    <x v="3"/>
    <n v="176.28924269999999"/>
  </r>
  <r>
    <x v="16"/>
    <x v="3"/>
    <x v="4"/>
    <n v="88.121724139999998"/>
  </r>
  <r>
    <x v="16"/>
    <x v="3"/>
    <x v="5"/>
    <n v="115.9574528"/>
  </r>
  <r>
    <x v="16"/>
    <x v="3"/>
    <x v="6"/>
    <n v="83.511281659999995"/>
  </r>
  <r>
    <x v="16"/>
    <x v="3"/>
    <x v="7"/>
    <n v="113.40909069999999"/>
  </r>
  <r>
    <x v="16"/>
    <x v="3"/>
    <x v="8"/>
    <n v="120.836763"/>
  </r>
  <r>
    <x v="16"/>
    <x v="3"/>
    <x v="9"/>
    <n v="223.61076790000001"/>
  </r>
  <r>
    <x v="16"/>
    <x v="3"/>
    <x v="10"/>
    <n v="336.75689160000002"/>
  </r>
  <r>
    <x v="16"/>
    <x v="3"/>
    <x v="11"/>
    <n v="320.84216190000001"/>
  </r>
  <r>
    <x v="16"/>
    <x v="4"/>
    <x v="0"/>
    <n v="299.01234829999999"/>
  </r>
  <r>
    <x v="16"/>
    <x v="4"/>
    <x v="1"/>
    <n v="168.06373819999999"/>
  </r>
  <r>
    <x v="16"/>
    <x v="4"/>
    <x v="2"/>
    <n v="148.4001748"/>
  </r>
  <r>
    <x v="16"/>
    <x v="4"/>
    <x v="3"/>
    <n v="108.56427499999999"/>
  </r>
  <r>
    <x v="16"/>
    <x v="4"/>
    <x v="4"/>
    <n v="103.57924180000001"/>
  </r>
  <r>
    <x v="16"/>
    <x v="4"/>
    <x v="5"/>
    <n v="250.70133329999999"/>
  </r>
  <r>
    <x v="16"/>
    <x v="4"/>
    <x v="6"/>
    <n v="51.522400949999998"/>
  </r>
  <r>
    <x v="16"/>
    <x v="4"/>
    <x v="7"/>
    <n v="28.05634409"/>
  </r>
  <r>
    <x v="16"/>
    <x v="4"/>
    <x v="8"/>
    <n v="47.242915709999998"/>
  </r>
  <r>
    <x v="16"/>
    <x v="4"/>
    <x v="9"/>
    <n v="97.442989530000006"/>
  </r>
  <r>
    <x v="16"/>
    <x v="4"/>
    <x v="10"/>
    <n v="200.8468895"/>
  </r>
  <r>
    <x v="16"/>
    <x v="4"/>
    <x v="11"/>
    <n v="196.26475550000001"/>
  </r>
  <r>
    <x v="16"/>
    <x v="5"/>
    <x v="0"/>
    <n v="154.9325092"/>
  </r>
  <r>
    <x v="16"/>
    <x v="5"/>
    <x v="1"/>
    <n v="172.5973309"/>
  </r>
  <r>
    <x v="16"/>
    <x v="5"/>
    <x v="2"/>
    <n v="133.91912450000001"/>
  </r>
  <r>
    <x v="16"/>
    <x v="5"/>
    <x v="3"/>
    <n v="112.0963974"/>
  </r>
  <r>
    <x v="16"/>
    <x v="5"/>
    <x v="4"/>
    <n v="122.7607503"/>
  </r>
  <r>
    <x v="16"/>
    <x v="5"/>
    <x v="5"/>
    <n v="99.249718119999997"/>
  </r>
  <r>
    <x v="16"/>
    <x v="5"/>
    <x v="6"/>
    <n v="101.91691280000001"/>
  </r>
  <r>
    <x v="17"/>
    <x v="5"/>
    <x v="0"/>
    <n v="115.1146612"/>
  </r>
  <r>
    <x v="17"/>
    <x v="5"/>
    <x v="1"/>
    <n v="118.83257380000001"/>
  </r>
  <r>
    <x v="17"/>
    <x v="5"/>
    <x v="2"/>
    <n v="96.427354730000005"/>
  </r>
  <r>
    <x v="17"/>
    <x v="5"/>
    <x v="3"/>
    <n v="35.445536400000002"/>
  </r>
  <r>
    <x v="17"/>
    <x v="5"/>
    <x v="4"/>
    <n v="36.639596769999997"/>
  </r>
  <r>
    <x v="17"/>
    <x v="5"/>
    <x v="5"/>
    <n v="37.154660919999998"/>
  </r>
  <r>
    <x v="17"/>
    <x v="5"/>
    <x v="6"/>
    <n v="25.962499999999999"/>
  </r>
  <r>
    <x v="18"/>
    <x v="3"/>
    <x v="3"/>
    <n v="63.379887289999999"/>
  </r>
  <r>
    <x v="18"/>
    <x v="3"/>
    <x v="4"/>
    <n v="42.782152609999997"/>
  </r>
  <r>
    <x v="18"/>
    <x v="3"/>
    <x v="5"/>
    <n v="56.272609930000002"/>
  </r>
  <r>
    <x v="18"/>
    <x v="3"/>
    <x v="6"/>
    <n v="50.103998230000002"/>
  </r>
  <r>
    <x v="18"/>
    <x v="3"/>
    <x v="7"/>
    <n v="49.526950360000001"/>
  </r>
  <r>
    <x v="18"/>
    <x v="3"/>
    <x v="8"/>
    <n v="69.261279720000005"/>
  </r>
  <r>
    <x v="18"/>
    <x v="3"/>
    <x v="9"/>
    <n v="154.37009219999999"/>
  </r>
  <r>
    <x v="18"/>
    <x v="3"/>
    <x v="10"/>
    <n v="281.37438420000001"/>
  </r>
  <r>
    <x v="18"/>
    <x v="3"/>
    <x v="11"/>
    <n v="338.98129499999999"/>
  </r>
  <r>
    <x v="18"/>
    <x v="4"/>
    <x v="0"/>
    <n v="354.28569140000002"/>
  </r>
  <r>
    <x v="18"/>
    <x v="4"/>
    <x v="1"/>
    <n v="264.75073650000002"/>
  </r>
  <r>
    <x v="18"/>
    <x v="4"/>
    <x v="2"/>
    <n v="147.0387547"/>
  </r>
  <r>
    <x v="18"/>
    <x v="4"/>
    <x v="3"/>
    <n v="84.039523639999999"/>
  </r>
  <r>
    <x v="18"/>
    <x v="4"/>
    <x v="4"/>
    <n v="91.464170409999994"/>
  </r>
  <r>
    <x v="18"/>
    <x v="4"/>
    <x v="5"/>
    <n v="177.553044"/>
  </r>
  <r>
    <x v="18"/>
    <x v="4"/>
    <x v="6"/>
    <n v="59.75899914"/>
  </r>
  <r>
    <x v="18"/>
    <x v="4"/>
    <x v="7"/>
    <n v="163.78488340000001"/>
  </r>
  <r>
    <x v="18"/>
    <x v="4"/>
    <x v="8"/>
    <n v="176.9387352"/>
  </r>
  <r>
    <x v="18"/>
    <x v="4"/>
    <x v="9"/>
    <n v="220.4627078"/>
  </r>
  <r>
    <x v="18"/>
    <x v="4"/>
    <x v="10"/>
    <n v="252.89503120000001"/>
  </r>
  <r>
    <x v="18"/>
    <x v="4"/>
    <x v="11"/>
    <n v="264.74355400000002"/>
  </r>
  <r>
    <x v="18"/>
    <x v="5"/>
    <x v="0"/>
    <n v="286.8345334"/>
  </r>
  <r>
    <x v="18"/>
    <x v="5"/>
    <x v="1"/>
    <n v="206.2244432"/>
  </r>
  <r>
    <x v="18"/>
    <x v="5"/>
    <x v="2"/>
    <n v="99.883364439999994"/>
  </r>
  <r>
    <x v="18"/>
    <x v="5"/>
    <x v="3"/>
    <n v="45.351478380000003"/>
  </r>
  <r>
    <x v="18"/>
    <x v="5"/>
    <x v="4"/>
    <n v="37.938571430000003"/>
  </r>
  <r>
    <x v="18"/>
    <x v="5"/>
    <x v="5"/>
    <n v="47.713447989999999"/>
  </r>
  <r>
    <x v="18"/>
    <x v="5"/>
    <x v="6"/>
    <n v="36.607142860000003"/>
  </r>
  <r>
    <x v="19"/>
    <x v="0"/>
    <x v="0"/>
    <n v="339.187907"/>
  </r>
  <r>
    <x v="19"/>
    <x v="0"/>
    <x v="1"/>
    <n v="339.187907"/>
  </r>
  <r>
    <x v="19"/>
    <x v="0"/>
    <x v="2"/>
    <n v="177.06504380000001"/>
  </r>
  <r>
    <x v="19"/>
    <x v="0"/>
    <x v="3"/>
    <n v="75.439824709999996"/>
  </r>
  <r>
    <x v="19"/>
    <x v="0"/>
    <x v="4"/>
    <n v="67.217997780000005"/>
  </r>
  <r>
    <x v="19"/>
    <x v="0"/>
    <x v="5"/>
    <n v="99.579911339999995"/>
  </r>
  <r>
    <x v="19"/>
    <x v="0"/>
    <x v="6"/>
    <n v="51.831460880000002"/>
  </r>
  <r>
    <x v="19"/>
    <x v="0"/>
    <x v="7"/>
    <n v="72.085391180000002"/>
  </r>
  <r>
    <x v="19"/>
    <x v="0"/>
    <x v="8"/>
    <n v="99.599639850000003"/>
  </r>
  <r>
    <x v="19"/>
    <x v="0"/>
    <x v="9"/>
    <n v="203.34004340000001"/>
  </r>
  <r>
    <x v="19"/>
    <x v="0"/>
    <x v="10"/>
    <n v="379.00727210000002"/>
  </r>
  <r>
    <x v="19"/>
    <x v="0"/>
    <x v="11"/>
    <n v="358.7415163"/>
  </r>
  <r>
    <x v="19"/>
    <x v="1"/>
    <x v="0"/>
    <n v="343.59925500000003"/>
  </r>
  <r>
    <x v="19"/>
    <x v="1"/>
    <x v="1"/>
    <n v="339.5839244"/>
  </r>
  <r>
    <x v="19"/>
    <x v="1"/>
    <x v="2"/>
    <n v="202.37277130000001"/>
  </r>
  <r>
    <x v="19"/>
    <x v="1"/>
    <x v="3"/>
    <n v="233.1368143"/>
  </r>
  <r>
    <x v="19"/>
    <x v="1"/>
    <x v="4"/>
    <n v="138.88943280000001"/>
  </r>
  <r>
    <x v="19"/>
    <x v="1"/>
    <x v="5"/>
    <n v="145.28897219999999"/>
  </r>
  <r>
    <x v="19"/>
    <x v="1"/>
    <x v="6"/>
    <n v="91.094650540000004"/>
  </r>
  <r>
    <x v="19"/>
    <x v="1"/>
    <x v="7"/>
    <n v="64.548457940000006"/>
  </r>
  <r>
    <x v="19"/>
    <x v="1"/>
    <x v="8"/>
    <n v="70.772792120000005"/>
  </r>
  <r>
    <x v="19"/>
    <x v="1"/>
    <x v="9"/>
    <n v="234.65322330000001"/>
  </r>
  <r>
    <x v="19"/>
    <x v="1"/>
    <x v="10"/>
    <n v="363.98392890000002"/>
  </r>
  <r>
    <x v="19"/>
    <x v="1"/>
    <x v="11"/>
    <n v="376.29297810000003"/>
  </r>
  <r>
    <x v="19"/>
    <x v="2"/>
    <x v="0"/>
    <n v="328.18865929999998"/>
  </r>
  <r>
    <x v="19"/>
    <x v="2"/>
    <x v="1"/>
    <n v="290.05977430000002"/>
  </r>
  <r>
    <x v="19"/>
    <x v="2"/>
    <x v="2"/>
    <n v="236.63161160000001"/>
  </r>
  <r>
    <x v="19"/>
    <x v="2"/>
    <x v="3"/>
    <n v="238.59082140000001"/>
  </r>
  <r>
    <x v="19"/>
    <x v="2"/>
    <x v="4"/>
    <n v="242.13920139999999"/>
  </r>
  <r>
    <x v="19"/>
    <x v="2"/>
    <x v="5"/>
    <n v="179.77691479999999"/>
  </r>
  <r>
    <x v="19"/>
    <x v="2"/>
    <x v="6"/>
    <n v="60.648709680000003"/>
  </r>
  <r>
    <x v="19"/>
    <x v="2"/>
    <x v="7"/>
    <n v="85.009810400000006"/>
  </r>
  <r>
    <x v="19"/>
    <x v="2"/>
    <x v="8"/>
    <n v="91.180908049999999"/>
  </r>
  <r>
    <x v="19"/>
    <x v="2"/>
    <x v="9"/>
    <n v="261.98293389999998"/>
  </r>
  <r>
    <x v="19"/>
    <x v="2"/>
    <x v="10"/>
    <n v="366.90040499999998"/>
  </r>
  <r>
    <x v="19"/>
    <x v="2"/>
    <x v="11"/>
    <n v="364.5036139"/>
  </r>
  <r>
    <x v="19"/>
    <x v="3"/>
    <x v="0"/>
    <n v="361.52217940000003"/>
  </r>
  <r>
    <x v="19"/>
    <x v="3"/>
    <x v="1"/>
    <n v="317.56748420000002"/>
  </r>
  <r>
    <x v="19"/>
    <x v="3"/>
    <x v="2"/>
    <n v="251.57659290000001"/>
  </r>
  <r>
    <x v="19"/>
    <x v="3"/>
    <x v="3"/>
    <n v="165.8827952"/>
  </r>
  <r>
    <x v="19"/>
    <x v="3"/>
    <x v="4"/>
    <n v="261.1359301"/>
  </r>
  <r>
    <x v="19"/>
    <x v="3"/>
    <x v="5"/>
    <n v="171.6063442"/>
  </r>
  <r>
    <x v="19"/>
    <x v="3"/>
    <x v="6"/>
    <n v="67.171915089999999"/>
  </r>
  <r>
    <x v="19"/>
    <x v="3"/>
    <x v="7"/>
    <n v="89.526046289999996"/>
  </r>
  <r>
    <x v="19"/>
    <x v="3"/>
    <x v="8"/>
    <n v="89.874627390000001"/>
  </r>
  <r>
    <x v="19"/>
    <x v="3"/>
    <x v="9"/>
    <n v="277.007497"/>
  </r>
  <r>
    <x v="19"/>
    <x v="3"/>
    <x v="10"/>
    <n v="351.83203079999998"/>
  </r>
  <r>
    <x v="19"/>
    <x v="3"/>
    <x v="11"/>
    <n v="346.52357560000002"/>
  </r>
  <r>
    <x v="19"/>
    <x v="4"/>
    <x v="0"/>
    <n v="313.37371760000002"/>
  </r>
  <r>
    <x v="19"/>
    <x v="4"/>
    <x v="1"/>
    <n v="242.5698491"/>
  </r>
  <r>
    <x v="19"/>
    <x v="4"/>
    <x v="2"/>
    <n v="223.22198589999999"/>
  </r>
  <r>
    <x v="19"/>
    <x v="4"/>
    <x v="3"/>
    <n v="225.55287250000001"/>
  </r>
  <r>
    <x v="19"/>
    <x v="4"/>
    <x v="4"/>
    <n v="173.13665520000001"/>
  </r>
  <r>
    <x v="19"/>
    <x v="4"/>
    <x v="5"/>
    <n v="156.76249709999999"/>
  </r>
  <r>
    <x v="19"/>
    <x v="4"/>
    <x v="6"/>
    <n v="64.196705859999994"/>
  </r>
  <r>
    <x v="19"/>
    <x v="4"/>
    <x v="7"/>
    <n v="55.544475339999998"/>
  </r>
  <r>
    <x v="19"/>
    <x v="4"/>
    <x v="8"/>
    <n v="51.123431029999999"/>
  </r>
  <r>
    <x v="19"/>
    <x v="4"/>
    <x v="9"/>
    <n v="209.05795040000001"/>
  </r>
  <r>
    <x v="19"/>
    <x v="4"/>
    <x v="10"/>
    <n v="320.61111990000001"/>
  </r>
  <r>
    <x v="19"/>
    <x v="4"/>
    <x v="11"/>
    <n v="300.9361955"/>
  </r>
  <r>
    <x v="19"/>
    <x v="5"/>
    <x v="0"/>
    <n v="272.75753730000002"/>
  </r>
  <r>
    <x v="19"/>
    <x v="5"/>
    <x v="1"/>
    <n v="235.04008899999999"/>
  </r>
  <r>
    <x v="19"/>
    <x v="5"/>
    <x v="2"/>
    <n v="176.30426779999999"/>
  </r>
  <r>
    <x v="19"/>
    <x v="5"/>
    <x v="3"/>
    <n v="166.6093669"/>
  </r>
  <r>
    <x v="19"/>
    <x v="5"/>
    <x v="4"/>
    <n v="204.95586249999999"/>
  </r>
  <r>
    <x v="19"/>
    <x v="5"/>
    <x v="5"/>
    <n v="109.5641273"/>
  </r>
  <r>
    <x v="19"/>
    <x v="5"/>
    <x v="6"/>
    <n v="77.900000000000006"/>
  </r>
  <r>
    <x v="20"/>
    <x v="0"/>
    <x v="0"/>
    <n v="138.73959730000001"/>
  </r>
  <r>
    <x v="20"/>
    <x v="0"/>
    <x v="1"/>
    <n v="138.73959730000001"/>
  </r>
  <r>
    <x v="20"/>
    <x v="0"/>
    <x v="2"/>
    <n v="65.41"/>
  </r>
  <r>
    <x v="20"/>
    <x v="0"/>
    <x v="3"/>
    <n v="65.41"/>
  </r>
  <r>
    <x v="20"/>
    <x v="0"/>
    <x v="4"/>
    <n v="65.41"/>
  </r>
  <r>
    <x v="20"/>
    <x v="0"/>
    <x v="5"/>
    <n v="53.33"/>
  </r>
  <r>
    <x v="20"/>
    <x v="0"/>
    <x v="6"/>
    <n v="53.33"/>
  </r>
  <r>
    <x v="20"/>
    <x v="0"/>
    <x v="7"/>
    <n v="53.33"/>
  </r>
  <r>
    <x v="20"/>
    <x v="0"/>
    <x v="8"/>
    <n v="91.63"/>
  </r>
  <r>
    <x v="20"/>
    <x v="0"/>
    <x v="9"/>
    <n v="91.63"/>
  </r>
  <r>
    <x v="20"/>
    <x v="0"/>
    <x v="10"/>
    <n v="91.63"/>
  </r>
  <r>
    <x v="20"/>
    <x v="0"/>
    <x v="11"/>
    <n v="138.73959730000001"/>
  </r>
  <r>
    <x v="20"/>
    <x v="1"/>
    <x v="0"/>
    <n v="138.73959730000001"/>
  </r>
  <r>
    <x v="20"/>
    <x v="1"/>
    <x v="1"/>
    <n v="138.73959730000001"/>
  </r>
  <r>
    <x v="20"/>
    <x v="1"/>
    <x v="2"/>
    <n v="65.41"/>
  </r>
  <r>
    <x v="20"/>
    <x v="1"/>
    <x v="3"/>
    <n v="65.41"/>
  </r>
  <r>
    <x v="20"/>
    <x v="1"/>
    <x v="4"/>
    <n v="65.41"/>
  </r>
  <r>
    <x v="20"/>
    <x v="1"/>
    <x v="5"/>
    <n v="53.33"/>
  </r>
  <r>
    <x v="20"/>
    <x v="1"/>
    <x v="6"/>
    <n v="53.33"/>
  </r>
  <r>
    <x v="20"/>
    <x v="1"/>
    <x v="7"/>
    <n v="53.33"/>
  </r>
  <r>
    <x v="20"/>
    <x v="1"/>
    <x v="8"/>
    <n v="91.63"/>
  </r>
  <r>
    <x v="20"/>
    <x v="1"/>
    <x v="9"/>
    <n v="91.63"/>
  </r>
  <r>
    <x v="20"/>
    <x v="1"/>
    <x v="10"/>
    <n v="91.63"/>
  </r>
  <r>
    <x v="20"/>
    <x v="1"/>
    <x v="11"/>
    <n v="138.73959730000001"/>
  </r>
  <r>
    <x v="20"/>
    <x v="2"/>
    <x v="0"/>
    <n v="138.73959730000001"/>
  </r>
  <r>
    <x v="20"/>
    <x v="2"/>
    <x v="1"/>
    <n v="138.73959730000001"/>
  </r>
  <r>
    <x v="20"/>
    <x v="2"/>
    <x v="2"/>
    <n v="65.41"/>
  </r>
  <r>
    <x v="20"/>
    <x v="2"/>
    <x v="3"/>
    <n v="65.41"/>
  </r>
  <r>
    <x v="20"/>
    <x v="2"/>
    <x v="4"/>
    <n v="65.41"/>
  </r>
  <r>
    <x v="20"/>
    <x v="2"/>
    <x v="5"/>
    <n v="53.33"/>
  </r>
  <r>
    <x v="20"/>
    <x v="2"/>
    <x v="6"/>
    <n v="53.33"/>
  </r>
  <r>
    <x v="20"/>
    <x v="2"/>
    <x v="7"/>
    <n v="53.33"/>
  </r>
  <r>
    <x v="20"/>
    <x v="2"/>
    <x v="8"/>
    <n v="91.63"/>
  </r>
  <r>
    <x v="20"/>
    <x v="2"/>
    <x v="9"/>
    <n v="91.63"/>
  </r>
  <r>
    <x v="20"/>
    <x v="2"/>
    <x v="10"/>
    <n v="91.63"/>
  </r>
  <r>
    <x v="20"/>
    <x v="2"/>
    <x v="11"/>
    <n v="138.73959730000001"/>
  </r>
  <r>
    <x v="20"/>
    <x v="3"/>
    <x v="0"/>
    <n v="138.73959730000001"/>
  </r>
  <r>
    <x v="20"/>
    <x v="3"/>
    <x v="1"/>
    <n v="138.73959730000001"/>
  </r>
  <r>
    <x v="20"/>
    <x v="3"/>
    <x v="2"/>
    <n v="65.41"/>
  </r>
  <r>
    <x v="20"/>
    <x v="3"/>
    <x v="3"/>
    <n v="58.53"/>
  </r>
  <r>
    <x v="20"/>
    <x v="3"/>
    <x v="4"/>
    <n v="60.770887100000003"/>
  </r>
  <r>
    <x v="20"/>
    <x v="3"/>
    <x v="5"/>
    <n v="60.254030649999997"/>
  </r>
  <r>
    <x v="20"/>
    <x v="3"/>
    <x v="6"/>
    <n v="61.853595660000003"/>
  </r>
  <r>
    <x v="20"/>
    <x v="3"/>
    <x v="7"/>
    <n v="64.358551379999994"/>
  </r>
  <r>
    <x v="20"/>
    <x v="3"/>
    <x v="8"/>
    <n v="72.050317669999998"/>
  </r>
  <r>
    <x v="20"/>
    <x v="3"/>
    <x v="9"/>
    <n v="115.1868398"/>
  </r>
  <r>
    <x v="20"/>
    <x v="3"/>
    <x v="10"/>
    <n v="143.68269720000001"/>
  </r>
  <r>
    <x v="20"/>
    <x v="3"/>
    <x v="11"/>
    <n v="149.35066470000001"/>
  </r>
  <r>
    <x v="20"/>
    <x v="4"/>
    <x v="0"/>
    <n v="162.6822445"/>
  </r>
  <r>
    <x v="20"/>
    <x v="4"/>
    <x v="1"/>
    <n v="142.24911969999999"/>
  </r>
  <r>
    <x v="20"/>
    <x v="4"/>
    <x v="2"/>
    <n v="110.18943059999999"/>
  </r>
  <r>
    <x v="20"/>
    <x v="4"/>
    <x v="3"/>
    <n v="76.807219799999999"/>
  </r>
  <r>
    <x v="20"/>
    <x v="4"/>
    <x v="4"/>
    <n v="65.108389259999996"/>
  </r>
  <r>
    <x v="20"/>
    <x v="4"/>
    <x v="5"/>
    <n v="57.59633333"/>
  </r>
  <r>
    <x v="20"/>
    <x v="4"/>
    <x v="6"/>
    <n v="46.014838709999999"/>
  </r>
  <r>
    <x v="20"/>
    <x v="4"/>
    <x v="7"/>
    <n v="51.206774189999997"/>
  </r>
  <r>
    <x v="20"/>
    <x v="4"/>
    <x v="8"/>
    <n v="37.76241667"/>
  </r>
  <r>
    <x v="20"/>
    <x v="4"/>
    <x v="9"/>
    <n v="77.112041570000002"/>
  </r>
  <r>
    <x v="20"/>
    <x v="4"/>
    <x v="10"/>
    <n v="127.552446"/>
  </r>
  <r>
    <x v="20"/>
    <x v="4"/>
    <x v="11"/>
    <n v="175.19730559999999"/>
  </r>
  <r>
    <x v="20"/>
    <x v="5"/>
    <x v="0"/>
    <n v="162.40487809999999"/>
  </r>
  <r>
    <x v="20"/>
    <x v="5"/>
    <x v="1"/>
    <n v="146.23950249999999"/>
  </r>
  <r>
    <x v="20"/>
    <x v="5"/>
    <x v="2"/>
    <n v="100.06804289999999"/>
  </r>
  <r>
    <x v="20"/>
    <x v="5"/>
    <x v="3"/>
    <n v="68.620111109999996"/>
  </r>
  <r>
    <x v="20"/>
    <x v="5"/>
    <x v="4"/>
    <n v="53.522903229999997"/>
  </r>
  <r>
    <x v="20"/>
    <x v="5"/>
    <x v="5"/>
    <n v="35.342333330000002"/>
  </r>
  <r>
    <x v="20"/>
    <x v="5"/>
    <x v="6"/>
    <n v="19.666666670000001"/>
  </r>
  <r>
    <x v="21"/>
    <x v="0"/>
    <x v="5"/>
    <n v="82.127859529999995"/>
  </r>
  <r>
    <x v="21"/>
    <x v="0"/>
    <x v="6"/>
    <n v="71.1237931"/>
  </r>
  <r>
    <x v="21"/>
    <x v="0"/>
    <x v="7"/>
    <n v="71.1237931"/>
  </r>
  <r>
    <x v="21"/>
    <x v="0"/>
    <x v="8"/>
    <n v="235.0013793"/>
  </r>
  <r>
    <x v="21"/>
    <x v="0"/>
    <x v="9"/>
    <n v="248.5299602"/>
  </r>
  <r>
    <x v="21"/>
    <x v="0"/>
    <x v="10"/>
    <n v="368.13358540000002"/>
  </r>
  <r>
    <x v="21"/>
    <x v="0"/>
    <x v="11"/>
    <n v="374.84962130000002"/>
  </r>
  <r>
    <x v="21"/>
    <x v="1"/>
    <x v="0"/>
    <n v="386.17716369999999"/>
  </r>
  <r>
    <x v="21"/>
    <x v="1"/>
    <x v="1"/>
    <n v="325.0279137"/>
  </r>
  <r>
    <x v="21"/>
    <x v="1"/>
    <x v="2"/>
    <n v="231.01897030000001"/>
  </r>
  <r>
    <x v="21"/>
    <x v="1"/>
    <x v="3"/>
    <n v="163.58067750000001"/>
  </r>
  <r>
    <x v="21"/>
    <x v="1"/>
    <x v="4"/>
    <n v="172.73673679999999"/>
  </r>
  <r>
    <x v="21"/>
    <x v="1"/>
    <x v="5"/>
    <n v="119.62862010000001"/>
  </r>
  <r>
    <x v="21"/>
    <x v="1"/>
    <x v="6"/>
    <n v="73.436182079999995"/>
  </r>
  <r>
    <x v="21"/>
    <x v="1"/>
    <x v="7"/>
    <n v="94.706108850000007"/>
  </r>
  <r>
    <x v="21"/>
    <x v="1"/>
    <x v="8"/>
    <n v="113.28633240000001"/>
  </r>
  <r>
    <x v="21"/>
    <x v="1"/>
    <x v="9"/>
    <n v="261.34895660000001"/>
  </r>
  <r>
    <x v="21"/>
    <x v="1"/>
    <x v="10"/>
    <n v="371.9813221"/>
  </r>
  <r>
    <x v="21"/>
    <x v="1"/>
    <x v="11"/>
    <n v="378.41284969999998"/>
  </r>
  <r>
    <x v="21"/>
    <x v="2"/>
    <x v="0"/>
    <n v="343.72262219999999"/>
  </r>
  <r>
    <x v="21"/>
    <x v="2"/>
    <x v="1"/>
    <n v="260.21345259999998"/>
  </r>
  <r>
    <x v="21"/>
    <x v="2"/>
    <x v="2"/>
    <n v="254.3914254"/>
  </r>
  <r>
    <x v="21"/>
    <x v="2"/>
    <x v="3"/>
    <n v="252.152005"/>
  </r>
  <r>
    <x v="21"/>
    <x v="2"/>
    <x v="4"/>
    <n v="140.94137929999999"/>
  </r>
  <r>
    <x v="21"/>
    <x v="2"/>
    <x v="5"/>
    <n v="71.1237931"/>
  </r>
  <r>
    <x v="21"/>
    <x v="2"/>
    <x v="6"/>
    <n v="71.1237931"/>
  </r>
  <r>
    <x v="21"/>
    <x v="2"/>
    <x v="7"/>
    <n v="71.1237931"/>
  </r>
  <r>
    <x v="21"/>
    <x v="2"/>
    <x v="8"/>
    <n v="121.6782414"/>
  </r>
  <r>
    <x v="21"/>
    <x v="2"/>
    <x v="9"/>
    <n v="177.42838359999999"/>
  </r>
  <r>
    <x v="21"/>
    <x v="2"/>
    <x v="10"/>
    <n v="335.30669719999997"/>
  </r>
  <r>
    <x v="21"/>
    <x v="2"/>
    <x v="11"/>
    <n v="381.42723740000002"/>
  </r>
  <r>
    <x v="21"/>
    <x v="3"/>
    <x v="0"/>
    <n v="357.70264079999998"/>
  </r>
  <r>
    <x v="21"/>
    <x v="3"/>
    <x v="1"/>
    <n v="308.7344258"/>
  </r>
  <r>
    <x v="21"/>
    <x v="3"/>
    <x v="2"/>
    <n v="264.46265"/>
  </r>
  <r>
    <x v="21"/>
    <x v="3"/>
    <x v="3"/>
    <n v="191.30988489999999"/>
  </r>
  <r>
    <x v="21"/>
    <x v="3"/>
    <x v="4"/>
    <n v="147.89732470000001"/>
  </r>
  <r>
    <x v="21"/>
    <x v="3"/>
    <x v="5"/>
    <n v="132.7555026"/>
  </r>
  <r>
    <x v="21"/>
    <x v="3"/>
    <x v="6"/>
    <n v="96.137744060000003"/>
  </r>
  <r>
    <x v="21"/>
    <x v="3"/>
    <x v="7"/>
    <n v="100.35951710000001"/>
  </r>
  <r>
    <x v="21"/>
    <x v="3"/>
    <x v="8"/>
    <n v="123.7696424"/>
  </r>
  <r>
    <x v="21"/>
    <x v="3"/>
    <x v="9"/>
    <n v="234.63471200000001"/>
  </r>
  <r>
    <x v="21"/>
    <x v="3"/>
    <x v="10"/>
    <n v="365.0487761"/>
  </r>
  <r>
    <x v="21"/>
    <x v="3"/>
    <x v="11"/>
    <n v="383.95668380000001"/>
  </r>
  <r>
    <x v="21"/>
    <x v="4"/>
    <x v="0"/>
    <n v="355.6190368"/>
  </r>
  <r>
    <x v="21"/>
    <x v="4"/>
    <x v="1"/>
    <n v="288.06655890000002"/>
  </r>
  <r>
    <x v="21"/>
    <x v="4"/>
    <x v="2"/>
    <n v="186.27264310000001"/>
  </r>
  <r>
    <x v="21"/>
    <x v="4"/>
    <x v="3"/>
    <n v="114.1469566"/>
  </r>
  <r>
    <x v="21"/>
    <x v="4"/>
    <x v="4"/>
    <n v="121.65194049999999"/>
  </r>
  <r>
    <x v="21"/>
    <x v="4"/>
    <x v="5"/>
    <n v="90.694460359999994"/>
  </r>
  <r>
    <x v="21"/>
    <x v="4"/>
    <x v="6"/>
    <n v="68.28065058"/>
  </r>
  <r>
    <x v="21"/>
    <x v="4"/>
    <x v="7"/>
    <n v="73.069682839999999"/>
  </r>
  <r>
    <x v="21"/>
    <x v="4"/>
    <x v="8"/>
    <n v="95.348896749999994"/>
  </r>
  <r>
    <x v="21"/>
    <x v="4"/>
    <x v="9"/>
    <n v="230.2854318"/>
  </r>
  <r>
    <x v="21"/>
    <x v="4"/>
    <x v="10"/>
    <n v="357.53944419999999"/>
  </r>
  <r>
    <x v="21"/>
    <x v="4"/>
    <x v="11"/>
    <n v="354.78217239999998"/>
  </r>
  <r>
    <x v="21"/>
    <x v="5"/>
    <x v="0"/>
    <n v="269.25400789999998"/>
  </r>
  <r>
    <x v="21"/>
    <x v="5"/>
    <x v="1"/>
    <n v="184.1415202"/>
  </r>
  <r>
    <x v="21"/>
    <x v="5"/>
    <x v="2"/>
    <n v="141.35324589999999"/>
  </r>
  <r>
    <x v="21"/>
    <x v="5"/>
    <x v="3"/>
    <n v="94.97414053"/>
  </r>
  <r>
    <x v="21"/>
    <x v="5"/>
    <x v="4"/>
    <n v="94.929763300000005"/>
  </r>
  <r>
    <x v="21"/>
    <x v="5"/>
    <x v="5"/>
    <n v="62.06002573"/>
  </r>
  <r>
    <x v="21"/>
    <x v="5"/>
    <x v="6"/>
    <n v="58.468275859999999"/>
  </r>
  <r>
    <x v="22"/>
    <x v="4"/>
    <x v="7"/>
    <n v="33.206666669999997"/>
  </r>
  <r>
    <x v="22"/>
    <x v="4"/>
    <x v="8"/>
    <n v="56.625260439999998"/>
  </r>
  <r>
    <x v="22"/>
    <x v="4"/>
    <x v="9"/>
    <n v="30.22031887"/>
  </r>
  <r>
    <x v="22"/>
    <x v="4"/>
    <x v="10"/>
    <n v="20.945555559999999"/>
  </r>
  <r>
    <x v="22"/>
    <x v="4"/>
    <x v="11"/>
    <n v="15.823333330000001"/>
  </r>
  <r>
    <x v="22"/>
    <x v="5"/>
    <x v="0"/>
    <n v="97.526208629999999"/>
  </r>
  <r>
    <x v="22"/>
    <x v="5"/>
    <x v="1"/>
    <n v="184.50281440000001"/>
  </r>
  <r>
    <x v="22"/>
    <x v="5"/>
    <x v="2"/>
    <n v="252.81324530000001"/>
  </r>
  <r>
    <x v="22"/>
    <x v="5"/>
    <x v="3"/>
    <n v="45.131999999999998"/>
  </r>
  <r>
    <x v="22"/>
    <x v="5"/>
    <x v="4"/>
    <n v="55.100920340000002"/>
  </r>
  <r>
    <x v="22"/>
    <x v="5"/>
    <x v="5"/>
    <n v="40.792785449999997"/>
  </r>
  <r>
    <x v="22"/>
    <x v="5"/>
    <x v="6"/>
    <n v="29.4"/>
  </r>
  <r>
    <x v="23"/>
    <x v="2"/>
    <x v="11"/>
    <n v="245.37931029999999"/>
  </r>
  <r>
    <x v="23"/>
    <x v="3"/>
    <x v="0"/>
    <n v="245.37931029999999"/>
  </r>
  <r>
    <x v="23"/>
    <x v="3"/>
    <x v="1"/>
    <n v="332.35262169999999"/>
  </r>
  <r>
    <x v="23"/>
    <x v="3"/>
    <x v="2"/>
    <n v="302.10292470000002"/>
  </r>
  <r>
    <x v="23"/>
    <x v="3"/>
    <x v="3"/>
    <n v="129.0877437"/>
  </r>
  <r>
    <x v="23"/>
    <x v="3"/>
    <x v="4"/>
    <n v="114.6099686"/>
  </r>
  <r>
    <x v="23"/>
    <x v="3"/>
    <x v="5"/>
    <n v="145.38279170000001"/>
  </r>
  <r>
    <x v="23"/>
    <x v="3"/>
    <x v="6"/>
    <n v="102.54640240000001"/>
  </r>
  <r>
    <x v="23"/>
    <x v="3"/>
    <x v="7"/>
    <n v="58.556084869999999"/>
  </r>
  <r>
    <x v="23"/>
    <x v="3"/>
    <x v="8"/>
    <n v="45.518899570000002"/>
  </r>
  <r>
    <x v="23"/>
    <x v="3"/>
    <x v="9"/>
    <n v="101.8203505"/>
  </r>
  <r>
    <x v="23"/>
    <x v="3"/>
    <x v="10"/>
    <n v="294.5430369"/>
  </r>
  <r>
    <x v="23"/>
    <x v="3"/>
    <x v="11"/>
    <n v="246.89017849999999"/>
  </r>
  <r>
    <x v="23"/>
    <x v="4"/>
    <x v="0"/>
    <n v="291.26336309999999"/>
  </r>
  <r>
    <x v="23"/>
    <x v="4"/>
    <x v="1"/>
    <n v="305.84776629999999"/>
  </r>
  <r>
    <x v="23"/>
    <x v="4"/>
    <x v="2"/>
    <n v="214.7748819"/>
  </r>
  <r>
    <x v="23"/>
    <x v="4"/>
    <x v="3"/>
    <n v="139.82112079999999"/>
  </r>
  <r>
    <x v="23"/>
    <x v="4"/>
    <x v="4"/>
    <n v="127.27575880000001"/>
  </r>
  <r>
    <x v="23"/>
    <x v="4"/>
    <x v="5"/>
    <n v="100.5690962"/>
  </r>
  <r>
    <x v="23"/>
    <x v="4"/>
    <x v="6"/>
    <n v="80.54924226"/>
  </r>
  <r>
    <x v="23"/>
    <x v="4"/>
    <x v="7"/>
    <n v="68.95343063"/>
  </r>
  <r>
    <x v="23"/>
    <x v="4"/>
    <x v="8"/>
    <n v="48.955038459999997"/>
  </r>
  <r>
    <x v="23"/>
    <x v="4"/>
    <x v="9"/>
    <n v="54.735065669999997"/>
  </r>
  <r>
    <x v="23"/>
    <x v="4"/>
    <x v="10"/>
    <n v="195.90818440000001"/>
  </r>
  <r>
    <x v="23"/>
    <x v="4"/>
    <x v="11"/>
    <n v="247.50563270000001"/>
  </r>
  <r>
    <x v="23"/>
    <x v="5"/>
    <x v="0"/>
    <n v="310.81578400000001"/>
  </r>
  <r>
    <x v="23"/>
    <x v="5"/>
    <x v="1"/>
    <n v="182.14993939999999"/>
  </r>
  <r>
    <x v="23"/>
    <x v="5"/>
    <x v="2"/>
    <n v="92.256484380000003"/>
  </r>
  <r>
    <x v="23"/>
    <x v="5"/>
    <x v="3"/>
    <n v="76.333414770000005"/>
  </r>
  <r>
    <x v="23"/>
    <x v="5"/>
    <x v="4"/>
    <n v="66.590033430000005"/>
  </r>
  <r>
    <x v="23"/>
    <x v="5"/>
    <x v="5"/>
    <n v="64.451206920000004"/>
  </r>
  <r>
    <x v="23"/>
    <x v="5"/>
    <x v="6"/>
    <n v="41.416666669999998"/>
  </r>
  <r>
    <x v="24"/>
    <x v="2"/>
    <x v="5"/>
    <n v="38.213961689999998"/>
  </r>
  <r>
    <x v="24"/>
    <x v="2"/>
    <x v="6"/>
    <n v="43.27152392"/>
  </r>
  <r>
    <x v="24"/>
    <x v="2"/>
    <x v="7"/>
    <n v="41.363225810000003"/>
  </r>
  <r>
    <x v="24"/>
    <x v="2"/>
    <x v="8"/>
    <n v="33.704000000000001"/>
  </r>
  <r>
    <x v="24"/>
    <x v="2"/>
    <x v="9"/>
    <n v="34.14924731"/>
  </r>
  <r>
    <x v="24"/>
    <x v="2"/>
    <x v="10"/>
    <n v="66.240061299999994"/>
  </r>
  <r>
    <x v="24"/>
    <x v="2"/>
    <x v="11"/>
    <n v="79.192098630000004"/>
  </r>
  <r>
    <x v="24"/>
    <x v="3"/>
    <x v="0"/>
    <n v="129.9103337"/>
  </r>
  <r>
    <x v="24"/>
    <x v="3"/>
    <x v="1"/>
    <n v="87.089088669999995"/>
  </r>
  <r>
    <x v="24"/>
    <x v="3"/>
    <x v="2"/>
    <n v="69.18332221"/>
  </r>
  <r>
    <x v="24"/>
    <x v="3"/>
    <x v="3"/>
    <n v="53.002379310000002"/>
  </r>
  <r>
    <x v="24"/>
    <x v="3"/>
    <x v="4"/>
    <n v="39.049270489999998"/>
  </r>
  <r>
    <x v="24"/>
    <x v="3"/>
    <x v="5"/>
    <n v="37.807333329999999"/>
  </r>
  <r>
    <x v="24"/>
    <x v="3"/>
    <x v="6"/>
    <n v="39.85731183"/>
  </r>
  <r>
    <x v="24"/>
    <x v="3"/>
    <x v="7"/>
    <n v="35.516989250000002"/>
  </r>
  <r>
    <x v="24"/>
    <x v="3"/>
    <x v="8"/>
    <n v="47.141777779999998"/>
  </r>
  <r>
    <x v="24"/>
    <x v="3"/>
    <x v="9"/>
    <n v="49.634753430000004"/>
  </r>
  <r>
    <x v="24"/>
    <x v="3"/>
    <x v="10"/>
    <n v="79.1754636"/>
  </r>
  <r>
    <x v="24"/>
    <x v="3"/>
    <x v="11"/>
    <n v="103.794594"/>
  </r>
  <r>
    <x v="24"/>
    <x v="4"/>
    <x v="0"/>
    <n v="108.78339269999999"/>
  </r>
  <r>
    <x v="24"/>
    <x v="4"/>
    <x v="1"/>
    <n v="68.651970439999999"/>
  </r>
  <r>
    <x v="24"/>
    <x v="4"/>
    <x v="2"/>
    <n v="77.019879509999996"/>
  </r>
  <r>
    <x v="24"/>
    <x v="4"/>
    <x v="3"/>
    <n v="54.108666669999998"/>
  </r>
  <r>
    <x v="24"/>
    <x v="4"/>
    <x v="4"/>
    <n v="62.082085839999998"/>
  </r>
  <r>
    <x v="24"/>
    <x v="4"/>
    <x v="5"/>
    <n v="35.146777780000001"/>
  </r>
  <r>
    <x v="24"/>
    <x v="4"/>
    <x v="6"/>
    <n v="32.526559140000003"/>
  </r>
  <r>
    <x v="24"/>
    <x v="4"/>
    <x v="7"/>
    <n v="30.956989249999999"/>
  </r>
  <r>
    <x v="24"/>
    <x v="4"/>
    <x v="8"/>
    <n v="28.128111109999999"/>
  </r>
  <r>
    <x v="24"/>
    <x v="4"/>
    <x v="9"/>
    <n v="30.928131260000001"/>
  </r>
  <r>
    <x v="24"/>
    <x v="4"/>
    <x v="10"/>
    <n v="42.592834289999999"/>
  </r>
  <r>
    <x v="24"/>
    <x v="4"/>
    <x v="11"/>
    <n v="55.972895809999997"/>
  </r>
  <r>
    <x v="24"/>
    <x v="5"/>
    <x v="0"/>
    <n v="66.061735260000006"/>
  </r>
  <r>
    <x v="24"/>
    <x v="5"/>
    <x v="1"/>
    <n v="74.172546030000007"/>
  </r>
  <r>
    <x v="24"/>
    <x v="5"/>
    <x v="2"/>
    <n v="55.720860219999999"/>
  </r>
  <r>
    <x v="24"/>
    <x v="5"/>
    <x v="3"/>
    <n v="40.280444439999997"/>
  </r>
  <r>
    <x v="24"/>
    <x v="5"/>
    <x v="4"/>
    <n v="39.069354840000003"/>
  </r>
  <r>
    <x v="24"/>
    <x v="5"/>
    <x v="5"/>
    <n v="39.755000000000003"/>
  </r>
  <r>
    <x v="24"/>
    <x v="5"/>
    <x v="6"/>
    <n v="35"/>
  </r>
  <r>
    <x v="25"/>
    <x v="1"/>
    <x v="6"/>
    <n v="82.056745879999994"/>
  </r>
  <r>
    <x v="25"/>
    <x v="1"/>
    <x v="7"/>
    <n v="81.058378210000001"/>
  </r>
  <r>
    <x v="25"/>
    <x v="1"/>
    <x v="8"/>
    <n v="73.726567459999998"/>
  </r>
  <r>
    <x v="25"/>
    <x v="1"/>
    <x v="9"/>
    <n v="110.3684885"/>
  </r>
  <r>
    <x v="25"/>
    <x v="1"/>
    <x v="10"/>
    <n v="110.2707757"/>
  </r>
  <r>
    <x v="25"/>
    <x v="1"/>
    <x v="11"/>
    <n v="109.2786196"/>
  </r>
  <r>
    <x v="25"/>
    <x v="2"/>
    <x v="0"/>
    <n v="129.27833010000001"/>
  </r>
  <r>
    <x v="25"/>
    <x v="2"/>
    <x v="1"/>
    <n v="154.066405"/>
  </r>
  <r>
    <x v="25"/>
    <x v="2"/>
    <x v="2"/>
    <n v="91.812362980000003"/>
  </r>
  <r>
    <x v="25"/>
    <x v="2"/>
    <x v="3"/>
    <n v="85.96802237"/>
  </r>
  <r>
    <x v="25"/>
    <x v="2"/>
    <x v="4"/>
    <n v="83.89"/>
  </r>
  <r>
    <x v="25"/>
    <x v="2"/>
    <x v="5"/>
    <n v="91.36"/>
  </r>
  <r>
    <x v="25"/>
    <x v="2"/>
    <x v="6"/>
    <n v="91.36"/>
  </r>
  <r>
    <x v="25"/>
    <x v="2"/>
    <x v="7"/>
    <n v="91.36"/>
  </r>
  <r>
    <x v="25"/>
    <x v="2"/>
    <x v="8"/>
    <n v="44.56"/>
  </r>
  <r>
    <x v="25"/>
    <x v="2"/>
    <x v="9"/>
    <n v="59.861747129999998"/>
  </r>
  <r>
    <x v="25"/>
    <x v="2"/>
    <x v="10"/>
    <n v="81.193383010000005"/>
  </r>
  <r>
    <x v="25"/>
    <x v="2"/>
    <x v="11"/>
    <n v="169.8209708"/>
  </r>
  <r>
    <x v="25"/>
    <x v="3"/>
    <x v="0"/>
    <n v="222.53622820000001"/>
  </r>
  <r>
    <x v="25"/>
    <x v="3"/>
    <x v="1"/>
    <n v="144.43180950000001"/>
  </r>
  <r>
    <x v="25"/>
    <x v="3"/>
    <x v="2"/>
    <n v="115.3140532"/>
  </r>
  <r>
    <x v="25"/>
    <x v="3"/>
    <x v="3"/>
    <n v="73.178225949999998"/>
  </r>
  <r>
    <x v="25"/>
    <x v="3"/>
    <x v="4"/>
    <n v="80.729721519999998"/>
  </r>
  <r>
    <x v="25"/>
    <x v="3"/>
    <x v="5"/>
    <n v="102.7377568"/>
  </r>
  <r>
    <x v="25"/>
    <x v="3"/>
    <x v="6"/>
    <n v="93.81725265"/>
  </r>
  <r>
    <x v="25"/>
    <x v="3"/>
    <x v="7"/>
    <n v="94.13497959"/>
  </r>
  <r>
    <x v="25"/>
    <x v="3"/>
    <x v="8"/>
    <n v="106.4946841"/>
  </r>
  <r>
    <x v="25"/>
    <x v="3"/>
    <x v="9"/>
    <n v="139.98674020000001"/>
  </r>
  <r>
    <x v="25"/>
    <x v="3"/>
    <x v="10"/>
    <n v="109.4894458"/>
  </r>
  <r>
    <x v="25"/>
    <x v="3"/>
    <x v="11"/>
    <n v="160.56807169999999"/>
  </r>
  <r>
    <x v="25"/>
    <x v="4"/>
    <x v="0"/>
    <n v="257.15203070000001"/>
  </r>
  <r>
    <x v="25"/>
    <x v="4"/>
    <x v="1"/>
    <n v="151.259165"/>
  </r>
  <r>
    <x v="25"/>
    <x v="4"/>
    <x v="2"/>
    <n v="91.284775929999995"/>
  </r>
  <r>
    <x v="25"/>
    <x v="4"/>
    <x v="3"/>
    <n v="91.479946310000003"/>
  </r>
  <r>
    <x v="25"/>
    <x v="4"/>
    <x v="4"/>
    <n v="123.5453361"/>
  </r>
  <r>
    <x v="25"/>
    <x v="4"/>
    <x v="5"/>
    <n v="107.7366226"/>
  </r>
  <r>
    <x v="25"/>
    <x v="4"/>
    <x v="6"/>
    <n v="92.627156780000007"/>
  </r>
  <r>
    <x v="25"/>
    <x v="4"/>
    <x v="7"/>
    <n v="93.760403150000002"/>
  </r>
  <r>
    <x v="25"/>
    <x v="4"/>
    <x v="8"/>
    <n v="72.881662910000003"/>
  </r>
  <r>
    <x v="25"/>
    <x v="4"/>
    <x v="9"/>
    <n v="83.318609260000002"/>
  </r>
  <r>
    <x v="25"/>
    <x v="4"/>
    <x v="10"/>
    <n v="151.1405465"/>
  </r>
  <r>
    <x v="25"/>
    <x v="4"/>
    <x v="11"/>
    <n v="115.4778915"/>
  </r>
  <r>
    <x v="25"/>
    <x v="5"/>
    <x v="0"/>
    <n v="121.87179070000001"/>
  </r>
  <r>
    <x v="25"/>
    <x v="5"/>
    <x v="1"/>
    <n v="93.313211179999996"/>
  </r>
  <r>
    <x v="25"/>
    <x v="5"/>
    <x v="2"/>
    <n v="78.954066949999998"/>
  </r>
  <r>
    <x v="25"/>
    <x v="5"/>
    <x v="3"/>
    <n v="52.803792790000003"/>
  </r>
  <r>
    <x v="25"/>
    <x v="5"/>
    <x v="4"/>
    <n v="65.327736680000001"/>
  </r>
  <r>
    <x v="25"/>
    <x v="5"/>
    <x v="5"/>
    <n v="78.489265500000002"/>
  </r>
  <r>
    <x v="25"/>
    <x v="5"/>
    <x v="6"/>
    <n v="6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
  <r>
    <x v="0"/>
    <x v="0"/>
    <n v="6.9400630914826497E-2"/>
    <n v="0.1177707676130389"/>
    <n v="0.26182965299684541"/>
    <n v="0.12723449001051529"/>
    <n v="2.7339642481598321E-2"/>
    <n v="1.6824395373291268E-2"/>
    <n v="14.258340857787809"/>
    <n v="22.175747767857139"/>
    <n v="15.380412946428571"/>
    <n v="0.62790398126463698"/>
    <n v="37.773217488789243"/>
    <n v="76.362020089285707"/>
    <n v="38.115100446428571"/>
    <x v="0"/>
  </r>
  <r>
    <x v="1"/>
    <x v="1"/>
    <n v="0.106703146374829"/>
    <n v="0.12927496580027359"/>
    <n v="0.19357045143638851"/>
    <n v="4.9247606019151853E-2"/>
    <n v="9.0287277701778385E-2"/>
    <n v="1.231190150478796E-2"/>
    <n v="12.66015384615385"/>
    <n v="37.193187808896212"/>
    <n v="25.235828651685392"/>
    <n v="0.73673928320449766"/>
    <n v="46.969610389610388"/>
    <n v="105.9513539967374"/>
    <n v="37.523746958637467"/>
    <x v="0"/>
  </r>
  <r>
    <x v="2"/>
    <x v="2"/>
    <n v="4.7808764940239043E-2"/>
    <n v="0.1175298804780877"/>
    <n v="0.20119521912350599"/>
    <n v="0.3844621513944223"/>
    <n v="0"/>
    <n v="9.9601593625498006E-3"/>
    <n v="14.664391217564869"/>
    <n v="13.56874251497006"/>
    <n v="44.305668662674648"/>
    <n v="0.7352694610778443"/>
    <n v="63.685429141716568"/>
    <n v="116.6049003984064"/>
    <n v="25.07025948103793"/>
    <x v="1"/>
  </r>
  <r>
    <x v="3"/>
    <x v="3"/>
    <n v="0"/>
    <n v="0"/>
    <n v="0"/>
    <n v="0.36507936507936511"/>
    <n v="0"/>
    <n v="0"/>
    <n v="4.6807058823529406"/>
    <n v="29.14792682926829"/>
    <n v="28.376886792452829"/>
    <n v="0.54650943396226415"/>
    <n v="53.106756756756759"/>
    <n v="107.4075294117647"/>
    <n v="39.356352941176468"/>
    <x v="1"/>
  </r>
  <r>
    <x v="4"/>
    <x v="3"/>
    <n v="0"/>
    <n v="0"/>
    <n v="0"/>
    <n v="0.6198347107438017"/>
    <n v="8.2644628099173556E-3"/>
    <n v="0"/>
    <n v="7.5123076923076928"/>
    <n v="9.6176923076923071"/>
    <n v="9.5154999999999994"/>
    <n v="0.62789915966386556"/>
    <n v="43.484067796610169"/>
    <n v="149.27881355932209"/>
    <n v="6.9340336134453784"/>
    <x v="1"/>
  </r>
  <r>
    <x v="5"/>
    <x v="3"/>
    <n v="9.6878363832077503E-3"/>
    <n v="7.2120559741657694E-2"/>
    <n v="0.2427341227125942"/>
    <n v="0.13078579117330461"/>
    <n v="9.5801937567276646E-2"/>
    <n v="1.022604951560818E-2"/>
    <n v="23.159507987220451"/>
    <n v="39.210412175015847"/>
    <n v="43.325735107731298"/>
    <n v="1.58266954377312"/>
    <n v="131.14968471555861"/>
    <m/>
    <n v="38.556884906960718"/>
    <x v="0"/>
  </r>
  <r>
    <x v="6"/>
    <x v="3"/>
    <n v="0"/>
    <n v="0"/>
    <n v="0.2356020942408377"/>
    <n v="0.32984293193717279"/>
    <n v="0"/>
    <n v="0"/>
    <n v="5.2998936170212767"/>
    <n v="32.783617021276591"/>
    <n v="48.737499999999997"/>
    <n v="0.90526595744680849"/>
    <n v="51.794999999999987"/>
    <n v="128.61382978723401"/>
    <n v="11.99871657754011"/>
    <x v="1"/>
  </r>
  <r>
    <x v="7"/>
    <x v="3"/>
    <n v="5.235602094240838E-3"/>
    <n v="6.8062827225130892E-2"/>
    <n v="0.26701570680628273"/>
    <n v="0.4607329842931937"/>
    <n v="0"/>
    <n v="0"/>
    <n v="11.78862433862434"/>
    <n v="66.838230088495578"/>
    <n v="64.920158730158732"/>
    <n v="0.93125654450261786"/>
    <n v="49.760209424083783"/>
    <n v="109.3795789473684"/>
    <n v="28.48759162303665"/>
    <x v="1"/>
  </r>
  <r>
    <x v="8"/>
    <x v="3"/>
    <n v="0"/>
    <n v="0"/>
    <n v="0.24083769633507851"/>
    <n v="0.31413612565445032"/>
    <n v="0"/>
    <n v="0"/>
    <m/>
    <n v="20.72015789473684"/>
    <n v="141.46178010471201"/>
    <n v="1.841413612565445"/>
    <n v="68.261473684210529"/>
    <n v="118.2362631578947"/>
    <n v="39.637999999999998"/>
    <x v="1"/>
  </r>
  <r>
    <x v="9"/>
    <x v="4"/>
    <n v="1.6447368421052631E-2"/>
    <n v="0.10526315789473679"/>
    <n v="0.20723684210526319"/>
    <n v="0.24342105263157901"/>
    <n v="2.6315789473684209E-2"/>
    <n v="5.921052631578947E-2"/>
    <n v="10.159375000000001"/>
    <n v="11.61106666666667"/>
    <n v="15.058666666666671"/>
    <n v="0.63134868421052637"/>
    <n v="41.130242214532871"/>
    <n v="85.656546052631583"/>
    <n v="20.04720394736842"/>
    <x v="1"/>
  </r>
  <r>
    <x v="10"/>
    <x v="5"/>
    <n v="8.0133555926544239E-2"/>
    <n v="5.1752921535893157E-2"/>
    <n v="0.26878130217028379"/>
    <n v="0.25041736227045069"/>
    <n v="6.6777963272120202E-3"/>
    <n v="2.337228714524207E-2"/>
    <n v="19.852849829351541"/>
    <n v="49.912568027210888"/>
    <n v="36.667891156462588"/>
    <n v="0.94648464163822521"/>
    <n v="107.08421955403089"/>
    <n v="198.82562925170069"/>
    <n v="33.714759450171833"/>
    <x v="0"/>
  </r>
  <r>
    <x v="11"/>
    <x v="5"/>
    <n v="0.30480167014613779"/>
    <n v="0.43162839248434243"/>
    <n v="0.19937369519832979"/>
    <n v="0.1816283924843424"/>
    <n v="2.818371607515658E-2"/>
    <n v="2.6096033402922759E-2"/>
    <n v="18.422440073755379"/>
    <n v="88.387054409005628"/>
    <n v="148.01780411728009"/>
    <n v="2.2036133415688699"/>
    <n v="153.36271665642289"/>
    <n v="358.53716770186332"/>
    <n v="32.386986386138616"/>
    <x v="2"/>
  </r>
  <r>
    <x v="12"/>
    <x v="5"/>
    <n v="8.6167800453514742E-2"/>
    <n v="9.5238095238095233E-2"/>
    <n v="0.23922902494331069"/>
    <n v="0.21315192743764169"/>
    <n v="1.927437641723356E-2"/>
    <n v="1.927437641723356E-2"/>
    <n v="16.53393629124005"/>
    <n v="41.532247446084"/>
    <n v="42.718876276958007"/>
    <n v="1.146829545454545"/>
    <n v="113.4435722411832"/>
    <n v="225.74043132803629"/>
    <n v="38.631578947368418"/>
    <x v="0"/>
  </r>
  <r>
    <x v="13"/>
    <x v="5"/>
    <n v="0"/>
    <n v="7.7745383867832843E-3"/>
    <n v="0.22643343051506321"/>
    <n v="0.1399416909620991"/>
    <n v="0"/>
    <n v="2.7210884353741499E-2"/>
    <m/>
    <n v="23.06617171717172"/>
    <n v="39.421709486166002"/>
    <n v="1.2509458128078821"/>
    <n v="89.078565615462864"/>
    <n v="172.75613871635611"/>
    <n v="37.996054490413719"/>
    <x v="0"/>
  </r>
  <r>
    <x v="14"/>
    <x v="5"/>
    <n v="1.508916323731139E-2"/>
    <n v="7.8189300411522639E-2"/>
    <n v="0.21947873799725651"/>
    <n v="0.242798353909465"/>
    <n v="5.4869684499314116E-3"/>
    <n v="4.1152263374485597E-2"/>
    <n v="14.74126050420168"/>
    <n v="37.993245856353589"/>
    <n v="28.680939226519339"/>
    <n v="1.2435822959889351"/>
    <n v="121.24936288088639"/>
    <n v="236.1242919075145"/>
    <n v="45.388798342541428"/>
    <x v="1"/>
  </r>
  <r>
    <x v="15"/>
    <x v="5"/>
    <n v="0"/>
    <n v="1.17096018735363E-3"/>
    <n v="0.14988290398126461"/>
    <n v="0.13700234192037469"/>
    <n v="0"/>
    <n v="1.7564402810304448E-2"/>
    <m/>
    <n v="38.457722473604832"/>
    <n v="50.582175732217571"/>
    <n v="1.0832684283727401"/>
    <n v="120.6287311178248"/>
    <n v="195.47067567567569"/>
    <n v="40.232485955056177"/>
    <x v="0"/>
  </r>
  <r>
    <x v="16"/>
    <x v="5"/>
    <n v="0"/>
    <n v="3.285216525634644E-2"/>
    <n v="0.1368840219014435"/>
    <n v="8.8103534096565461E-2"/>
    <n v="0"/>
    <n v="1.841712294673967E-2"/>
    <m/>
    <n v="37.573911222780573"/>
    <n v="69.915275080906142"/>
    <n v="1.319967715899919"/>
    <n v="117.6002583333333"/>
    <n v="224.4395746455379"/>
    <n v="32.177502088554718"/>
    <x v="0"/>
  </r>
  <r>
    <x v="17"/>
    <x v="5"/>
    <n v="1.4435042309606769E-2"/>
    <n v="2.33947237431558E-2"/>
    <n v="0.1358885017421603"/>
    <n v="0.1134892981582877"/>
    <n v="1.045296167247387E-2"/>
    <n v="1.3439522150323541E-2"/>
    <n v="10.85423791821562"/>
    <n v="34.614180094786732"/>
    <n v="24.496094420600858"/>
    <n v="1.3956613102595801"/>
    <n v="131.41198151950721"/>
    <n v="235.49146520146519"/>
    <n v="40.853545554335888"/>
    <x v="0"/>
  </r>
  <r>
    <x v="18"/>
    <x v="5"/>
    <n v="0.1360544217687075"/>
    <n v="9.5238095238095233E-2"/>
    <n v="0.24376417233560091"/>
    <n v="0.30839002267573701"/>
    <n v="3.2879818594104313E-2"/>
    <n v="4.7619047619047623E-2"/>
    <n v="19.037403189066062"/>
    <n v="44.421965909090908"/>
    <n v="41.052431818181823"/>
    <n v="1.1564505119453929"/>
    <n v="83.156694021101998"/>
    <n v="185.41597491448121"/>
    <n v="42.377796803652963"/>
    <x v="1"/>
  </r>
  <r>
    <x v="19"/>
    <x v="5"/>
    <n v="0.13492063492063491"/>
    <n v="0.1077097505668934"/>
    <n v="0.2199546485260771"/>
    <n v="0.32086167800453508"/>
    <n v="7.9365079365079361E-3"/>
    <n v="3.1746031746031737E-2"/>
    <n v="16.10147559591373"/>
    <n v="39.757423382519868"/>
    <n v="48.010181611804768"/>
    <n v="1.480558086560364"/>
    <n v="103.3976049943246"/>
    <n v="276.63169142857151"/>
    <n v="41.404218928164198"/>
    <x v="1"/>
  </r>
  <r>
    <x v="20"/>
    <x v="5"/>
    <n v="0"/>
    <n v="0"/>
    <n v="0"/>
    <n v="7.7269800386349008E-2"/>
    <n v="1.80296200901481E-2"/>
    <n v="0"/>
    <n v="12.39532291666667"/>
    <n v="55.310875000000003"/>
    <m/>
    <m/>
    <m/>
    <m/>
    <n v="37.91289778714436"/>
    <x v="1"/>
  </r>
  <r>
    <x v="21"/>
    <x v="5"/>
    <n v="0"/>
    <n v="4.1505791505791513E-2"/>
    <n v="0.23552123552123549"/>
    <n v="0.1534749034749035"/>
    <n v="0"/>
    <n v="3.5714285714285712E-2"/>
    <m/>
    <n v="33.031398907103828"/>
    <n v="58.88984110169492"/>
    <n v="1.125656565656566"/>
    <n v="91.713188854489161"/>
    <n v="193.63433609958511"/>
    <n v="26.08161688980433"/>
    <x v="0"/>
  </r>
  <r>
    <x v="22"/>
    <x v="5"/>
    <n v="3.2354405176704827E-2"/>
    <n v="4.1314086610253847E-2"/>
    <n v="0.12543554006968641"/>
    <n v="0"/>
    <n v="2.090592334494774E-2"/>
    <n v="3.4843205574912892E-3"/>
    <n v="13.288748079877109"/>
    <n v="42.700546153846147"/>
    <n v="38.212260273972603"/>
    <n v="1.6890336134453781"/>
    <n v="107.7140076628352"/>
    <m/>
    <m/>
    <x v="0"/>
  </r>
  <r>
    <x v="23"/>
    <x v="5"/>
    <n v="2.4414549078226211E-2"/>
    <n v="9.765819631290483E-2"/>
    <n v="0.1175884404583956"/>
    <n v="0.13901345291479819"/>
    <n v="1.9930244145490781E-3"/>
    <n v="1.096163428001993E-2"/>
    <n v="8.9416584402764059"/>
    <n v="57.594594377510042"/>
    <n v="53.100289490245437"/>
    <n v="2.0874136125654452"/>
    <n v="119.3217635066259"/>
    <n v="191.08883061049011"/>
    <n v="27.6842665388303"/>
    <x v="1"/>
  </r>
  <r>
    <x v="24"/>
    <x v="5"/>
    <n v="0.1167800453514739"/>
    <n v="0.2369614512471655"/>
    <n v="0.22789115646258501"/>
    <n v="0.26530612244897961"/>
    <n v="2.1541950113378689E-2"/>
    <n v="3.0612244897959179E-2"/>
    <n v="15.17858608893957"/>
    <n v="65.855295454545455"/>
    <n v="65.922465909090903"/>
    <n v="1.654236902050114"/>
    <n v="128.2031782065834"/>
    <n v="260.11210045662102"/>
    <n v="27.41939428571429"/>
    <x v="1"/>
  </r>
  <r>
    <x v="25"/>
    <x v="5"/>
    <n v="0.23469387755102039"/>
    <n v="0.32199546485260772"/>
    <n v="0.24943310657596371"/>
    <n v="0.31179138321995459"/>
    <n v="0"/>
    <n v="3.1746031746031737E-2"/>
    <n v="17.710669693530079"/>
    <n v="63.358558456299662"/>
    <n v="81.368535754824052"/>
    <n v="1.6292200232828871"/>
    <n v="97.489908883826885"/>
    <n v="209.57939772727269"/>
    <n v="39.591185860889397"/>
    <x v="2"/>
  </r>
  <r>
    <x v="26"/>
    <x v="5"/>
    <n v="0"/>
    <n v="1.068999028182702E-2"/>
    <n v="0.2293488824101069"/>
    <n v="0.2099125364431487"/>
    <n v="0"/>
    <n v="3.1098153547133141E-2"/>
    <m/>
    <n v="20.592997967479668"/>
    <n v="56.581441441441441"/>
    <n v="1.238548548548549"/>
    <n v="91.289062181447505"/>
    <n v="181.34495422177011"/>
    <n v="28.499511201629328"/>
    <x v="0"/>
  </r>
  <r>
    <x v="27"/>
    <x v="5"/>
    <n v="0.12811791383219959"/>
    <n v="0.26190476190476192"/>
    <n v="0.2199546485260771"/>
    <n v="0.28911564625850339"/>
    <n v="0"/>
    <n v="2.9478458049886622E-2"/>
    <n v="14.881340909090911"/>
    <n v="58.769295454545457"/>
    <n v="82.184738636363647"/>
    <n v="1.466559633027523"/>
    <n v="92.752284090909086"/>
    <n v="204.3163043478261"/>
    <n v="31.82995444191344"/>
    <x v="1"/>
  </r>
  <r>
    <x v="28"/>
    <x v="5"/>
    <n v="8.4249084249084255E-2"/>
    <n v="9.7331240188383045E-2"/>
    <n v="0.1894296180010466"/>
    <n v="0.16274201988487699"/>
    <n v="2.3024594453165879E-2"/>
    <n v="1.674515960230246E-2"/>
    <n v="12.83516797712652"/>
    <n v="53.096430594900852"/>
    <n v="51.996994963626193"/>
    <n v="1.0721822272215971"/>
    <n v="102.77192226148409"/>
    <n v="197.07665487977371"/>
    <n v="24.355694150810429"/>
    <x v="0"/>
  </r>
  <r>
    <x v="29"/>
    <x v="5"/>
    <n v="0.1027397260273973"/>
    <n v="6.3013698630136991E-2"/>
    <n v="0.24931506849315069"/>
    <n v="0.24794520547945209"/>
    <n v="4.5205479452054803E-2"/>
    <n v="4.1095890410958902E-2"/>
    <n v="17.40256868131868"/>
    <n v="37.078428372739907"/>
    <n v="41.197844228094567"/>
    <n v="1.365082872928177"/>
    <n v="122.5326547455296"/>
    <n v="269.0990997229917"/>
    <n v="29.712420470262799"/>
    <x v="0"/>
  </r>
  <r>
    <x v="30"/>
    <x v="5"/>
    <n v="1.6923842707814829E-2"/>
    <n v="9.4574415131906415E-3"/>
    <n v="0.1438526630164261"/>
    <n v="0.1607765057242409"/>
    <n v="4.6291687406669987E-2"/>
    <n v="1.3439522150323541E-2"/>
    <n v="10.849499424626011"/>
    <n v="30.12388661601403"/>
    <n v="31.39000583771162"/>
    <n v="2.8341682600382412"/>
    <n v="116.1145804847731"/>
    <m/>
    <n v="33.739218203033843"/>
    <x v="1"/>
  </r>
  <r>
    <x v="31"/>
    <x v="5"/>
    <n v="0"/>
    <n v="5.6689342403628117E-3"/>
    <n v="0.2086167800453515"/>
    <n v="0.26984126984126983"/>
    <n v="4.0816326530612242E-2"/>
    <n v="2.1541950113378689E-2"/>
    <n v="10.352926267281109"/>
    <n v="26.361129032258059"/>
    <n v="21.19293778801843"/>
    <n v="0.93002296211251434"/>
    <n v="86.443708381171064"/>
    <n v="171.67998834498829"/>
    <n v="46.312384259259261"/>
    <x v="1"/>
  </r>
  <r>
    <x v="32"/>
    <x v="5"/>
    <n v="2.1541950113378689E-2"/>
    <n v="4.6485260770975062E-2"/>
    <n v="0.2040816326530612"/>
    <n v="0.28684807256235828"/>
    <n v="1.133786848072562E-2"/>
    <n v="3.6281179138322003E-2"/>
    <n v="13.20751458576429"/>
    <n v="35.964513888888888"/>
    <n v="35.34379907621247"/>
    <n v="1.1373842592592589"/>
    <n v="110.03860438292961"/>
    <n v="234.63154734411091"/>
    <n v="39.776922183507551"/>
    <x v="1"/>
  </r>
  <r>
    <x v="33"/>
    <x v="5"/>
    <n v="8.0498866213151929E-2"/>
    <n v="0.13378684807256239"/>
    <n v="0.26643990929705208"/>
    <n v="0.31859410430839002"/>
    <n v="2.1541950113378689E-2"/>
    <n v="3.8548752834467119E-2"/>
    <n v="13.79740909090909"/>
    <n v="44.384999999999998"/>
    <n v="45.593390022675742"/>
    <n v="1.3610329171396141"/>
    <n v="116.8454029511918"/>
    <n v="216.52729357798171"/>
    <n v="44.024999999999999"/>
    <x v="1"/>
  </r>
  <r>
    <x v="34"/>
    <x v="5"/>
    <n v="0"/>
    <n v="3.6679536679536683E-2"/>
    <n v="0.2316602316602317"/>
    <n v="0.1447876447876448"/>
    <n v="0"/>
    <n v="3.1853281853281852E-2"/>
    <m/>
    <n v="26.155320584926891"/>
    <n v="48.082948453608253"/>
    <n v="1.6478725590955809"/>
    <n v="108.1027038626609"/>
    <n v="224.21425905598241"/>
    <n v="30.094919093851139"/>
    <x v="0"/>
  </r>
  <r>
    <x v="35"/>
    <x v="5"/>
    <n v="7.3696145124716547E-2"/>
    <n v="0.1111111111111111"/>
    <n v="0.23469387755102039"/>
    <n v="0.27097505668934241"/>
    <n v="2.2675736961451252E-3"/>
    <n v="3.2879818594104313E-2"/>
    <n v="13.12443181818182"/>
    <n v="37.859147727272727"/>
    <n v="56.897306818181818"/>
    <n v="1.48390022675737"/>
    <n v="100.39893181818179"/>
    <n v="218.1825086306099"/>
    <n v="25.404056939501778"/>
    <x v="1"/>
  </r>
  <r>
    <x v="36"/>
    <x v="5"/>
    <n v="0"/>
    <n v="2.0408163265306121E-2"/>
    <n v="0.22448979591836729"/>
    <n v="0.26530612244897961"/>
    <n v="1.133786848072562E-2"/>
    <n v="3.4013605442176867E-2"/>
    <n v="4.8317734553775749"/>
    <n v="24.20665142857143"/>
    <n v="42.09601142857143"/>
    <n v="1.0740867579908679"/>
    <n v="94.12323831242874"/>
    <n v="187.050830449827"/>
    <n v="28.852187857961049"/>
    <x v="1"/>
  </r>
  <r>
    <x v="37"/>
    <x v="5"/>
    <n v="0.20125457396759019"/>
    <n v="0.18870883429168839"/>
    <n v="0.19602718243596451"/>
    <n v="9.2524830109775219E-2"/>
    <n v="4.1819132253005748E-3"/>
    <n v="2.1432305279665449E-2"/>
    <n v="19.962429842573581"/>
    <n v="72.633517287234042"/>
    <n v="72.843027413587606"/>
    <n v="1.426072489601901"/>
    <n v="119.81197220383849"/>
    <n v="123.78034482758621"/>
    <n v="229.82138114209829"/>
    <x v="3"/>
  </r>
  <r>
    <x v="38"/>
    <x v="5"/>
    <n v="0.15068493150684931"/>
    <n v="0.23287671232876711"/>
    <n v="0.28630136986301369"/>
    <n v="0.23013698630136989"/>
    <n v="1.0958904109589039E-2"/>
    <n v="3.5616438356164383E-2"/>
    <n v="14.52223744292237"/>
    <n v="59.75958806818182"/>
    <n v="91.643494318181808"/>
    <n v="1.5102575107296139"/>
    <n v="97.001033994334279"/>
    <n v="200.12631728045321"/>
    <n v="28.49808510638298"/>
    <x v="0"/>
  </r>
  <r>
    <x v="39"/>
    <x v="5"/>
    <n v="0"/>
    <n v="4.4660194174757278E-2"/>
    <n v="0.22330097087378639"/>
    <n v="0.16116504854368929"/>
    <n v="0"/>
    <n v="2.2330097087378639E-2"/>
    <m/>
    <n v="30.608116402116401"/>
    <n v="46.762955715756952"/>
    <n v="1.3159095580678311"/>
    <n v="83.642881177707679"/>
    <n v="162.87717921527039"/>
    <n v="31.454787234042549"/>
    <x v="0"/>
  </r>
  <r>
    <x v="40"/>
    <x v="5"/>
    <n v="0.27870563674321502"/>
    <n v="0.28757828810020869"/>
    <n v="0.21450939457202511"/>
    <n v="6.1586638830897697E-2"/>
    <n v="1.0438413361169099E-3"/>
    <n v="1.9311064718162841E-2"/>
    <n v="20.548314997104811"/>
    <n v="62.903084490740738"/>
    <n v="86.490779569892482"/>
    <n v="1.7067729521715229"/>
    <n v="119.420076425632"/>
    <n v="242.02642898889539"/>
    <n v="54.960511627906968"/>
    <x v="2"/>
  </r>
  <r>
    <x v="41"/>
    <x v="5"/>
    <n v="9.9773242630385492E-2"/>
    <n v="8.0498866213151929E-2"/>
    <n v="0.23242630385487531"/>
    <n v="0.26643990929705208"/>
    <n v="4.195011337868481E-2"/>
    <n v="3.5147392290249442E-2"/>
    <n v="12.612283737024219"/>
    <n v="32.418405963302753"/>
    <n v="46.293001145475372"/>
    <n v="1.271048292108363"/>
    <n v="122.8144175317186"/>
    <n v="247.84959908361969"/>
    <n v="31.971181192660548"/>
    <x v="1"/>
  </r>
  <r>
    <x v="42"/>
    <x v="5"/>
    <n v="2.9367844698855151E-2"/>
    <n v="7.9641612742658033E-2"/>
    <n v="0.1020408163265306"/>
    <n v="0.1144848183175709"/>
    <n v="8.4619213539074162E-3"/>
    <n v="1.9412643106022899E-2"/>
    <n v="11.112649350649351"/>
    <n v="52.184865800865801"/>
    <n v="47.090210364289383"/>
    <n v="3.467246531483458"/>
    <n v="112.0001953488372"/>
    <m/>
    <n v="30.31774278215223"/>
    <x v="1"/>
  </r>
  <r>
    <x v="43"/>
    <x v="5"/>
    <n v="4.113687359760658E-2"/>
    <n v="9.7980553477935675E-2"/>
    <n v="0.27000747943156322"/>
    <n v="0.1817501869857891"/>
    <n v="4.93642483171279E-2"/>
    <n v="1.7950635751682872E-2"/>
    <n v="9.4610786802030464"/>
    <n v="58.878878887070378"/>
    <n v="63.356695652173912"/>
    <n v="1.6106892230576439"/>
    <n v="118.879536163522"/>
    <n v="253.07830614805519"/>
    <n v="48.925455712451857"/>
    <x v="0"/>
  </r>
  <r>
    <x v="44"/>
    <x v="5"/>
    <n v="6.8027210884353739E-3"/>
    <n v="5.5555555555555552E-2"/>
    <n v="0.22108843537414971"/>
    <n v="0.26303854875283439"/>
    <n v="7.9365079365079361E-3"/>
    <n v="2.9478458049886622E-2"/>
    <n v="10.485242030696581"/>
    <n v="32.189837962962962"/>
    <n v="36.932372685185193"/>
    <n v="1.32592"/>
    <n v="104.14744874715259"/>
    <n v="211.37178899082571"/>
    <n v="45.612701754385967"/>
    <x v="1"/>
  </r>
  <r>
    <x v="45"/>
    <x v="5"/>
    <n v="1.3698630136986299E-3"/>
    <n v="1.643835616438356E-2"/>
    <n v="0.28219178082191781"/>
    <n v="0.23561643835616439"/>
    <n v="2.4657534246575338E-2"/>
    <n v="4.3835616438356158E-2"/>
    <n v="9.1591906721536347"/>
    <n v="30.69692729766804"/>
    <n v="33.817270233196162"/>
    <n v="1.076771978021978"/>
    <n v="85.24093406593407"/>
    <n v="152.78645604395601"/>
    <n v="46.408351648351648"/>
    <x v="0"/>
  </r>
  <r>
    <x v="46"/>
    <x v="5"/>
    <n v="3.6281179138322003E-2"/>
    <n v="5.4421768707482991E-2"/>
    <n v="0.2199546485260771"/>
    <n v="0.27551020408163263"/>
    <n v="2.7210884353741499E-2"/>
    <n v="3.7414965986394558E-2"/>
    <n v="18.020808656036451"/>
    <n v="33.138437856328387"/>
    <n v="34.275438996579247"/>
    <n v="1.4486729857819911"/>
    <n v="106.92307517084279"/>
    <n v="225.38637400228049"/>
    <n v="39.74553775743707"/>
    <x v="1"/>
  </r>
  <r>
    <x v="47"/>
    <x v="5"/>
    <n v="0.14285714285714279"/>
    <n v="8.7301587301587297E-2"/>
    <n v="0.23469387755102039"/>
    <n v="0.29365079365079372"/>
    <n v="5.2154195011337869E-2"/>
    <n v="3.2879818594104313E-2"/>
    <n v="17.33586605080831"/>
    <n v="50.766982857142857"/>
    <n v="60.369931506849312"/>
    <n v="1.519544937428897"/>
    <n v="127.6264960182025"/>
    <n v="277.98921478060049"/>
    <n v="26.680650684931511"/>
    <x v="1"/>
  </r>
  <r>
    <x v="48"/>
    <x v="6"/>
    <n v="9.556993529118965E-2"/>
    <n v="8.4619213539074173E-2"/>
    <n v="7.5161772025883519E-2"/>
    <n v="7.3170731707317069E-2"/>
    <n v="3.6336485813837728E-2"/>
    <n v="3.1856645097063208E-2"/>
    <n v="55.253732651570488"/>
    <n v="59.025496074232692"/>
    <n v="47.366897526501774"/>
    <n v="22.19340714285714"/>
    <n v="67.854496741491673"/>
    <n v="114.5840294840295"/>
    <n v="39.155407854984887"/>
    <x v="3"/>
  </r>
  <r>
    <x v="49"/>
    <x v="7"/>
    <n v="0"/>
    <n v="7.7680525164113792E-2"/>
    <n v="0.19146608315098471"/>
    <n v="0.15536105032822761"/>
    <n v="0"/>
    <n v="2.0787746170678339E-2"/>
    <m/>
    <n v="20.615147058823531"/>
    <n v="38.74103494623656"/>
    <n v="1.3947657295850071"/>
    <n v="103.10182180851061"/>
    <n v="190.58814864864871"/>
    <n v="35.71821571238349"/>
    <x v="0"/>
  </r>
  <r>
    <x v="50"/>
    <x v="7"/>
    <n v="2.5210084033613449E-2"/>
    <n v="1.680672268907563E-2"/>
    <n v="0"/>
    <n v="0.38655462184873951"/>
    <n v="0"/>
    <n v="0"/>
    <n v="11.351008403361339"/>
    <n v="15.667394957983189"/>
    <n v="11.20983193277311"/>
    <n v="0.66924369747899159"/>
    <n v="54.612352941176468"/>
    <n v="132.80445378151259"/>
    <n v="80.754285714285714"/>
    <x v="1"/>
  </r>
  <r>
    <x v="51"/>
    <x v="7"/>
    <n v="8.4033613445378148E-3"/>
    <n v="0"/>
    <n v="0"/>
    <n v="0.41176470588235292"/>
    <n v="8.4033613445378148E-3"/>
    <n v="0"/>
    <n v="13.764789915966389"/>
    <n v="4.9848913043478262"/>
    <n v="5.9645378151260502"/>
    <n v="0.64932773109243691"/>
    <n v="54.36983193277311"/>
    <n v="100.94848739495799"/>
    <n v="52.962605042016811"/>
    <x v="1"/>
  </r>
  <r>
    <x v="52"/>
    <x v="7"/>
    <n v="5.3007742703990467E-2"/>
    <n v="8.814770696843359E-2"/>
    <n v="0.13639070875521139"/>
    <n v="0.17033948779035141"/>
    <n v="5.1220964860035738E-2"/>
    <n v="2.501488981536629E-2"/>
    <n v="9.0712034574468081"/>
    <n v="27.906632791327919"/>
    <n v="29.981666666666669"/>
    <n v="1.1237117346938781"/>
    <n v="115.468301369863"/>
    <m/>
    <n v="35.414861392832997"/>
    <x v="1"/>
  </r>
  <r>
    <x v="53"/>
    <x v="8"/>
    <n v="0"/>
    <n v="4.790419161676647E-2"/>
    <n v="5.218135158254919E-2"/>
    <n v="0.1497005988023952"/>
    <n v="2.3096663815226692E-2"/>
    <n v="0"/>
    <n v="33.645183374083118"/>
    <n v="9.3429477196885422"/>
    <m/>
    <n v="0.6630487804878048"/>
    <n v="64.228918205804746"/>
    <n v="149.65794183445189"/>
    <n v="32.423051428571434"/>
    <x v="1"/>
  </r>
  <r>
    <x v="54"/>
    <x v="9"/>
    <n v="3.2044198895027617E-2"/>
    <n v="1.3259668508287289E-2"/>
    <n v="0.13259668508287289"/>
    <n v="0.1281767955801105"/>
    <n v="6.7403314917127075E-2"/>
    <n v="2.2099447513812161E-3"/>
    <n v="6.0676823529411763"/>
    <n v="22.91375"/>
    <n v="24.038868571428569"/>
    <n v="0.80630214205186024"/>
    <n v="38.113678696158317"/>
    <m/>
    <n v="34.663167053364269"/>
    <x v="0"/>
  </r>
  <r>
    <x v="55"/>
    <x v="9"/>
    <n v="2.9367844698855151E-2"/>
    <n v="6.6699850671976105E-2"/>
    <n v="0.1060228969636635"/>
    <n v="0.14683922349427581"/>
    <n v="9.0592334494773524E-2"/>
    <n v="1.294176207068193E-2"/>
    <n v="3.8195852803738322"/>
    <n v="26.48273795534665"/>
    <n v="24.887390381895329"/>
    <n v="3.2445608108108108"/>
    <n v="34.100394029850747"/>
    <m/>
    <n v="26.65311398354876"/>
    <x v="1"/>
  </r>
  <r>
    <x v="56"/>
    <x v="9"/>
    <n v="0.25474254742547431"/>
    <n v="3.7940379403794043E-2"/>
    <n v="0.11788617886178859"/>
    <n v="0.1910569105691057"/>
    <n v="2.8455284552845531E-2"/>
    <n v="1.0840108401084011E-2"/>
    <n v="7.1230757800891533"/>
    <n v="37.130336749633969"/>
    <n v="35.271537335285501"/>
    <n v="0.72652430044182625"/>
    <n v="35.793558823529409"/>
    <n v="75.414739884393057"/>
    <n v="38.608583815028901"/>
    <x v="3"/>
  </r>
  <r>
    <x v="57"/>
    <x v="9"/>
    <n v="0.201061320754717"/>
    <n v="0.32488207547169812"/>
    <n v="0"/>
    <n v="7.4292452830188677E-2"/>
    <n v="3.066037735849057E-2"/>
    <n v="0"/>
    <n v="8.4876678966789676"/>
    <n v="47.211946064139937"/>
    <n v="53.370796963946873"/>
    <n v="1.319932750504371"/>
    <m/>
    <n v="111.7604194756554"/>
    <m/>
    <x v="2"/>
  </r>
  <r>
    <x v="58"/>
    <x v="9"/>
    <n v="0"/>
    <n v="3.7940379403794043E-2"/>
    <n v="0.17073170731707321"/>
    <n v="0.18428184281842819"/>
    <n v="3.5230352303523033E-2"/>
    <n v="1.2195121951219509E-2"/>
    <n v="6.6274122807017539"/>
    <n v="21.300774853801169"/>
    <m/>
    <n v="0.76285081240768104"/>
    <n v="28.85608187134503"/>
    <n v="63.199926578560941"/>
    <n v="32.586959152798791"/>
    <x v="1"/>
  </r>
  <r>
    <x v="59"/>
    <x v="9"/>
    <n v="3.8356164383561653E-2"/>
    <n v="6.8493150684931503E-3"/>
    <n v="0.16575342465753429"/>
    <n v="0.14383561643835621"/>
    <n v="5.7534246575342472E-2"/>
    <n v="1.643835616438356E-2"/>
    <n v="7.1830825958702063"/>
    <n v="21.48766961651917"/>
    <n v="14.18330383480826"/>
    <n v="0.80728613569321539"/>
    <n v="27.48221565731167"/>
    <n v="63.850728083209511"/>
    <n v="47.544410029498529"/>
    <x v="0"/>
  </r>
  <r>
    <x v="60"/>
    <x v="9"/>
    <n v="3.9295392953929538E-2"/>
    <n v="0.2425474254742547"/>
    <n v="0.1815718157181572"/>
    <n v="0.16260162601626019"/>
    <n v="0.1111111111111111"/>
    <n v="2.574525745257453E-2"/>
    <n v="5.18103825136612"/>
    <n v="32.776796407185628"/>
    <n v="25.674176646706581"/>
    <n v="1.026"/>
    <n v="32.687991071428577"/>
    <n v="76.638601190476194"/>
    <n v="38.983065476190482"/>
    <x v="2"/>
  </r>
  <r>
    <x v="61"/>
    <x v="9"/>
    <n v="2.6381284221005479E-2"/>
    <n v="3.1856645097063208E-2"/>
    <n v="9.3081134892981587E-2"/>
    <n v="0"/>
    <n v="7.914385266301642E-2"/>
    <n v="1.9412643106022899E-2"/>
    <n v="7.0322970734400876"/>
    <n v="22.375251677852351"/>
    <n v="19.500456535334589"/>
    <n v="2.8171526054590572"/>
    <n v="42.44066511085181"/>
    <m/>
    <m/>
    <x v="0"/>
  </r>
  <r>
    <x v="62"/>
    <x v="9"/>
    <n v="6.4743967039434958E-3"/>
    <n v="1.471453796350795E-2"/>
    <n v="0"/>
    <n v="9.1230135373749258E-2"/>
    <n v="3.7080635668040027E-2"/>
    <n v="0"/>
    <n v="3.891142857142857"/>
    <n v="21.922221269296742"/>
    <n v="16.052685821361649"/>
    <n v="0.47722395508421711"/>
    <m/>
    <n v="60.471198600174979"/>
    <m/>
    <x v="1"/>
  </r>
  <r>
    <x v="63"/>
    <x v="9"/>
    <n v="0.13623978201634879"/>
    <n v="0.1294277929155313"/>
    <n v="0.1376021798365123"/>
    <n v="0.1866485013623978"/>
    <n v="0.13487738419618531"/>
    <n v="1.4986376021798359E-2"/>
    <n v="4.8220940170940176"/>
    <n v="30.382220650636491"/>
    <n v="34.690155586987267"/>
    <n v="1.0066149506346971"/>
    <n v="32.423806179775283"/>
    <n v="85.281643258426968"/>
    <n v="35.515625879043597"/>
    <x v="1"/>
  </r>
  <r>
    <x v="64"/>
    <x v="10"/>
    <n v="0.10493827160493829"/>
    <n v="6.1728395061728392E-3"/>
    <n v="0.23456790123456789"/>
    <n v="8.6419753086419748E-2"/>
    <n v="0"/>
    <n v="0"/>
    <n v="3.1840506329113918"/>
    <n v="3.726168224299065"/>
    <n v="24.28759493670886"/>
    <n v="1.627848101265823"/>
    <n v="24.944746835443041"/>
    <n v="48.335632911392402"/>
    <m/>
    <x v="0"/>
  </r>
  <r>
    <x v="65"/>
    <x v="11"/>
    <n v="8.6419753086419748E-2"/>
    <n v="8.0246913580246909E-2"/>
    <n v="0.2407407407407407"/>
    <n v="0.1728395061728395"/>
    <n v="0"/>
    <n v="0"/>
    <n v="17.595987654320989"/>
    <n v="14.94570512820513"/>
    <n v="68.412901234567897"/>
    <n v="1.2966666666666671"/>
    <n v="31.428518518518519"/>
    <n v="67.335432098765438"/>
    <n v="3.819691358024691"/>
    <x v="0"/>
  </r>
  <r>
    <x v="66"/>
    <x v="12"/>
    <n v="0"/>
    <n v="7.857142857142857E-2"/>
    <n v="8.5714285714285715E-2"/>
    <n v="0.22857142857142859"/>
    <n v="0"/>
    <n v="0"/>
    <n v="3.1959541984732831"/>
    <n v="14.624732824427481"/>
    <n v="22.71946564885496"/>
    <n v="0.49236641221374039"/>
    <n v="28.799770992366408"/>
    <n v="51.433587786259537"/>
    <n v="37.581068702290082"/>
    <x v="1"/>
  </r>
  <r>
    <x v="67"/>
    <x v="12"/>
    <n v="0.1267985611510791"/>
    <n v="0.10521582733812949"/>
    <n v="0.2212230215827338"/>
    <n v="0.1223021582733813"/>
    <n v="8.9928057553956831E-3"/>
    <n v="1.169064748201439E-2"/>
    <n v="5.9557539315448658"/>
    <n v="9.1913333333333327"/>
    <n v="7.5651186131386856"/>
    <n v="0.97182481751824812"/>
    <n v="27.283027179006559"/>
    <n v="52.281216089803557"/>
    <n v="34.444939870490288"/>
    <x v="0"/>
  </r>
  <r>
    <x v="68"/>
    <x v="13"/>
    <n v="6.4708810353409654E-2"/>
    <n v="0.1010452961672474"/>
    <n v="9.0094574415131912E-2"/>
    <n v="4.878048780487805E-2"/>
    <n v="5.4753608760577414E-3"/>
    <n v="1.642608262817322E-2"/>
    <n v="18.484557463672392"/>
    <n v="27.999764868603041"/>
    <n v="55.804698713608659"/>
    <n v="0.84004056795131843"/>
    <n v="32.054166666666667"/>
    <n v="91.42988732394366"/>
    <n v="32.106640419947503"/>
    <x v="2"/>
  </r>
  <r>
    <x v="69"/>
    <x v="13"/>
    <n v="0"/>
    <n v="0"/>
    <n v="0.26683937823834197"/>
    <n v="0.1010362694300518"/>
    <n v="0.1243523316062176"/>
    <n v="1.8134715025906731E-2"/>
    <n v="10.02326732673267"/>
    <n v="4.6103960396039607"/>
    <n v="7.5677557755775586"/>
    <n v="0.37415841584158421"/>
    <n v="29.417615894039741"/>
    <n v="61.541661129568112"/>
    <n v="19.042838283828381"/>
    <x v="0"/>
  </r>
  <r>
    <x v="70"/>
    <x v="13"/>
    <n v="3.553299492385787E-2"/>
    <n v="0.26903553299492378"/>
    <n v="0.28680203045685282"/>
    <n v="9.1370558375634514E-2"/>
    <n v="9.8984771573604066E-2"/>
    <n v="4.060913705583756E-2"/>
    <n v="7.902519280205655"/>
    <n v="32.887630208333327"/>
    <n v="84.867447916666663"/>
    <n v="0.71406249999999993"/>
    <n v="41.381820728291324"/>
    <n v="105.2781066666667"/>
    <n v="12.939010416666671"/>
    <x v="0"/>
  </r>
  <r>
    <x v="71"/>
    <x v="13"/>
    <n v="5.3475935828876997E-2"/>
    <n v="0"/>
    <n v="0.2967914438502674"/>
    <n v="0.19786096256684491"/>
    <n v="4.2780748663101602E-2"/>
    <n v="4.2780748663101602E-2"/>
    <n v="16.091274787535411"/>
    <n v="18.743494318181821"/>
    <n v="28.58952112676057"/>
    <n v="0.45699164345403898"/>
    <n v="37.944245810055868"/>
    <n v="77.222666666666669"/>
    <n v="35.289433427762042"/>
    <x v="0"/>
  </r>
  <r>
    <x v="72"/>
    <x v="13"/>
    <n v="9.9489795918367346E-2"/>
    <n v="7.3979591836734693E-2"/>
    <n v="0.28316326530612251"/>
    <n v="0.13775510204081631"/>
    <n v="3.0612244897959179E-2"/>
    <n v="3.826530612244898E-2"/>
    <n v="16.985552325581391"/>
    <n v="32.979362244897963"/>
    <n v="72.12237244897959"/>
    <n v="0.41788265306122452"/>
    <n v="40.283240997229917"/>
    <n v="119.70618925831199"/>
    <n v="26.517706185567011"/>
    <x v="0"/>
  </r>
  <r>
    <x v="73"/>
    <x v="13"/>
    <n v="0"/>
    <n v="1.015228426395939E-2"/>
    <n v="0.28172588832487311"/>
    <n v="0.14974619289340099"/>
    <n v="2.2842639593908629E-2"/>
    <n v="3.8071065989847719E-2"/>
    <n v="7.3422051282051282"/>
    <n v="10.411538461538459"/>
    <n v="15.112025641025641"/>
    <n v="0.79223076923076929"/>
    <n v="32.196282051282047"/>
    <n v="68.473144329896897"/>
    <n v="23.71453846153846"/>
    <x v="0"/>
  </r>
  <r>
    <x v="74"/>
    <x v="13"/>
    <n v="0.13492063492063491"/>
    <n v="0.17460317460317459"/>
    <n v="0.29629629629629628"/>
    <n v="0.14550264550264549"/>
    <n v="0.13756613756613759"/>
    <n v="4.2328042328042333E-2"/>
    <n v="13.11832446808511"/>
    <n v="41.426595174262737"/>
    <n v="74.31124338624339"/>
    <n v="0.49045092838196291"/>
    <n v="41.185939226519338"/>
    <n v="108.7535543766578"/>
    <n v="23.87095490716181"/>
    <x v="0"/>
  </r>
  <r>
    <x v="75"/>
    <x v="13"/>
    <n v="7.5949367088607592E-3"/>
    <n v="1.0126582278481009E-2"/>
    <n v="0.26835443037974682"/>
    <n v="0.19240506329113921"/>
    <n v="5.5696202531645568E-2"/>
    <n v="3.037974683544304E-2"/>
    <n v="7.909243421052631"/>
    <n v="17.615705329153609"/>
    <n v="50.538025078369913"/>
    <n v="0.58305031446540878"/>
    <n v="40.384067796610168"/>
    <n v="87.729025270758115"/>
    <n v="14.537180451127821"/>
    <x v="0"/>
  </r>
  <r>
    <x v="76"/>
    <x v="13"/>
    <n v="1.518987341772152E-2"/>
    <n v="0.17974683544303799"/>
    <n v="0.2810126582278481"/>
    <n v="0.11139240506329109"/>
    <n v="0.1088607594936709"/>
    <n v="3.7974683544303799E-2"/>
    <n v="8.9934383954154722"/>
    <n v="24.74773638968481"/>
    <n v="44.551690544412608"/>
    <n v="0.62131805157593123"/>
    <n v="38.184606060606058"/>
    <n v="88.24141104294479"/>
    <n v="23.4"/>
    <x v="0"/>
  </r>
  <r>
    <x v="77"/>
    <x v="13"/>
    <n v="1.0335917312661499E-2"/>
    <n v="5.1679586563307491E-2"/>
    <n v="0.2868217054263566"/>
    <n v="0.144702842377261"/>
    <n v="1.8087855297157621E-2"/>
    <n v="4.6511627906976737E-2"/>
    <n v="5.9928940568475451"/>
    <n v="18.998010335917311"/>
    <n v="30.5094315245478"/>
    <n v="0.4106201550387597"/>
    <n v="36.583746701846962"/>
    <n v="82.402999999999992"/>
    <n v="32.125196850393699"/>
    <x v="0"/>
  </r>
  <r>
    <x v="78"/>
    <x v="14"/>
    <n v="3.2258064516129031E-2"/>
    <n v="7.7419354838709681E-2"/>
    <n v="0.1193548387096774"/>
    <n v="0.1225806451612903"/>
    <n v="0"/>
    <n v="6.4516129032258056E-3"/>
    <n v="6.6254687499999996"/>
    <n v="2.7509561752988052"/>
    <n v="1.002202166064982"/>
    <n v="0.23967509025270761"/>
    <n v="30.823983739837399"/>
    <n v="42.199170124481327"/>
    <n v="27.970393700787401"/>
    <x v="1"/>
  </r>
  <r>
    <x v="79"/>
    <x v="15"/>
    <n v="0.11072664359861591"/>
    <n v="0.1764705882352941"/>
    <n v="0.2283737024221453"/>
    <n v="8.9965397923875437E-2"/>
    <n v="0"/>
    <n v="2.076124567474048E-2"/>
    <n v="13.064821428571429"/>
    <n v="31.345321428571431"/>
    <n v="22.428964285714279"/>
    <n v="0.88039285714285709"/>
    <n v="50.059571428571431"/>
    <n v="119.32432142857139"/>
    <n v="59.851035714285707"/>
    <x v="0"/>
  </r>
  <r>
    <x v="80"/>
    <x v="16"/>
    <n v="8.8495575221238937E-2"/>
    <n v="0.1415929203539823"/>
    <n v="0"/>
    <n v="0.47787610619469029"/>
    <n v="0"/>
    <n v="0"/>
    <n v="7.3780530973451333"/>
    <n v="0.3884955752212389"/>
    <n v="12.610353982300889"/>
    <n v="0.28362831858407078"/>
    <n v="17.13"/>
    <n v="23.35285714285714"/>
    <n v="3.7076923076923078"/>
    <x v="1"/>
  </r>
  <r>
    <x v="81"/>
    <x v="17"/>
    <n v="0.1204690831556503"/>
    <n v="0.1119402985074627"/>
    <n v="0.1087420042643923"/>
    <n v="0.26865671641791039"/>
    <n v="6.7164179104477612E-2"/>
    <n v="0"/>
    <n v="9.7832214765100662"/>
    <n v="16.520539772727268"/>
    <n v="24.542647444298819"/>
    <n v="1.7982741116751271"/>
    <n v="64.057609561752983"/>
    <n v="124.2173725490196"/>
    <n v="16.599659863945579"/>
    <x v="1"/>
  </r>
  <r>
    <x v="82"/>
    <x v="18"/>
    <n v="6.3783783783783785E-2"/>
    <n v="3.6756756756756763E-2"/>
    <n v="0.2162162162162162"/>
    <n v="0.20432432432432429"/>
    <n v="8.4324324324324323E-2"/>
    <n v="1.0810810810810811E-3"/>
    <n v="28.494788540245569"/>
    <n v="13.80102418207681"/>
    <n v="31.895734720416129"/>
    <n v="1.847722007722008"/>
    <n v="61.405425101214583"/>
    <n v="165.7727077747989"/>
    <n v="17.20373015873016"/>
    <x v="0"/>
  </r>
  <r>
    <x v="83"/>
    <x v="19"/>
    <n v="2.7027027027027029E-2"/>
    <n v="8.3538083538083535E-2"/>
    <n v="0.1244881244881245"/>
    <n v="0.19656019656019649"/>
    <n v="5.0778050778050768E-2"/>
    <n v="2.2113022113022109E-2"/>
    <n v="8.1489173789173783"/>
    <n v="18.522115548003399"/>
    <n v="35.64829399141631"/>
    <n v="0.55130131004366811"/>
    <n v="55.46833485818847"/>
    <n v="115.2025993091537"/>
    <n v="22.416148282097652"/>
    <x v="1"/>
  </r>
  <r>
    <x v="84"/>
    <x v="20"/>
    <n v="5.6394763343403827E-2"/>
    <n v="0.1127895266868077"/>
    <n v="7.2507552870090641E-2"/>
    <n v="0.1963746223564955"/>
    <n v="1.309164149043303E-2"/>
    <n v="1.309164149043303E-2"/>
    <n v="10.061360887096781"/>
    <n v="31.15651209677419"/>
    <n v="42.813720693170239"/>
    <n v="0.8622983870967742"/>
    <n v="43.32253776435045"/>
    <n v="120.3167673716012"/>
    <n v="51.533897280966769"/>
    <x v="1"/>
  </r>
  <r>
    <x v="85"/>
    <x v="20"/>
    <n v="6.193895870736086E-2"/>
    <n v="0.151705565529623"/>
    <n v="0.13464991023339321"/>
    <n v="0.1894075403949731"/>
    <n v="2.6929982046678631E-2"/>
    <n v="3.052064631956912E-2"/>
    <n v="11.148723404255319"/>
    <n v="41.747363374880152"/>
    <n v="39.876112288135587"/>
    <n v="0.81625461254612552"/>
    <n v="67.111874422899362"/>
    <n v="134.72891666666669"/>
    <n v="39.990273437500001"/>
    <x v="1"/>
  </r>
  <r>
    <x v="86"/>
    <x v="20"/>
    <n v="0.1008146639511202"/>
    <n v="8.1466395112016296E-2"/>
    <n v="0.13645621181262729"/>
    <n v="0.225050916496945"/>
    <n v="6.1099796334012219E-3"/>
    <n v="1.323828920570265E-2"/>
    <n v="12.80183486238532"/>
    <n v="27.559370485036119"/>
    <n v="37.556136125654447"/>
    <n v="0.81912065439672799"/>
    <n v="56.611009174311931"/>
    <n v="121.1322324159021"/>
    <n v="53.229887869520887"/>
    <x v="1"/>
  </r>
  <r>
    <x v="87"/>
    <x v="21"/>
    <n v="2.6763990267639901E-2"/>
    <n v="1.78426601784266E-2"/>
    <n v="0.1321978913219789"/>
    <n v="0.1159772911597729"/>
    <n v="8.7591240875912413E-2"/>
    <n v="3.2441200324412E-3"/>
    <n v="10.92197518097208"/>
    <n v="24.301064049586781"/>
    <n v="12.17580082987552"/>
    <n v="0.40654771784232357"/>
    <n v="43.142138429752073"/>
    <n v="96.679441571871777"/>
    <n v="29.148223140495869"/>
    <x v="0"/>
  </r>
  <r>
    <x v="88"/>
    <x v="21"/>
    <n v="7.2645739910313895E-2"/>
    <n v="0.13094170403587441"/>
    <n v="0.22421524663677131"/>
    <n v="0.17847533632286999"/>
    <n v="5.3811659192825108E-2"/>
    <n v="2.062780269058296E-2"/>
    <n v="5.1571349353049909"/>
    <n v="32.578142329020338"/>
    <n v="20.73381555153707"/>
    <n v="0.53836660617059884"/>
    <n v="34.501404651162787"/>
    <n v="81.641248843663277"/>
    <n v="42.529786641929498"/>
    <x v="0"/>
  </r>
  <r>
    <x v="89"/>
    <x v="21"/>
    <n v="3.1630170316301713E-2"/>
    <n v="6.4882400648824008E-3"/>
    <n v="0.20843471208434711"/>
    <n v="0.25385239253852387"/>
    <n v="7.8669910786699104E-2"/>
    <n v="2.18978102189781E-2"/>
    <n v="11.000680885972111"/>
    <n v="16.154885057471269"/>
    <n v="11.225552845528449"/>
    <n v="0.48565853658536579"/>
    <n v="36.977545304777593"/>
    <n v="87.720181069958855"/>
    <n v="33.801378178835108"/>
    <x v="1"/>
  </r>
  <r>
    <x v="90"/>
    <x v="21"/>
    <n v="0.215"/>
    <n v="0.21"/>
    <n v="0.22285714285714289"/>
    <n v="0.16500000000000001"/>
    <n v="2.8571428571428571E-2"/>
    <n v="1.285714285714286E-2"/>
    <n v="9.9388157894736828"/>
    <n v="46.015241379310353"/>
    <n v="30.46673707210488"/>
    <n v="0.54231884057971014"/>
    <n v="40.974089574155663"/>
    <n v="91.91283308931186"/>
    <n v="27.652671532846721"/>
    <x v="0"/>
  </r>
  <r>
    <x v="91"/>
    <x v="21"/>
    <n v="9.072781655034895E-2"/>
    <n v="7.726819541375872E-2"/>
    <n v="0.1146560319042871"/>
    <n v="9.5712861415752748E-2"/>
    <n v="2.542372881355932E-2"/>
    <n v="1.395812562313061E-2"/>
    <n v="8.3377216021011158"/>
    <n v="26.861520314547839"/>
    <n v="20.08391399020142"/>
    <n v="0.5983677910772579"/>
    <n v="55.66098233215547"/>
    <m/>
    <n v="29.948156862745101"/>
    <x v="0"/>
  </r>
  <r>
    <x v="92"/>
    <x v="21"/>
    <n v="1.9830028328611901E-2"/>
    <n v="0.22266288951841359"/>
    <n v="4.4759206798866857E-2"/>
    <n v="7.2521246458923508E-2"/>
    <n v="9.0651558073654385E-3"/>
    <n v="1.69971671388102E-3"/>
    <n v="4.8244628099173559"/>
    <n v="38.141245819397987"/>
    <n v="19.492215980024969"/>
    <n v="0.58137096774193542"/>
    <n v="49.679350210970462"/>
    <n v="99.640521285838403"/>
    <n v="36.151736972704711"/>
    <x v="2"/>
  </r>
  <r>
    <x v="93"/>
    <x v="22"/>
    <n v="7.715281234444997E-2"/>
    <n v="7.9641612742658033E-2"/>
    <n v="9.9552015928322551E-2"/>
    <n v="0.1144848183175709"/>
    <n v="8.0139372822299645E-2"/>
    <n v="1.5430562468889989E-2"/>
    <n v="7.5527372462973119"/>
    <n v="16.518600217864929"/>
    <n v="18.706612200435728"/>
    <n v="1.9352364273204901"/>
    <n v="55.223027151935298"/>
    <m/>
    <n v="29.879596290234591"/>
    <x v="1"/>
  </r>
  <r>
    <x v="94"/>
    <x v="22"/>
    <n v="2.6385224274406332E-3"/>
    <n v="0"/>
    <n v="0.17414248021108181"/>
    <n v="0.108179419525066"/>
    <n v="5.5408970976253302E-2"/>
    <n v="1.0554089709762529E-2"/>
    <n v="9.0042045454545452"/>
    <n v="9.0703693181818181"/>
    <n v="15.342606232294621"/>
    <n v="0.60526912181303116"/>
    <n v="24.677"/>
    <n v="62.834403973509943"/>
    <n v="70.024245014245011"/>
    <x v="0"/>
  </r>
  <r>
    <x v="95"/>
    <x v="22"/>
    <n v="0.10452961672473871"/>
    <n v="4.5296167247386762E-2"/>
    <n v="5.4753608760577402E-2"/>
    <n v="0"/>
    <n v="6.0228969636635141E-2"/>
    <n v="4.4798407167745144E-3"/>
    <n v="10.5788315926893"/>
    <n v="17.559584432717681"/>
    <n v="20.338705650459922"/>
    <n v="0.98088389121338915"/>
    <n v="60.104373702422137"/>
    <m/>
    <m/>
    <x v="3"/>
  </r>
  <r>
    <x v="96"/>
    <x v="22"/>
    <n v="3.6834245893479341E-2"/>
    <n v="6.0228969636635141E-2"/>
    <n v="7.5659532105525132E-2"/>
    <n v="9.4076655052264813E-2"/>
    <n v="6.3713290194126429E-2"/>
    <n v="8.4619213539074162E-3"/>
    <n v="7.3447861507128316"/>
    <n v="18.603723742838959"/>
    <n v="17.901730038022809"/>
    <n v="1.3820714655618851"/>
    <n v="36.915986206896562"/>
    <m/>
    <n v="30.629817470664928"/>
    <x v="1"/>
  </r>
  <r>
    <x v="97"/>
    <x v="23"/>
    <n v="4.145077720207254E-2"/>
    <n v="1.036269430051814E-2"/>
    <n v="0.1062176165803109"/>
    <n v="0.1139896373056995"/>
    <n v="1.036269430051814E-2"/>
    <n v="0"/>
    <n v="8.6018798955613569"/>
    <n v="28.784533333333339"/>
    <n v="30.88704188481675"/>
    <n v="0.94932114882506524"/>
    <n v="29.151587301587298"/>
    <n v="37.982137203166218"/>
    <n v="28.833472584856391"/>
    <x v="1"/>
  </r>
  <r>
    <x v="98"/>
    <x v="24"/>
    <n v="9.4574415131906415E-3"/>
    <n v="4.67894474863116E-2"/>
    <n v="0.21453459432553509"/>
    <n v="0.14136386261821801"/>
    <n v="7.0184171229467393E-2"/>
    <n v="2.4390243902439029E-2"/>
    <n v="6.6856182336182339"/>
    <n v="32.509078133783028"/>
    <n v="24.07221200980392"/>
    <n v="2.166852764094144"/>
    <n v="93.496144092219012"/>
    <m/>
    <n v="31.69794490358127"/>
    <x v="0"/>
  </r>
  <r>
    <x v="99"/>
    <x v="24"/>
    <n v="0.24367088607594939"/>
    <n v="0"/>
    <n v="0.25949367088607589"/>
    <n v="9.8101265822784806E-2"/>
    <n v="3.164556962025316E-3"/>
    <n v="4.1139240506329111E-2"/>
    <n v="13.70185064935065"/>
    <n v="31.54746753246754"/>
    <n v="25.330227272727271"/>
    <n v="0.60268041237113401"/>
    <n v="70.295570032573295"/>
    <m/>
    <n v="37.458279220779218"/>
    <x v="0"/>
  </r>
  <r>
    <x v="100"/>
    <x v="24"/>
    <n v="5.9233449477351922E-2"/>
    <n v="0.1060228969636635"/>
    <n v="0.22299651567944251"/>
    <n v="0.12742658038825291"/>
    <n v="2.2896963663514191E-2"/>
    <n v="2.588352414136386E-2"/>
    <n v="9.0394623059866959"/>
    <n v="36.763402173913043"/>
    <n v="25.37148482892189"/>
    <n v="2.2440342679127721"/>
    <n v="116.4091220068415"/>
    <m/>
    <n v="37.98779484366429"/>
    <x v="0"/>
  </r>
  <r>
    <x v="101"/>
    <x v="24"/>
    <n v="0.1245033112582781"/>
    <n v="0.1072847682119205"/>
    <n v="0.2132450331125828"/>
    <n v="0.119205298013245"/>
    <n v="2.119205298013245E-2"/>
    <n v="1.986754966887417E-2"/>
    <n v="10.348046357615891"/>
    <n v="33.320495867768599"/>
    <n v="29.273867768595039"/>
    <n v="1.901381031613977"/>
    <n v="109.5044758735441"/>
    <m/>
    <n v="42.284701986754968"/>
    <x v="0"/>
  </r>
  <r>
    <x v="102"/>
    <x v="24"/>
    <n v="0.17326732673267331"/>
    <n v="7.9207920792079209E-3"/>
    <n v="0.22871287128712869"/>
    <n v="0"/>
    <n v="4.1584158415841593E-2"/>
    <n v="2.079207920792079E-2"/>
    <n v="9.2184424603174602"/>
    <n v="37.433591269841273"/>
    <n v="33.813792079207921"/>
    <n v="0.89779207920792081"/>
    <n v="134.77571996027811"/>
    <m/>
    <m/>
    <x v="0"/>
  </r>
  <r>
    <x v="103"/>
    <x v="25"/>
    <n v="2.6058631921824109E-2"/>
    <n v="8.143322475570032E-2"/>
    <n v="0.32247557003257332"/>
    <n v="0.14332247557003261"/>
    <n v="0"/>
    <n v="4.2345276872964167E-2"/>
    <n v="7.1834853420195426"/>
    <n v="26.13983713355049"/>
    <n v="42.487524429967429"/>
    <n v="0.66618892508143324"/>
    <n v="59.467100977198697"/>
    <n v="108.9168078175896"/>
    <n v="38.02655737704918"/>
    <x v="0"/>
  </r>
  <r>
    <x v="104"/>
    <x v="25"/>
    <n v="3.4810126582278479E-2"/>
    <n v="1.8987341772151899E-2"/>
    <n v="0.34810126582278478"/>
    <n v="0.1012658227848101"/>
    <n v="0"/>
    <n v="2.2151898734177219E-2"/>
    <n v="13.61951923076923"/>
    <n v="18.237138157894741"/>
    <n v="26.5218954248366"/>
    <n v="0.56564102564102559"/>
    <n v="41.91176282051282"/>
    <n v="86.24499999999999"/>
    <n v="42.807499999999997"/>
    <x v="0"/>
  </r>
  <r>
    <x v="105"/>
    <x v="25"/>
    <n v="4.2713567839195977E-2"/>
    <n v="0.15577889447236179"/>
    <n v="0.28894472361809043"/>
    <n v="0.16331658291457291"/>
    <n v="4.5226130653266333E-2"/>
    <n v="3.7688442211055273E-2"/>
    <n v="6.4092443324937021"/>
    <n v="33.867657430730468"/>
    <n v="55.017103274559197"/>
    <n v="0.61883838383838385"/>
    <n v="53.96035264483627"/>
    <n v="99.645667506297229"/>
    <n v="30.147909319899242"/>
    <x v="0"/>
  </r>
  <r>
    <x v="106"/>
    <x v="25"/>
    <n v="2.5316455696202532E-3"/>
    <n v="9.6202531645569619E-2"/>
    <n v="0.26329113924050629"/>
    <n v="0.30632911392405071"/>
    <n v="1.518987341772152E-2"/>
    <n v="4.3037974683544297E-2"/>
    <n v="5.9197193877551024"/>
    <n v="23.848392857142851"/>
    <n v="52.40604591836734"/>
    <n v="0.73426020408163262"/>
    <n v="40.789081632653058"/>
    <n v="80.946403061224487"/>
    <n v="20.55188775510204"/>
    <x v="1"/>
  </r>
  <r>
    <x v="107"/>
    <x v="25"/>
    <n v="0.25993377483443708"/>
    <n v="8.1125827814569534E-2"/>
    <n v="0.30298013245033112"/>
    <n v="0.11258278145695361"/>
    <n v="1.1589403973509931E-2"/>
    <n v="1.1589403973509931E-2"/>
    <n v="12.87500875656742"/>
    <n v="47.804285714285712"/>
    <n v="69.6595818815331"/>
    <n v="0.50777003484320549"/>
    <n v="88.672832167832169"/>
    <n v="171.14201739130439"/>
    <n v="35.642752613240418"/>
    <x v="0"/>
  </r>
  <r>
    <x v="108"/>
    <x v="25"/>
    <n v="0.2356495468277946"/>
    <n v="0.13595166163141989"/>
    <n v="0.32326283987915411"/>
    <n v="0.16012084592145021"/>
    <n v="0"/>
    <n v="2.1148036253776439E-2"/>
    <n v="8.8539696969696973"/>
    <n v="29.9620606060606"/>
    <n v="54.519636363636373"/>
    <n v="0.59501510574018124"/>
    <n v="45.157368421052631"/>
    <n v="89.123659305993698"/>
    <n v="31.889515151515159"/>
    <x v="0"/>
  </r>
  <r>
    <x v="109"/>
    <x v="25"/>
    <n v="0.1339066339066339"/>
    <n v="0.24938574938574939"/>
    <n v="0.2616707616707617"/>
    <n v="0.13144963144963151"/>
    <n v="1.1056511056511059E-2"/>
    <n v="4.0540540540540543E-2"/>
    <n v="7.7407152496626184"/>
    <n v="46.4827706185567"/>
    <n v="73.576450000000008"/>
    <n v="1.1533125778331259"/>
    <n v="59.385040106951877"/>
    <n v="103.93044117647059"/>
    <n v="32.950478087649401"/>
    <x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5">
  <r>
    <s v="AP001"/>
    <x v="0"/>
    <s v="Winter"/>
    <n v="22784"/>
    <n v="70"/>
    <n v="7"/>
    <n v="17"/>
    <n v="10"/>
    <n v="0"/>
  </r>
  <r>
    <s v="AP001"/>
    <x v="0"/>
    <s v="Summer"/>
    <n v="22784"/>
    <n v="529"/>
    <n v="40"/>
    <n v="63"/>
    <n v="13.225"/>
    <n v="2"/>
  </r>
  <r>
    <s v="AP001"/>
    <x v="0"/>
    <s v="Monsoon"/>
    <n v="22784"/>
    <n v="1236"/>
    <n v="16"/>
    <n v="235"/>
    <n v="30.3125"/>
    <n v="6"/>
  </r>
  <r>
    <s v="AP001"/>
    <x v="0"/>
    <s v="Autumn"/>
    <n v="22784"/>
    <n v="563"/>
    <n v="28"/>
    <n v="908"/>
    <n v="46.928571429999998"/>
    <n v="3"/>
  </r>
  <r>
    <s v="AP005"/>
    <x v="0"/>
    <s v="Winter"/>
    <n v="35053"/>
    <n v="381"/>
    <n v="19"/>
    <n v="86"/>
    <n v="16.84210526"/>
    <n v="2"/>
  </r>
  <r>
    <s v="AP005"/>
    <x v="0"/>
    <s v="Summer"/>
    <n v="35053"/>
    <n v="2428"/>
    <n v="36"/>
    <n v="76"/>
    <n v="15.58333333"/>
    <n v="5"/>
  </r>
  <r>
    <s v="AP005"/>
    <x v="0"/>
    <s v="Monsoon"/>
    <n v="35053"/>
    <n v="2837"/>
    <n v="50"/>
    <n v="4016"/>
    <n v="95.3"/>
    <n v="8"/>
  </r>
  <r>
    <s v="AP005"/>
    <x v="0"/>
    <s v="Autumn"/>
    <n v="35053"/>
    <n v="565"/>
    <n v="99"/>
    <n v="234"/>
    <n v="5.7070707069999997"/>
    <n v="5"/>
  </r>
  <r>
    <s v="AS001"/>
    <x v="1"/>
    <s v="Winter"/>
    <n v="12002"/>
    <n v="12"/>
    <n v="1"/>
    <n v="12"/>
    <n v="12"/>
    <n v="0"/>
  </r>
  <r>
    <s v="AS001"/>
    <x v="1"/>
    <s v="Summer"/>
    <n v="12002"/>
    <n v="43"/>
    <n v="4"/>
    <n v="25"/>
    <n v="10.75"/>
    <n v="1"/>
  </r>
  <r>
    <s v="AS001"/>
    <x v="1"/>
    <s v="Monsoon"/>
    <n v="12002"/>
    <n v="35"/>
    <n v="2"/>
    <n v="19"/>
    <n v="17.5"/>
    <n v="0"/>
  </r>
  <r>
    <s v="AS001"/>
    <x v="1"/>
    <s v="Autumn"/>
    <n v="12002"/>
    <n v="1"/>
    <n v="1"/>
    <n v="1"/>
    <n v="1"/>
    <n v="0"/>
  </r>
  <r>
    <s v="BR005"/>
    <x v="2"/>
    <s v="Winter"/>
    <n v="2985"/>
    <n v="0"/>
    <n v="0"/>
    <n v="0"/>
    <n v="0"/>
    <n v="0"/>
  </r>
  <r>
    <s v="BR005"/>
    <x v="2"/>
    <s v="Summer"/>
    <n v="2985"/>
    <n v="1091"/>
    <n v="8"/>
    <n v="828"/>
    <n v="136.375"/>
    <n v="5"/>
  </r>
  <r>
    <s v="BR005"/>
    <x v="2"/>
    <s v="Monsoon"/>
    <n v="2985"/>
    <n v="0"/>
    <n v="0"/>
    <n v="0"/>
    <n v="0"/>
    <n v="0"/>
  </r>
  <r>
    <s v="BR006"/>
    <x v="2"/>
    <s v="Summer"/>
    <n v="2863"/>
    <n v="140"/>
    <n v="7"/>
    <n v="54"/>
    <n v="20"/>
    <n v="2"/>
  </r>
  <r>
    <s v="BR006"/>
    <x v="2"/>
    <s v="Monsoon"/>
    <n v="2863"/>
    <n v="0"/>
    <n v="0"/>
    <n v="0"/>
    <n v="0"/>
    <n v="0"/>
  </r>
  <r>
    <s v="BR007"/>
    <x v="2"/>
    <s v="Winter"/>
    <n v="44554"/>
    <n v="1040"/>
    <n v="52"/>
    <n v="338"/>
    <n v="19.38461538"/>
    <n v="7"/>
  </r>
  <r>
    <s v="BR007"/>
    <x v="2"/>
    <s v="Summer"/>
    <n v="44554"/>
    <n v="4387"/>
    <n v="65"/>
    <n v="1564"/>
    <n v="39.07692308"/>
    <n v="11"/>
  </r>
  <r>
    <s v="BR007"/>
    <x v="2"/>
    <s v="Monsoon"/>
    <n v="44554"/>
    <n v="2641"/>
    <n v="46"/>
    <n v="3965"/>
    <n v="97.934782609999999"/>
    <n v="5"/>
  </r>
  <r>
    <s v="BR007"/>
    <x v="2"/>
    <s v="Autumn"/>
    <n v="44554"/>
    <n v="1039"/>
    <n v="87"/>
    <n v="150"/>
    <n v="12.11494253"/>
    <n v="12"/>
  </r>
  <r>
    <s v="BR008"/>
    <x v="2"/>
    <s v="Winter"/>
    <n v="4543"/>
    <n v="126"/>
    <n v="3"/>
    <n v="66"/>
    <n v="42"/>
    <n v="2"/>
  </r>
  <r>
    <s v="BR008"/>
    <x v="2"/>
    <s v="Summer"/>
    <n v="4543"/>
    <n v="36"/>
    <n v="2"/>
    <n v="18"/>
    <n v="18"/>
    <n v="0"/>
  </r>
  <r>
    <s v="BR008"/>
    <x v="2"/>
    <s v="Monsoon"/>
    <n v="4543"/>
    <n v="0"/>
    <n v="0"/>
    <n v="0"/>
    <n v="0"/>
    <n v="0"/>
  </r>
  <r>
    <s v="BR009"/>
    <x v="2"/>
    <s v="Winter"/>
    <n v="4543"/>
    <n v="0"/>
    <n v="0"/>
    <n v="0"/>
    <n v="0"/>
    <n v="0"/>
  </r>
  <r>
    <s v="BR009"/>
    <x v="2"/>
    <s v="Summer"/>
    <n v="4543"/>
    <n v="1"/>
    <n v="1"/>
    <n v="1"/>
    <n v="1"/>
    <n v="0"/>
  </r>
  <r>
    <s v="BR009"/>
    <x v="2"/>
    <s v="Monsoon"/>
    <n v="4543"/>
    <n v="0"/>
    <n v="0"/>
    <n v="0"/>
    <n v="0"/>
    <n v="0"/>
  </r>
  <r>
    <s v="BR010"/>
    <x v="2"/>
    <s v="Winter"/>
    <n v="4543"/>
    <n v="28"/>
    <n v="2"/>
    <n v="17"/>
    <n v="14"/>
    <n v="0"/>
  </r>
  <r>
    <s v="BR010"/>
    <x v="2"/>
    <s v="Summer"/>
    <n v="4543"/>
    <n v="53"/>
    <n v="2"/>
    <n v="41"/>
    <n v="26.5"/>
    <n v="1"/>
  </r>
  <r>
    <s v="BR010"/>
    <x v="2"/>
    <s v="Monsoon"/>
    <n v="4543"/>
    <n v="0"/>
    <n v="0"/>
    <n v="0"/>
    <n v="0"/>
    <n v="0"/>
  </r>
  <r>
    <s v="CH001"/>
    <x v="3"/>
    <s v="Winter"/>
    <n v="7263"/>
    <n v="0"/>
    <n v="0"/>
    <n v="0"/>
    <n v="0"/>
    <n v="0"/>
  </r>
  <r>
    <s v="CH001"/>
    <x v="3"/>
    <s v="Summer"/>
    <n v="7263"/>
    <n v="12"/>
    <n v="4"/>
    <n v="6"/>
    <n v="3"/>
    <n v="0"/>
  </r>
  <r>
    <s v="CH001"/>
    <x v="3"/>
    <s v="Monsoon"/>
    <n v="7263"/>
    <n v="29"/>
    <n v="3"/>
    <n v="14"/>
    <n v="9.6666666669999994"/>
    <n v="0"/>
  </r>
  <r>
    <s v="CH001"/>
    <x v="3"/>
    <s v="Autumn"/>
    <n v="7263"/>
    <n v="0"/>
    <n v="0"/>
    <n v="0"/>
    <n v="0"/>
    <n v="0"/>
  </r>
  <r>
    <s v="DL001"/>
    <x v="4"/>
    <s v="Winter"/>
    <n v="14338"/>
    <n v="39"/>
    <n v="1"/>
    <n v="39"/>
    <n v="39"/>
    <n v="1"/>
  </r>
  <r>
    <s v="DL001"/>
    <x v="4"/>
    <s v="Summer"/>
    <n v="14338"/>
    <n v="294"/>
    <n v="7"/>
    <n v="230"/>
    <n v="42"/>
    <n v="2"/>
  </r>
  <r>
    <s v="DL001"/>
    <x v="4"/>
    <s v="Monsoon"/>
    <n v="14338"/>
    <n v="8"/>
    <n v="3"/>
    <n v="4"/>
    <n v="2.6666666669999999"/>
    <n v="0"/>
  </r>
  <r>
    <s v="DL001"/>
    <x v="4"/>
    <s v="Autumn"/>
    <n v="14338"/>
    <n v="0"/>
    <n v="0"/>
    <n v="0"/>
    <n v="0"/>
    <n v="0"/>
  </r>
  <r>
    <s v="DL002"/>
    <x v="4"/>
    <s v="Winter"/>
    <n v="45950"/>
    <n v="746"/>
    <n v="26"/>
    <n v="185"/>
    <n v="28.69230769"/>
    <n v="9"/>
  </r>
  <r>
    <s v="DL002"/>
    <x v="4"/>
    <s v="Summer"/>
    <n v="45950"/>
    <n v="2907"/>
    <n v="57"/>
    <n v="367"/>
    <n v="40.017543860000004"/>
    <n v="24"/>
  </r>
  <r>
    <s v="DL002"/>
    <x v="4"/>
    <s v="Monsoon"/>
    <n v="45950"/>
    <n v="3750"/>
    <n v="26"/>
    <n v="1101"/>
    <n v="62.23076923"/>
    <n v="7"/>
  </r>
  <r>
    <s v="DL002"/>
    <x v="4"/>
    <s v="Autumn"/>
    <n v="45950"/>
    <n v="507"/>
    <n v="16"/>
    <n v="3121"/>
    <n v="204.0625"/>
    <n v="3"/>
  </r>
  <r>
    <s v="DL003"/>
    <x v="4"/>
    <s v="Winter"/>
    <n v="21136"/>
    <n v="1"/>
    <n v="1"/>
    <n v="1"/>
    <n v="1"/>
    <n v="0"/>
  </r>
  <r>
    <s v="DL003"/>
    <x v="4"/>
    <s v="Summer"/>
    <n v="21136"/>
    <n v="74"/>
    <n v="5"/>
    <n v="43"/>
    <n v="14.8"/>
    <n v="1"/>
  </r>
  <r>
    <s v="DL003"/>
    <x v="4"/>
    <s v="Monsoon"/>
    <n v="21136"/>
    <n v="1"/>
    <n v="1"/>
    <n v="1"/>
    <n v="1"/>
    <n v="0"/>
  </r>
  <r>
    <s v="DL003"/>
    <x v="4"/>
    <s v="Autumn"/>
    <n v="21136"/>
    <n v="0"/>
    <n v="0"/>
    <n v="0"/>
    <n v="0"/>
    <n v="0"/>
  </r>
  <r>
    <s v="DL004"/>
    <x v="4"/>
    <s v="Winter"/>
    <n v="24661"/>
    <n v="113"/>
    <n v="5"/>
    <n v="39"/>
    <n v="22.6"/>
    <n v="3"/>
  </r>
  <r>
    <s v="DL004"/>
    <x v="4"/>
    <s v="Summer"/>
    <n v="24661"/>
    <n v="277"/>
    <n v="11"/>
    <n v="73"/>
    <n v="25.18181818"/>
    <n v="5"/>
  </r>
  <r>
    <s v="DL004"/>
    <x v="4"/>
    <s v="Monsoon"/>
    <n v="24661"/>
    <n v="224"/>
    <n v="7"/>
    <n v="110"/>
    <n v="31"/>
    <n v="2"/>
  </r>
  <r>
    <s v="DL004"/>
    <x v="4"/>
    <s v="Autumn"/>
    <n v="24661"/>
    <n v="424"/>
    <n v="20"/>
    <n v="89"/>
    <n v="21.55"/>
    <n v="6"/>
  </r>
  <r>
    <s v="DL005"/>
    <x v="4"/>
    <s v="Winter"/>
    <n v="17454"/>
    <n v="20"/>
    <n v="5"/>
    <n v="12"/>
    <n v="4"/>
    <n v="0"/>
  </r>
  <r>
    <s v="DL005"/>
    <x v="4"/>
    <s v="Summer"/>
    <n v="17454"/>
    <n v="70"/>
    <n v="3"/>
    <n v="32"/>
    <n v="23.333333329999999"/>
    <n v="2"/>
  </r>
  <r>
    <s v="DL005"/>
    <x v="4"/>
    <s v="Monsoon"/>
    <n v="17454"/>
    <n v="0"/>
    <n v="0"/>
    <n v="0"/>
    <n v="0"/>
    <n v="0"/>
  </r>
  <r>
    <s v="DL005"/>
    <x v="4"/>
    <s v="Autumn"/>
    <n v="17454"/>
    <n v="0"/>
    <n v="0"/>
    <n v="0"/>
    <n v="0"/>
    <n v="0"/>
  </r>
  <r>
    <s v="DL006"/>
    <x v="4"/>
    <s v="Winter"/>
    <n v="20472"/>
    <n v="698"/>
    <n v="7"/>
    <n v="442"/>
    <n v="99.714285709999999"/>
    <n v="3"/>
  </r>
  <r>
    <s v="DL006"/>
    <x v="4"/>
    <s v="Summer"/>
    <n v="20472"/>
    <n v="1306"/>
    <n v="5"/>
    <n v="87"/>
    <n v="25"/>
    <n v="1"/>
  </r>
  <r>
    <s v="DL006"/>
    <x v="4"/>
    <s v="Monsoon"/>
    <n v="20472"/>
    <n v="1255"/>
    <n v="21"/>
    <n v="2085"/>
    <n v="116"/>
    <n v="7"/>
  </r>
  <r>
    <s v="DL006"/>
    <x v="4"/>
    <s v="Autumn"/>
    <n v="20472"/>
    <n v="390"/>
    <n v="8"/>
    <n v="285"/>
    <n v="48.75"/>
    <n v="2"/>
  </r>
  <r>
    <s v="DL007"/>
    <x v="4"/>
    <s v="Winter"/>
    <n v="48192"/>
    <n v="4312"/>
    <n v="6"/>
    <n v="8746"/>
    <n v="1584.833333"/>
    <n v="2"/>
  </r>
  <r>
    <s v="DL007"/>
    <x v="4"/>
    <s v="Summer"/>
    <n v="48192"/>
    <n v="7446"/>
    <n v="7"/>
    <n v="71"/>
    <n v="20.14285714"/>
    <n v="2"/>
  </r>
  <r>
    <s v="DL007"/>
    <x v="4"/>
    <s v="Monsoon"/>
    <n v="48192"/>
    <n v="5867"/>
    <n v="2"/>
    <n v="5796"/>
    <n v="4367"/>
    <n v="2"/>
  </r>
  <r>
    <s v="DL007"/>
    <x v="4"/>
    <s v="Autumn"/>
    <n v="48192"/>
    <n v="2311"/>
    <n v="27"/>
    <n v="708"/>
    <n v="57.481481479999999"/>
    <n v="11"/>
  </r>
  <r>
    <s v="DL008"/>
    <x v="4"/>
    <s v="Winter"/>
    <n v="48192"/>
    <n v="4722"/>
    <n v="15"/>
    <n v="118"/>
    <n v="25.2"/>
    <n v="3"/>
  </r>
  <r>
    <s v="DL008"/>
    <x v="4"/>
    <s v="Summer"/>
    <n v="48192"/>
    <n v="8042"/>
    <n v="13"/>
    <n v="56"/>
    <n v="15.92307692"/>
    <n v="4"/>
  </r>
  <r>
    <s v="DL008"/>
    <x v="4"/>
    <s v="Monsoon"/>
    <n v="48192"/>
    <n v="6506"/>
    <n v="2"/>
    <n v="21612"/>
    <n v="10806.5"/>
    <n v="1"/>
  </r>
  <r>
    <s v="DL008"/>
    <x v="4"/>
    <s v="Autumn"/>
    <n v="48192"/>
    <n v="2961"/>
    <n v="2"/>
    <n v="19"/>
    <n v="16.5"/>
    <n v="0"/>
  </r>
  <r>
    <s v="DL009"/>
    <x v="4"/>
    <s v="Winter"/>
    <n v="21136"/>
    <n v="42"/>
    <n v="6"/>
    <n v="20"/>
    <n v="7"/>
    <n v="0"/>
  </r>
  <r>
    <s v="DL009"/>
    <x v="4"/>
    <s v="Summer"/>
    <n v="21136"/>
    <n v="45"/>
    <n v="5"/>
    <n v="13"/>
    <n v="9"/>
    <n v="0"/>
  </r>
  <r>
    <s v="DL009"/>
    <x v="4"/>
    <s v="Monsoon"/>
    <n v="21136"/>
    <n v="78"/>
    <n v="3"/>
    <n v="61"/>
    <n v="26"/>
    <n v="1"/>
  </r>
  <r>
    <s v="DL009"/>
    <x v="4"/>
    <s v="Autumn"/>
    <n v="21136"/>
    <n v="2"/>
    <n v="2"/>
    <n v="1"/>
    <n v="1"/>
    <n v="0"/>
  </r>
  <r>
    <s v="DL010"/>
    <x v="4"/>
    <s v="Winter"/>
    <n v="21137"/>
    <n v="0"/>
    <n v="0"/>
    <n v="0"/>
    <n v="0"/>
    <n v="0"/>
  </r>
  <r>
    <s v="DL010"/>
    <x v="4"/>
    <s v="Summer"/>
    <n v="21137"/>
    <n v="58"/>
    <n v="3"/>
    <n v="33"/>
    <n v="19.333333329999999"/>
    <n v="1"/>
  </r>
  <r>
    <s v="DL010"/>
    <x v="4"/>
    <s v="Monsoon"/>
    <n v="21137"/>
    <n v="5"/>
    <n v="1"/>
    <n v="5"/>
    <n v="5"/>
    <n v="0"/>
  </r>
  <r>
    <s v="DL010"/>
    <x v="4"/>
    <s v="Autumn"/>
    <n v="21137"/>
    <n v="0"/>
    <n v="0"/>
    <n v="0"/>
    <n v="0"/>
    <n v="0"/>
  </r>
  <r>
    <s v="DL011"/>
    <x v="4"/>
    <s v="Winter"/>
    <n v="37236"/>
    <n v="2565"/>
    <n v="8"/>
    <n v="213"/>
    <n v="50.625"/>
    <n v="4"/>
  </r>
  <r>
    <s v="DL011"/>
    <x v="4"/>
    <s v="Summer"/>
    <n v="37236"/>
    <n v="4799"/>
    <n v="35"/>
    <n v="957"/>
    <n v="53.457142859999998"/>
    <n v="10"/>
  </r>
  <r>
    <s v="DL011"/>
    <x v="4"/>
    <s v="Monsoon"/>
    <n v="37236"/>
    <n v="3937"/>
    <n v="22"/>
    <n v="267"/>
    <n v="23.727272729999999"/>
    <n v="3"/>
  </r>
  <r>
    <s v="DL011"/>
    <x v="4"/>
    <s v="Autumn"/>
    <n v="37236"/>
    <n v="3838"/>
    <n v="15"/>
    <n v="10919"/>
    <n v="822.73333330000003"/>
    <n v="5"/>
  </r>
  <r>
    <s v="DL012"/>
    <x v="4"/>
    <s v="Winter"/>
    <n v="24840"/>
    <n v="51"/>
    <n v="3"/>
    <n v="36"/>
    <n v="17"/>
    <n v="1"/>
  </r>
  <r>
    <s v="DL012"/>
    <x v="4"/>
    <s v="Summer"/>
    <n v="24840"/>
    <n v="432"/>
    <n v="4"/>
    <n v="316"/>
    <n v="108"/>
    <n v="3"/>
  </r>
  <r>
    <s v="DL012"/>
    <x v="4"/>
    <s v="Monsoon"/>
    <n v="24840"/>
    <n v="1088"/>
    <n v="4"/>
    <n v="600"/>
    <n v="265.5"/>
    <n v="2"/>
  </r>
  <r>
    <s v="DL012"/>
    <x v="4"/>
    <s v="Autumn"/>
    <n v="24840"/>
    <n v="85"/>
    <n v="6"/>
    <n v="78"/>
    <n v="18.5"/>
    <n v="1"/>
  </r>
  <r>
    <s v="DL013"/>
    <x v="4"/>
    <s v="Winter"/>
    <n v="48192"/>
    <n v="2977"/>
    <n v="36"/>
    <n v="73"/>
    <n v="19.694444440000002"/>
    <n v="13"/>
  </r>
  <r>
    <s v="DL013"/>
    <x v="4"/>
    <s v="Summer"/>
    <n v="48192"/>
    <n v="5249"/>
    <n v="37"/>
    <n v="1104"/>
    <n v="42.972972970000001"/>
    <n v="6"/>
  </r>
  <r>
    <s v="DL013"/>
    <x v="4"/>
    <s v="Monsoon"/>
    <n v="48192"/>
    <n v="6055"/>
    <n v="37"/>
    <n v="9840"/>
    <n v="279.6486486"/>
    <n v="7"/>
  </r>
  <r>
    <s v="DL013"/>
    <x v="4"/>
    <s v="Autumn"/>
    <n v="48192"/>
    <n v="2564"/>
    <n v="38"/>
    <n v="3997"/>
    <n v="110.5"/>
    <n v="3"/>
  </r>
  <r>
    <s v="DL014"/>
    <x v="4"/>
    <s v="Winter"/>
    <n v="48128"/>
    <n v="1707"/>
    <n v="45"/>
    <n v="229"/>
    <n v="21.17777778"/>
    <n v="6"/>
  </r>
  <r>
    <s v="DL014"/>
    <x v="4"/>
    <s v="Summer"/>
    <n v="48128"/>
    <n v="3835"/>
    <n v="125"/>
    <n v="157"/>
    <n v="7.2560000000000002"/>
    <n v="8"/>
  </r>
  <r>
    <s v="DL014"/>
    <x v="4"/>
    <s v="Monsoon"/>
    <n v="48128"/>
    <n v="5941"/>
    <n v="34"/>
    <n v="2028"/>
    <n v="109.79411760000001"/>
    <n v="8"/>
  </r>
  <r>
    <s v="DL014"/>
    <x v="4"/>
    <s v="Autumn"/>
    <n v="48128"/>
    <n v="1102"/>
    <n v="13"/>
    <n v="6842"/>
    <n v="537.84615380000002"/>
    <n v="3"/>
  </r>
  <r>
    <s v="DL015"/>
    <x v="4"/>
    <s v="Winter"/>
    <n v="21136"/>
    <n v="0"/>
    <n v="0"/>
    <n v="0"/>
    <n v="0"/>
    <n v="0"/>
  </r>
  <r>
    <s v="DL015"/>
    <x v="4"/>
    <s v="Summer"/>
    <n v="21136"/>
    <n v="106"/>
    <n v="7"/>
    <n v="32"/>
    <n v="15.14285714"/>
    <n v="1"/>
  </r>
  <r>
    <s v="DL015"/>
    <x v="4"/>
    <s v="Monsoon"/>
    <n v="21136"/>
    <n v="58"/>
    <n v="2"/>
    <n v="49"/>
    <n v="29"/>
    <n v="1"/>
  </r>
  <r>
    <s v="DL015"/>
    <x v="4"/>
    <s v="Autumn"/>
    <n v="21136"/>
    <n v="0"/>
    <n v="0"/>
    <n v="0"/>
    <n v="0"/>
    <n v="0"/>
  </r>
  <r>
    <s v="DL016"/>
    <x v="4"/>
    <s v="Winter"/>
    <n v="21136"/>
    <n v="47"/>
    <n v="5"/>
    <n v="24"/>
    <n v="9.4"/>
    <n v="1"/>
  </r>
  <r>
    <s v="DL016"/>
    <x v="4"/>
    <s v="Summer"/>
    <n v="21136"/>
    <n v="112"/>
    <n v="8"/>
    <n v="34"/>
    <n v="14"/>
    <n v="2"/>
  </r>
  <r>
    <s v="DL016"/>
    <x v="4"/>
    <s v="Monsoon"/>
    <n v="21136"/>
    <n v="6"/>
    <n v="1"/>
    <n v="6"/>
    <n v="6"/>
    <n v="0"/>
  </r>
  <r>
    <s v="DL016"/>
    <x v="4"/>
    <s v="Autumn"/>
    <n v="21136"/>
    <n v="22"/>
    <n v="2"/>
    <n v="21"/>
    <n v="11"/>
    <n v="0"/>
  </r>
  <r>
    <s v="DL017"/>
    <x v="4"/>
    <s v="Winter"/>
    <n v="24662"/>
    <n v="263"/>
    <n v="14"/>
    <n v="112"/>
    <n v="18.785714290000001"/>
    <n v="3"/>
  </r>
  <r>
    <s v="DL017"/>
    <x v="4"/>
    <s v="Summer"/>
    <n v="24662"/>
    <n v="680"/>
    <n v="14"/>
    <n v="332"/>
    <n v="48.571428570000002"/>
    <n v="5"/>
  </r>
  <r>
    <s v="DL017"/>
    <x v="4"/>
    <s v="Monsoon"/>
    <n v="24662"/>
    <n v="133"/>
    <n v="12"/>
    <n v="21"/>
    <n v="11.08333333"/>
    <n v="0"/>
  </r>
  <r>
    <s v="DL017"/>
    <x v="4"/>
    <s v="Autumn"/>
    <n v="24662"/>
    <n v="614"/>
    <n v="31"/>
    <n v="171"/>
    <n v="19.80645161"/>
    <n v="6"/>
  </r>
  <r>
    <s v="DL018"/>
    <x v="4"/>
    <s v="Winter"/>
    <n v="21144"/>
    <n v="21"/>
    <n v="3"/>
    <n v="10"/>
    <n v="5.6666666670000003"/>
    <n v="0"/>
  </r>
  <r>
    <s v="DL018"/>
    <x v="4"/>
    <s v="Summer"/>
    <n v="21144"/>
    <n v="96"/>
    <n v="6"/>
    <n v="53"/>
    <n v="16.666666670000001"/>
    <n v="1"/>
  </r>
  <r>
    <s v="DL018"/>
    <x v="4"/>
    <s v="Monsoon"/>
    <n v="21144"/>
    <n v="0"/>
    <n v="0"/>
    <n v="0"/>
    <n v="0"/>
    <n v="0"/>
  </r>
  <r>
    <s v="DL018"/>
    <x v="4"/>
    <s v="Autumn"/>
    <n v="21144"/>
    <n v="0"/>
    <n v="0"/>
    <n v="0"/>
    <n v="0"/>
    <n v="0"/>
  </r>
  <r>
    <s v="DL019"/>
    <x v="4"/>
    <s v="Winter"/>
    <n v="45826"/>
    <n v="2611"/>
    <n v="13"/>
    <n v="191"/>
    <n v="34.69230769"/>
    <n v="5"/>
  </r>
  <r>
    <s v="DL019"/>
    <x v="4"/>
    <s v="Summer"/>
    <n v="45826"/>
    <n v="3947"/>
    <n v="46"/>
    <n v="239"/>
    <n v="22.152173909999998"/>
    <n v="10"/>
  </r>
  <r>
    <s v="DL019"/>
    <x v="4"/>
    <s v="Monsoon"/>
    <n v="45826"/>
    <n v="3955"/>
    <n v="8"/>
    <n v="53"/>
    <n v="20.875"/>
    <n v="2"/>
  </r>
  <r>
    <s v="DL019"/>
    <x v="4"/>
    <s v="Autumn"/>
    <n v="45826"/>
    <n v="2041"/>
    <n v="18"/>
    <n v="10705"/>
    <n v="606.5"/>
    <n v="5"/>
  </r>
  <r>
    <s v="DL020"/>
    <x v="4"/>
    <s v="Winter"/>
    <n v="17478"/>
    <n v="4"/>
    <n v="1"/>
    <n v="4"/>
    <n v="4"/>
    <n v="0"/>
  </r>
  <r>
    <s v="DL020"/>
    <x v="4"/>
    <s v="Summer"/>
    <n v="17478"/>
    <n v="229"/>
    <n v="16"/>
    <n v="55"/>
    <n v="14.3125"/>
    <n v="2"/>
  </r>
  <r>
    <s v="DL020"/>
    <x v="4"/>
    <s v="Monsoon"/>
    <n v="17478"/>
    <n v="52"/>
    <n v="7"/>
    <n v="13"/>
    <n v="7.4285714289999998"/>
    <n v="0"/>
  </r>
  <r>
    <s v="DL020"/>
    <x v="4"/>
    <s v="Autumn"/>
    <n v="17478"/>
    <n v="0"/>
    <n v="0"/>
    <n v="0"/>
    <n v="0"/>
    <n v="0"/>
  </r>
  <r>
    <s v="DL021"/>
    <x v="4"/>
    <s v="Winter"/>
    <n v="48192"/>
    <n v="600"/>
    <n v="13"/>
    <n v="321"/>
    <n v="46.15384615"/>
    <n v="7"/>
  </r>
  <r>
    <s v="DL021"/>
    <x v="4"/>
    <s v="Summer"/>
    <n v="48192"/>
    <n v="1427"/>
    <n v="68"/>
    <n v="255"/>
    <n v="20.985294119999999"/>
    <n v="13"/>
  </r>
  <r>
    <s v="DL021"/>
    <x v="4"/>
    <s v="Monsoon"/>
    <n v="48192"/>
    <n v="1471"/>
    <n v="91"/>
    <n v="77"/>
    <n v="13.274725269999999"/>
    <n v="16"/>
  </r>
  <r>
    <s v="DL021"/>
    <x v="4"/>
    <s v="Autumn"/>
    <n v="48192"/>
    <n v="983"/>
    <n v="16"/>
    <n v="1092"/>
    <n v="77.875"/>
    <n v="3"/>
  </r>
  <r>
    <s v="DL022"/>
    <x v="4"/>
    <s v="Winter"/>
    <n v="21134"/>
    <n v="28"/>
    <n v="5"/>
    <n v="17"/>
    <n v="5.6"/>
    <n v="0"/>
  </r>
  <r>
    <s v="DL022"/>
    <x v="4"/>
    <s v="Summer"/>
    <n v="21134"/>
    <n v="368"/>
    <n v="24"/>
    <n v="166"/>
    <n v="15.33333333"/>
    <n v="3"/>
  </r>
  <r>
    <s v="DL022"/>
    <x v="4"/>
    <s v="Monsoon"/>
    <n v="21134"/>
    <n v="116"/>
    <n v="7"/>
    <n v="44"/>
    <n v="16.571428569999998"/>
    <n v="2"/>
  </r>
  <r>
    <s v="DL022"/>
    <x v="4"/>
    <s v="Autumn"/>
    <n v="21134"/>
    <n v="18"/>
    <n v="5"/>
    <n v="8"/>
    <n v="3.6"/>
    <n v="0"/>
  </r>
  <r>
    <s v="DL023"/>
    <x v="4"/>
    <s v="Winter"/>
    <n v="21134"/>
    <n v="12"/>
    <n v="2"/>
    <n v="9"/>
    <n v="6"/>
    <n v="0"/>
  </r>
  <r>
    <s v="DL023"/>
    <x v="4"/>
    <s v="Summer"/>
    <n v="21134"/>
    <n v="479"/>
    <n v="12"/>
    <n v="169"/>
    <n v="39.916666669999998"/>
    <n v="3"/>
  </r>
  <r>
    <s v="DL023"/>
    <x v="4"/>
    <s v="Monsoon"/>
    <n v="21134"/>
    <n v="30"/>
    <n v="3"/>
    <n v="14"/>
    <n v="10"/>
    <n v="0"/>
  </r>
  <r>
    <s v="DL023"/>
    <x v="4"/>
    <s v="Autumn"/>
    <n v="21134"/>
    <n v="27"/>
    <n v="7"/>
    <n v="14"/>
    <n v="3.8571428569999999"/>
    <n v="0"/>
  </r>
  <r>
    <s v="DL024"/>
    <x v="4"/>
    <s v="Winter"/>
    <n v="21134"/>
    <n v="0"/>
    <n v="0"/>
    <n v="0"/>
    <n v="0"/>
    <n v="0"/>
  </r>
  <r>
    <s v="DL024"/>
    <x v="4"/>
    <s v="Summer"/>
    <n v="21134"/>
    <n v="45"/>
    <n v="7"/>
    <n v="13"/>
    <n v="6.4285714289999998"/>
    <n v="0"/>
  </r>
  <r>
    <s v="DL024"/>
    <x v="4"/>
    <s v="Monsoon"/>
    <n v="21134"/>
    <n v="0"/>
    <n v="0"/>
    <n v="0"/>
    <n v="0"/>
    <n v="0"/>
  </r>
  <r>
    <s v="DL024"/>
    <x v="4"/>
    <s v="Autumn"/>
    <n v="21134"/>
    <n v="0"/>
    <n v="0"/>
    <n v="0"/>
    <n v="0"/>
    <n v="0"/>
  </r>
  <r>
    <s v="DL025"/>
    <x v="4"/>
    <s v="Winter"/>
    <n v="24840"/>
    <n v="239"/>
    <n v="10"/>
    <n v="83"/>
    <n v="23.9"/>
    <n v="4"/>
  </r>
  <r>
    <s v="DL025"/>
    <x v="4"/>
    <s v="Summer"/>
    <n v="24840"/>
    <n v="1383"/>
    <n v="12"/>
    <n v="808"/>
    <n v="115.25"/>
    <n v="5"/>
  </r>
  <r>
    <s v="DL025"/>
    <x v="4"/>
    <s v="Monsoon"/>
    <n v="24840"/>
    <n v="608"/>
    <n v="8"/>
    <n v="512"/>
    <n v="76"/>
    <n v="2"/>
  </r>
  <r>
    <s v="DL025"/>
    <x v="4"/>
    <s v="Autumn"/>
    <n v="24840"/>
    <n v="142"/>
    <n v="12"/>
    <n v="63"/>
    <n v="11.83333333"/>
    <n v="1"/>
  </r>
  <r>
    <s v="DL026"/>
    <x v="4"/>
    <s v="Winter"/>
    <n v="21134"/>
    <n v="13"/>
    <n v="3"/>
    <n v="11"/>
    <n v="4.3333333329999997"/>
    <n v="0"/>
  </r>
  <r>
    <s v="DL026"/>
    <x v="4"/>
    <s v="Summer"/>
    <n v="21134"/>
    <n v="64"/>
    <n v="9"/>
    <n v="14"/>
    <n v="7.1111111109999996"/>
    <n v="0"/>
  </r>
  <r>
    <s v="DL026"/>
    <x v="4"/>
    <s v="Monsoon"/>
    <n v="21134"/>
    <n v="43"/>
    <n v="5"/>
    <n v="18"/>
    <n v="8.6"/>
    <n v="0"/>
  </r>
  <r>
    <s v="DL026"/>
    <x v="4"/>
    <s v="Autumn"/>
    <n v="21134"/>
    <n v="0"/>
    <n v="0"/>
    <n v="0"/>
    <n v="0"/>
    <n v="0"/>
  </r>
  <r>
    <s v="DL027"/>
    <x v="4"/>
    <s v="Winter"/>
    <n v="21134"/>
    <n v="8"/>
    <n v="1"/>
    <n v="8"/>
    <n v="8"/>
    <n v="0"/>
  </r>
  <r>
    <s v="DL027"/>
    <x v="4"/>
    <s v="Summer"/>
    <n v="21134"/>
    <n v="175"/>
    <n v="7"/>
    <n v="86"/>
    <n v="25"/>
    <n v="2"/>
  </r>
  <r>
    <s v="DL027"/>
    <x v="4"/>
    <s v="Monsoon"/>
    <n v="21134"/>
    <n v="0"/>
    <n v="0"/>
    <n v="0"/>
    <n v="0"/>
    <n v="0"/>
  </r>
  <r>
    <s v="DL027"/>
    <x v="4"/>
    <s v="Autumn"/>
    <n v="21134"/>
    <n v="0"/>
    <n v="0"/>
    <n v="0"/>
    <n v="0"/>
    <n v="0"/>
  </r>
  <r>
    <s v="DL028"/>
    <x v="4"/>
    <s v="Winter"/>
    <n v="45872"/>
    <n v="2560"/>
    <n v="13"/>
    <n v="185"/>
    <n v="32.38461538"/>
    <n v="3"/>
  </r>
  <r>
    <s v="DL028"/>
    <x v="4"/>
    <s v="Summer"/>
    <n v="45872"/>
    <n v="3838"/>
    <n v="31"/>
    <n v="117"/>
    <n v="29.354838709999999"/>
    <n v="11"/>
  </r>
  <r>
    <s v="DL028"/>
    <x v="4"/>
    <s v="Monsoon"/>
    <n v="45872"/>
    <n v="2548"/>
    <n v="16"/>
    <n v="119"/>
    <n v="21.25"/>
    <n v="3"/>
  </r>
  <r>
    <s v="DL028"/>
    <x v="4"/>
    <s v="Autumn"/>
    <n v="45872"/>
    <n v="1448"/>
    <n v="15"/>
    <n v="8325"/>
    <n v="581.53333329999998"/>
    <n v="8"/>
  </r>
  <r>
    <s v="DL029"/>
    <x v="4"/>
    <s v="Winter"/>
    <n v="17478"/>
    <n v="5"/>
    <n v="1"/>
    <n v="5"/>
    <n v="5"/>
    <n v="0"/>
  </r>
  <r>
    <s v="DL029"/>
    <x v="4"/>
    <s v="Summer"/>
    <n v="17478"/>
    <n v="821"/>
    <n v="15"/>
    <n v="174"/>
    <n v="54.733333330000001"/>
    <n v="11"/>
  </r>
  <r>
    <s v="DL029"/>
    <x v="4"/>
    <s v="Monsoon"/>
    <n v="17478"/>
    <n v="11"/>
    <n v="1"/>
    <n v="11"/>
    <n v="11"/>
    <n v="0"/>
  </r>
  <r>
    <s v="DL029"/>
    <x v="4"/>
    <s v="Autumn"/>
    <n v="17478"/>
    <n v="108"/>
    <n v="2"/>
    <n v="93"/>
    <n v="54"/>
    <n v="1"/>
  </r>
  <r>
    <s v="DL030"/>
    <x v="4"/>
    <s v="Winter"/>
    <n v="24683"/>
    <n v="196"/>
    <n v="6"/>
    <n v="106"/>
    <n v="40.5"/>
    <n v="3"/>
  </r>
  <r>
    <s v="DL030"/>
    <x v="4"/>
    <s v="Summer"/>
    <n v="24683"/>
    <n v="1294"/>
    <n v="7"/>
    <n v="1073"/>
    <n v="184.85714290000001"/>
    <n v="4"/>
  </r>
  <r>
    <s v="DL030"/>
    <x v="4"/>
    <s v="Monsoon"/>
    <n v="24683"/>
    <n v="164"/>
    <n v="7"/>
    <n v="62"/>
    <n v="23.428571430000002"/>
    <n v="2"/>
  </r>
  <r>
    <s v="DL030"/>
    <x v="4"/>
    <s v="Autumn"/>
    <n v="24683"/>
    <n v="468"/>
    <n v="20"/>
    <n v="71"/>
    <n v="21.05"/>
    <n v="6"/>
  </r>
  <r>
    <s v="DL031"/>
    <x v="4"/>
    <s v="Winter"/>
    <n v="45950"/>
    <n v="455"/>
    <n v="20"/>
    <n v="185"/>
    <n v="22.75"/>
    <n v="4"/>
  </r>
  <r>
    <s v="DL031"/>
    <x v="4"/>
    <s v="Summer"/>
    <n v="45950"/>
    <n v="1755"/>
    <n v="33"/>
    <n v="477"/>
    <n v="36.454545449999998"/>
    <n v="11"/>
  </r>
  <r>
    <s v="DL031"/>
    <x v="4"/>
    <s v="Monsoon"/>
    <n v="45950"/>
    <n v="2284"/>
    <n v="14"/>
    <n v="2641"/>
    <n v="202.57142859999999"/>
    <n v="3"/>
  </r>
  <r>
    <s v="DL031"/>
    <x v="4"/>
    <s v="Autumn"/>
    <n v="45950"/>
    <n v="134"/>
    <n v="10"/>
    <n v="36"/>
    <n v="13.4"/>
    <n v="2"/>
  </r>
  <r>
    <s v="DL032"/>
    <x v="4"/>
    <s v="Winter"/>
    <n v="21134"/>
    <n v="0"/>
    <n v="0"/>
    <n v="0"/>
    <n v="0"/>
    <n v="0"/>
  </r>
  <r>
    <s v="DL032"/>
    <x v="4"/>
    <s v="Summer"/>
    <n v="21134"/>
    <n v="168"/>
    <n v="10"/>
    <n v="85"/>
    <n v="16.8"/>
    <n v="2"/>
  </r>
  <r>
    <s v="DL032"/>
    <x v="4"/>
    <s v="Monsoon"/>
    <n v="21134"/>
    <n v="32"/>
    <n v="1"/>
    <n v="32"/>
    <n v="32"/>
    <n v="1"/>
  </r>
  <r>
    <s v="DL032"/>
    <x v="4"/>
    <s v="Autumn"/>
    <n v="21134"/>
    <n v="78"/>
    <n v="1"/>
    <n v="78"/>
    <n v="78"/>
    <n v="1"/>
  </r>
  <r>
    <s v="DL033"/>
    <x v="4"/>
    <s v="Winter"/>
    <n v="48192"/>
    <n v="2424"/>
    <n v="19"/>
    <n v="91"/>
    <n v="13.89473684"/>
    <n v="2"/>
  </r>
  <r>
    <s v="DL033"/>
    <x v="4"/>
    <s v="Summer"/>
    <n v="48192"/>
    <n v="3401"/>
    <n v="27"/>
    <n v="3188"/>
    <n v="186.4814815"/>
    <n v="5"/>
  </r>
  <r>
    <s v="DL033"/>
    <x v="4"/>
    <s v="Monsoon"/>
    <n v="48192"/>
    <n v="3146"/>
    <n v="64"/>
    <n v="2449"/>
    <n v="52.953125"/>
    <n v="8"/>
  </r>
  <r>
    <s v="DL033"/>
    <x v="4"/>
    <s v="Autumn"/>
    <n v="48192"/>
    <n v="1068"/>
    <n v="65"/>
    <n v="796"/>
    <n v="20.784615380000002"/>
    <n v="8"/>
  </r>
  <r>
    <s v="DL034"/>
    <x v="4"/>
    <s v="Winter"/>
    <n v="32051"/>
    <n v="505"/>
    <n v="40"/>
    <n v="138"/>
    <n v="12.625"/>
    <n v="5"/>
  </r>
  <r>
    <s v="DL034"/>
    <x v="4"/>
    <s v="Summer"/>
    <n v="32051"/>
    <n v="825"/>
    <n v="44"/>
    <n v="145"/>
    <n v="18.75"/>
    <n v="9"/>
  </r>
  <r>
    <s v="DL034"/>
    <x v="4"/>
    <s v="Monsoon"/>
    <n v="32051"/>
    <n v="642"/>
    <n v="53"/>
    <n v="63"/>
    <n v="12.11320755"/>
    <n v="8"/>
  </r>
  <r>
    <s v="DL034"/>
    <x v="4"/>
    <s v="Autumn"/>
    <n v="32051"/>
    <n v="13"/>
    <n v="2"/>
    <n v="12"/>
    <n v="6.5"/>
    <n v="0"/>
  </r>
  <r>
    <s v="DL035"/>
    <x v="4"/>
    <s v="Winter"/>
    <n v="21134"/>
    <n v="0"/>
    <n v="0"/>
    <n v="0"/>
    <n v="0"/>
    <n v="0"/>
  </r>
  <r>
    <s v="DL035"/>
    <x v="4"/>
    <s v="Summer"/>
    <n v="21134"/>
    <n v="141"/>
    <n v="9"/>
    <n v="38"/>
    <n v="15.66666667"/>
    <n v="2"/>
  </r>
  <r>
    <s v="DL035"/>
    <x v="4"/>
    <s v="Monsoon"/>
    <n v="21134"/>
    <n v="83"/>
    <n v="8"/>
    <n v="26"/>
    <n v="10.375"/>
    <n v="1"/>
  </r>
  <r>
    <s v="DL035"/>
    <x v="4"/>
    <s v="Autumn"/>
    <n v="21134"/>
    <n v="7"/>
    <n v="1"/>
    <n v="7"/>
    <n v="7"/>
    <n v="0"/>
  </r>
  <r>
    <s v="DL036"/>
    <x v="4"/>
    <s v="Winter"/>
    <n v="17478"/>
    <n v="6"/>
    <n v="1"/>
    <n v="6"/>
    <n v="6"/>
    <n v="0"/>
  </r>
  <r>
    <s v="DL036"/>
    <x v="4"/>
    <s v="Summer"/>
    <n v="17478"/>
    <n v="66"/>
    <n v="4"/>
    <n v="41"/>
    <n v="16.5"/>
    <n v="1"/>
  </r>
  <r>
    <s v="DL036"/>
    <x v="4"/>
    <s v="Monsoon"/>
    <n v="17478"/>
    <n v="11"/>
    <n v="2"/>
    <n v="6"/>
    <n v="5.5"/>
    <n v="0"/>
  </r>
  <r>
    <s v="DL036"/>
    <x v="4"/>
    <s v="Autumn"/>
    <n v="17478"/>
    <n v="24"/>
    <n v="2"/>
    <n v="20"/>
    <n v="12"/>
    <n v="0"/>
  </r>
  <r>
    <s v="DL037"/>
    <x v="4"/>
    <s v="Winter"/>
    <n v="21134"/>
    <n v="8"/>
    <n v="2"/>
    <n v="5"/>
    <n v="4"/>
    <n v="0"/>
  </r>
  <r>
    <s v="DL037"/>
    <x v="4"/>
    <s v="Summer"/>
    <n v="21134"/>
    <n v="150"/>
    <n v="9"/>
    <n v="48"/>
    <n v="16.666666670000001"/>
    <n v="2"/>
  </r>
  <r>
    <s v="DL037"/>
    <x v="4"/>
    <s v="Monsoon"/>
    <n v="21134"/>
    <n v="68"/>
    <n v="5"/>
    <n v="29"/>
    <n v="13.6"/>
    <n v="2"/>
  </r>
  <r>
    <s v="DL037"/>
    <x v="4"/>
    <s v="Autumn"/>
    <n v="21134"/>
    <n v="24"/>
    <n v="6"/>
    <n v="8"/>
    <n v="4"/>
    <n v="0"/>
  </r>
  <r>
    <s v="DL038"/>
    <x v="4"/>
    <s v="Winter"/>
    <n v="21134"/>
    <n v="7"/>
    <n v="1"/>
    <n v="7"/>
    <n v="7"/>
    <n v="0"/>
  </r>
  <r>
    <s v="DL038"/>
    <x v="4"/>
    <s v="Summer"/>
    <n v="21134"/>
    <n v="165"/>
    <n v="7"/>
    <n v="92"/>
    <n v="23.571428569999998"/>
    <n v="1"/>
  </r>
  <r>
    <s v="DL038"/>
    <x v="4"/>
    <s v="Monsoon"/>
    <n v="21134"/>
    <n v="70"/>
    <n v="7"/>
    <n v="22"/>
    <n v="10"/>
    <n v="0"/>
  </r>
  <r>
    <s v="DL038"/>
    <x v="4"/>
    <s v="Autumn"/>
    <n v="21134"/>
    <n v="0"/>
    <n v="0"/>
    <n v="0"/>
    <n v="0"/>
    <n v="0"/>
  </r>
  <r>
    <s v="GJ001"/>
    <x v="5"/>
    <s v="Winter"/>
    <n v="48192"/>
    <n v="4647"/>
    <n v="19"/>
    <n v="42"/>
    <n v="12.15789474"/>
    <n v="3"/>
  </r>
  <r>
    <s v="GJ001"/>
    <x v="5"/>
    <s v="Summer"/>
    <n v="48192"/>
    <n v="6208"/>
    <n v="42"/>
    <n v="5561"/>
    <n v="144.42857140000001"/>
    <n v="5"/>
  </r>
  <r>
    <s v="GJ001"/>
    <x v="5"/>
    <s v="Monsoon"/>
    <n v="48192"/>
    <n v="2620"/>
    <n v="20"/>
    <n v="87"/>
    <n v="20.6"/>
    <n v="5"/>
  </r>
  <r>
    <s v="GJ001"/>
    <x v="5"/>
    <s v="Autumn"/>
    <n v="48192"/>
    <n v="1890"/>
    <n v="18"/>
    <n v="8153"/>
    <n v="480.88888889999998"/>
    <n v="8"/>
  </r>
  <r>
    <s v="HR011"/>
    <x v="6"/>
    <s v="Winter"/>
    <n v="21912"/>
    <n v="424"/>
    <n v="13"/>
    <n v="66"/>
    <n v="15.76923077"/>
    <n v="3"/>
  </r>
  <r>
    <s v="HR011"/>
    <x v="6"/>
    <s v="Summer"/>
    <n v="21912"/>
    <n v="1338"/>
    <n v="19"/>
    <n v="317"/>
    <n v="53.157894740000003"/>
    <n v="6"/>
  </r>
  <r>
    <s v="HR011"/>
    <x v="6"/>
    <s v="Monsoon"/>
    <n v="21912"/>
    <n v="2343"/>
    <n v="7"/>
    <n v="2732"/>
    <n v="412.85714289999999"/>
    <n v="3"/>
  </r>
  <r>
    <s v="HR011"/>
    <x v="6"/>
    <s v="Autumn"/>
    <n v="21912"/>
    <n v="138"/>
    <n v="5"/>
    <n v="47"/>
    <n v="27.6"/>
    <n v="3"/>
  </r>
  <r>
    <s v="HR012"/>
    <x v="6"/>
    <s v="Summer"/>
    <n v="2817"/>
    <n v="0"/>
    <n v="0"/>
    <n v="0"/>
    <n v="0"/>
    <n v="0"/>
  </r>
  <r>
    <s v="HR012"/>
    <x v="6"/>
    <s v="Monsoon"/>
    <n v="2817"/>
    <n v="0"/>
    <n v="0"/>
    <n v="0"/>
    <n v="0"/>
    <n v="0"/>
  </r>
  <r>
    <s v="HR013"/>
    <x v="6"/>
    <s v="Summer"/>
    <n v="2817"/>
    <n v="5"/>
    <n v="1"/>
    <n v="5"/>
    <n v="5"/>
    <n v="0"/>
  </r>
  <r>
    <s v="HR013"/>
    <x v="6"/>
    <s v="Monsoon"/>
    <n v="2817"/>
    <n v="0"/>
    <n v="0"/>
    <n v="0"/>
    <n v="0"/>
    <n v="0"/>
  </r>
  <r>
    <s v="HR014"/>
    <x v="6"/>
    <s v="Winter"/>
    <n v="40258"/>
    <n v="1639"/>
    <n v="69"/>
    <n v="162"/>
    <n v="23.753623189999999"/>
    <n v="25"/>
  </r>
  <r>
    <s v="HR014"/>
    <x v="6"/>
    <s v="Summer"/>
    <n v="40258"/>
    <n v="1249"/>
    <n v="96"/>
    <n v="178"/>
    <n v="13.01041667"/>
    <n v="9"/>
  </r>
  <r>
    <s v="HR014"/>
    <x v="6"/>
    <s v="Monsoon"/>
    <n v="40258"/>
    <n v="617"/>
    <n v="55"/>
    <n v="61"/>
    <n v="11.21818182"/>
    <n v="9"/>
  </r>
  <r>
    <s v="HR014"/>
    <x v="6"/>
    <s v="Autumn"/>
    <n v="40258"/>
    <n v="252"/>
    <n v="10"/>
    <n v="98"/>
    <n v="25.2"/>
    <n v="4"/>
  </r>
  <r>
    <s v="JH001"/>
    <x v="7"/>
    <s v="Winter"/>
    <n v="28025"/>
    <n v="1098"/>
    <n v="61"/>
    <n v="499"/>
    <n v="18.524590159999999"/>
    <n v="9"/>
  </r>
  <r>
    <s v="JH001"/>
    <x v="7"/>
    <s v="Summer"/>
    <n v="28025"/>
    <n v="3030"/>
    <n v="82"/>
    <n v="233"/>
    <n v="24.37804878"/>
    <n v="19"/>
  </r>
  <r>
    <s v="JH001"/>
    <x v="7"/>
    <s v="Monsoon"/>
    <n v="28025"/>
    <n v="2561"/>
    <n v="44"/>
    <n v="932"/>
    <n v="64.431818179999993"/>
    <n v="17"/>
  </r>
  <r>
    <s v="JH001"/>
    <x v="7"/>
    <s v="Autumn"/>
    <n v="28025"/>
    <n v="1602"/>
    <n v="59"/>
    <n v="694"/>
    <n v="39.440677970000003"/>
    <n v="16"/>
  </r>
  <r>
    <s v="KA002"/>
    <x v="8"/>
    <s v="Winter"/>
    <n v="21685"/>
    <n v="40"/>
    <n v="6"/>
    <n v="14"/>
    <n v="6.6666666670000003"/>
    <n v="0"/>
  </r>
  <r>
    <s v="KA002"/>
    <x v="8"/>
    <s v="Summer"/>
    <n v="21685"/>
    <n v="916"/>
    <n v="25"/>
    <n v="406"/>
    <n v="36.64"/>
    <n v="7"/>
  </r>
  <r>
    <s v="KA002"/>
    <x v="8"/>
    <s v="Monsoon"/>
    <n v="21685"/>
    <n v="61"/>
    <n v="3"/>
    <n v="37"/>
    <n v="20.333333329999999"/>
    <n v="1"/>
  </r>
  <r>
    <s v="KA002"/>
    <x v="8"/>
    <s v="Autumn"/>
    <n v="21685"/>
    <n v="358"/>
    <n v="4"/>
    <n v="202"/>
    <n v="89.5"/>
    <n v="3"/>
  </r>
  <r>
    <s v="KA003"/>
    <x v="8"/>
    <s v="Winter"/>
    <n v="48192"/>
    <n v="1698"/>
    <n v="39"/>
    <n v="529"/>
    <n v="43.53846154"/>
    <n v="6"/>
  </r>
  <r>
    <s v="KA003"/>
    <x v="8"/>
    <s v="Summer"/>
    <n v="48192"/>
    <n v="2069"/>
    <n v="63"/>
    <n v="575"/>
    <n v="32.841269840000002"/>
    <n v="15"/>
  </r>
  <r>
    <s v="KA003"/>
    <x v="8"/>
    <s v="Monsoon"/>
    <n v="48192"/>
    <n v="1251"/>
    <n v="52"/>
    <n v="376"/>
    <n v="23.92307692"/>
    <n v="8"/>
  </r>
  <r>
    <s v="KA003"/>
    <x v="8"/>
    <s v="Autumn"/>
    <n v="48192"/>
    <n v="488"/>
    <n v="18"/>
    <n v="186"/>
    <n v="27.5"/>
    <n v="5"/>
  </r>
  <r>
    <s v="KA004"/>
    <x v="8"/>
    <s v="Winter"/>
    <n v="17674"/>
    <n v="461"/>
    <n v="10"/>
    <n v="178"/>
    <n v="40.700000000000003"/>
    <n v="5"/>
  </r>
  <r>
    <s v="KA004"/>
    <x v="8"/>
    <s v="Summer"/>
    <n v="17674"/>
    <n v="821"/>
    <n v="8"/>
    <n v="342"/>
    <n v="109.375"/>
    <n v="6"/>
  </r>
  <r>
    <s v="KA004"/>
    <x v="8"/>
    <s v="Monsoon"/>
    <n v="17674"/>
    <n v="61"/>
    <n v="3"/>
    <n v="34"/>
    <n v="20.333333329999999"/>
    <n v="1"/>
  </r>
  <r>
    <s v="KA004"/>
    <x v="8"/>
    <s v="Autumn"/>
    <n v="17674"/>
    <n v="81"/>
    <n v="4"/>
    <n v="46"/>
    <n v="20.25"/>
    <n v="1"/>
  </r>
  <r>
    <s v="KA005"/>
    <x v="8"/>
    <s v="Winter"/>
    <n v="40667"/>
    <n v="1676"/>
    <n v="112"/>
    <n v="159"/>
    <n v="14.96428571"/>
    <n v="24"/>
  </r>
  <r>
    <s v="KA005"/>
    <x v="8"/>
    <s v="Summer"/>
    <n v="40667"/>
    <n v="4214"/>
    <n v="151"/>
    <n v="1232"/>
    <n v="27.821192050000001"/>
    <n v="27"/>
  </r>
  <r>
    <s v="KA005"/>
    <x v="8"/>
    <s v="Monsoon"/>
    <n v="40667"/>
    <n v="1408"/>
    <n v="69"/>
    <n v="90"/>
    <n v="20.260869570000001"/>
    <n v="19"/>
  </r>
  <r>
    <s v="KA005"/>
    <x v="8"/>
    <s v="Autumn"/>
    <n v="40667"/>
    <n v="1278"/>
    <n v="62"/>
    <n v="206"/>
    <n v="20.983870970000002"/>
    <n v="15"/>
  </r>
  <r>
    <s v="KA006"/>
    <x v="8"/>
    <s v="Winter"/>
    <n v="17677"/>
    <n v="627"/>
    <n v="7"/>
    <n v="660"/>
    <n v="113.2857143"/>
    <n v="4"/>
  </r>
  <r>
    <s v="KA006"/>
    <x v="8"/>
    <s v="Summer"/>
    <n v="17677"/>
    <n v="321"/>
    <n v="11"/>
    <n v="62"/>
    <n v="17.363636360000001"/>
    <n v="2"/>
  </r>
  <r>
    <s v="KA006"/>
    <x v="8"/>
    <s v="Monsoon"/>
    <n v="17677"/>
    <n v="164"/>
    <n v="9"/>
    <n v="139"/>
    <n v="32.666666669999998"/>
    <n v="4"/>
  </r>
  <r>
    <s v="KA006"/>
    <x v="8"/>
    <s v="Autumn"/>
    <n v="17677"/>
    <n v="677"/>
    <n v="9"/>
    <n v="261"/>
    <n v="56.777777780000001"/>
    <n v="4"/>
  </r>
  <r>
    <s v="KA007"/>
    <x v="8"/>
    <s v="Winter"/>
    <n v="17479"/>
    <n v="278"/>
    <n v="4"/>
    <n v="158"/>
    <n v="69.5"/>
    <n v="3"/>
  </r>
  <r>
    <s v="KA007"/>
    <x v="8"/>
    <s v="Summer"/>
    <n v="17479"/>
    <n v="448"/>
    <n v="3"/>
    <n v="374"/>
    <n v="149.33333329999999"/>
    <n v="2"/>
  </r>
  <r>
    <s v="KA007"/>
    <x v="8"/>
    <s v="Monsoon"/>
    <n v="17479"/>
    <n v="461"/>
    <n v="10"/>
    <n v="144"/>
    <n v="46.1"/>
    <n v="3"/>
  </r>
  <r>
    <s v="KA007"/>
    <x v="8"/>
    <s v="Autumn"/>
    <n v="17479"/>
    <n v="366"/>
    <n v="5"/>
    <n v="312"/>
    <n v="73.2"/>
    <n v="2"/>
  </r>
  <r>
    <s v="KA008"/>
    <x v="8"/>
    <s v="Winter"/>
    <n v="17688"/>
    <n v="248"/>
    <n v="17"/>
    <n v="53"/>
    <n v="14.58823529"/>
    <n v="1"/>
  </r>
  <r>
    <s v="KA008"/>
    <x v="8"/>
    <s v="Summer"/>
    <n v="17688"/>
    <n v="1089"/>
    <n v="24"/>
    <n v="310"/>
    <n v="40.166666669999998"/>
    <n v="6"/>
  </r>
  <r>
    <s v="KA008"/>
    <x v="8"/>
    <s v="Monsoon"/>
    <n v="17688"/>
    <n v="385"/>
    <n v="12"/>
    <n v="164"/>
    <n v="32.666666669999998"/>
    <n v="5"/>
  </r>
  <r>
    <s v="KA008"/>
    <x v="8"/>
    <s v="Autumn"/>
    <n v="17688"/>
    <n v="566"/>
    <n v="11"/>
    <n v="374"/>
    <n v="62.18181818"/>
    <n v="6"/>
  </r>
  <r>
    <s v="KA009"/>
    <x v="8"/>
    <s v="Winter"/>
    <n v="48192"/>
    <n v="970"/>
    <n v="53"/>
    <n v="287"/>
    <n v="21.113207549999998"/>
    <n v="9"/>
  </r>
  <r>
    <s v="KA009"/>
    <x v="8"/>
    <s v="Summer"/>
    <n v="48192"/>
    <n v="1302"/>
    <n v="64"/>
    <n v="352"/>
    <n v="20.34375"/>
    <n v="14"/>
  </r>
  <r>
    <s v="KA009"/>
    <x v="8"/>
    <s v="Monsoon"/>
    <n v="48192"/>
    <n v="1399"/>
    <n v="81"/>
    <n v="142"/>
    <n v="17.27160494"/>
    <n v="21"/>
  </r>
  <r>
    <s v="KA009"/>
    <x v="8"/>
    <s v="Autumn"/>
    <n v="48192"/>
    <n v="517"/>
    <n v="20"/>
    <n v="91"/>
    <n v="18.399999999999999"/>
    <n v="5"/>
  </r>
  <r>
    <s v="KA010"/>
    <x v="8"/>
    <s v="Winter"/>
    <n v="40736"/>
    <n v="2678"/>
    <n v="34"/>
    <n v="119"/>
    <n v="15.235294120000001"/>
    <n v="7"/>
  </r>
  <r>
    <s v="KA010"/>
    <x v="8"/>
    <s v="Summer"/>
    <n v="40736"/>
    <n v="4829"/>
    <n v="79"/>
    <n v="541"/>
    <n v="24.06329114"/>
    <n v="13"/>
  </r>
  <r>
    <s v="KA010"/>
    <x v="8"/>
    <s v="Monsoon"/>
    <n v="40736"/>
    <n v="4348"/>
    <n v="36"/>
    <n v="211"/>
    <n v="25.722222219999999"/>
    <n v="9"/>
  </r>
  <r>
    <s v="KA010"/>
    <x v="8"/>
    <s v="Autumn"/>
    <n v="40736"/>
    <n v="2332"/>
    <n v="55"/>
    <n v="7838"/>
    <n v="197.12727269999999"/>
    <n v="11"/>
  </r>
  <r>
    <s v="KA011"/>
    <x v="8"/>
    <s v="Winter"/>
    <n v="17574"/>
    <n v="231"/>
    <n v="25"/>
    <n v="92"/>
    <n v="9.24"/>
    <n v="2"/>
  </r>
  <r>
    <s v="KA011"/>
    <x v="8"/>
    <s v="Summer"/>
    <n v="17574"/>
    <n v="158"/>
    <n v="16"/>
    <n v="72"/>
    <n v="9.875"/>
    <n v="1"/>
  </r>
  <r>
    <s v="KA011"/>
    <x v="8"/>
    <s v="Monsoon"/>
    <n v="17574"/>
    <n v="417"/>
    <n v="20"/>
    <n v="135"/>
    <n v="20.85"/>
    <n v="5"/>
  </r>
  <r>
    <s v="KA011"/>
    <x v="8"/>
    <s v="Autumn"/>
    <n v="17574"/>
    <n v="233"/>
    <n v="14"/>
    <n v="90"/>
    <n v="16.64285714"/>
    <n v="2"/>
  </r>
  <r>
    <s v="KL002"/>
    <x v="9"/>
    <s v="Winter"/>
    <n v="3852"/>
    <n v="62"/>
    <n v="7"/>
    <n v="42"/>
    <n v="8.8571428569999995"/>
    <n v="1"/>
  </r>
  <r>
    <s v="KL002"/>
    <x v="9"/>
    <s v="Summer"/>
    <n v="3852"/>
    <n v="183"/>
    <n v="13"/>
    <n v="64"/>
    <n v="14.07692308"/>
    <n v="3"/>
  </r>
  <r>
    <s v="KL002"/>
    <x v="9"/>
    <s v="Monsoon"/>
    <n v="3852"/>
    <n v="0"/>
    <n v="0"/>
    <n v="0"/>
    <n v="0"/>
    <n v="0"/>
  </r>
  <r>
    <s v="KL004"/>
    <x v="9"/>
    <s v="Winter"/>
    <n v="3854"/>
    <n v="0"/>
    <n v="0"/>
    <n v="0"/>
    <n v="0"/>
    <n v="0"/>
  </r>
  <r>
    <s v="KL004"/>
    <x v="9"/>
    <s v="Summer"/>
    <n v="3854"/>
    <n v="52"/>
    <n v="5"/>
    <n v="15"/>
    <n v="10.4"/>
    <n v="0"/>
  </r>
  <r>
    <s v="KL004"/>
    <x v="9"/>
    <s v="Monsoon"/>
    <n v="3854"/>
    <n v="0"/>
    <n v="0"/>
    <n v="0"/>
    <n v="0"/>
    <n v="0"/>
  </r>
  <r>
    <s v="KL007"/>
    <x v="9"/>
    <s v="Winter"/>
    <n v="3320"/>
    <n v="5"/>
    <n v="1"/>
    <n v="5"/>
    <n v="5"/>
    <n v="0"/>
  </r>
  <r>
    <s v="KL007"/>
    <x v="9"/>
    <s v="Summer"/>
    <n v="3320"/>
    <n v="329"/>
    <n v="16"/>
    <n v="104"/>
    <n v="20.625"/>
    <n v="4"/>
  </r>
  <r>
    <s v="KL007"/>
    <x v="9"/>
    <s v="Monsoon"/>
    <n v="3320"/>
    <n v="1"/>
    <n v="0"/>
    <n v="0"/>
    <n v="0"/>
    <n v="0"/>
  </r>
  <r>
    <s v="KL008"/>
    <x v="9"/>
    <s v="Winter"/>
    <n v="26651"/>
    <n v="123"/>
    <n v="3"/>
    <n v="72"/>
    <n v="41"/>
    <n v="2"/>
  </r>
  <r>
    <s v="KL008"/>
    <x v="9"/>
    <s v="Summer"/>
    <n v="26651"/>
    <n v="518"/>
    <n v="24"/>
    <n v="182"/>
    <n v="21.583333329999999"/>
    <n v="4"/>
  </r>
  <r>
    <s v="KL008"/>
    <x v="9"/>
    <s v="Monsoon"/>
    <n v="26651"/>
    <n v="141"/>
    <n v="7"/>
    <n v="62"/>
    <n v="20.14285714"/>
    <n v="2"/>
  </r>
  <r>
    <s v="KL008"/>
    <x v="9"/>
    <s v="Autumn"/>
    <n v="26651"/>
    <n v="0"/>
    <n v="0"/>
    <n v="0"/>
    <n v="0"/>
    <n v="0"/>
  </r>
  <r>
    <s v="MH005"/>
    <x v="10"/>
    <s v="Winter"/>
    <n v="48192"/>
    <n v="2467"/>
    <n v="39"/>
    <n v="191"/>
    <n v="7.8717948719999997"/>
    <n v="2"/>
  </r>
  <r>
    <s v="MH005"/>
    <x v="10"/>
    <s v="Summer"/>
    <n v="48192"/>
    <n v="3967"/>
    <n v="113"/>
    <n v="237"/>
    <n v="9.1238938049999998"/>
    <n v="7"/>
  </r>
  <r>
    <s v="MH005"/>
    <x v="10"/>
    <s v="Monsoon"/>
    <n v="48192"/>
    <n v="3732"/>
    <n v="74"/>
    <n v="75"/>
    <n v="4.4054054049999998"/>
    <n v="4"/>
  </r>
  <r>
    <s v="MH005"/>
    <x v="10"/>
    <s v="Autumn"/>
    <n v="48192"/>
    <n v="2923"/>
    <n v="21"/>
    <n v="11156"/>
    <n v="544.04761900000005"/>
    <n v="6"/>
  </r>
  <r>
    <s v="MH006"/>
    <x v="10"/>
    <s v="Winter"/>
    <n v="9229"/>
    <n v="1"/>
    <n v="2"/>
    <n v="1970"/>
    <n v="985.5"/>
    <n v="1"/>
  </r>
  <r>
    <s v="MH006"/>
    <x v="10"/>
    <s v="Summer"/>
    <n v="9229"/>
    <n v="1969"/>
    <n v="0"/>
    <n v="0"/>
    <n v="0"/>
    <n v="0"/>
  </r>
  <r>
    <s v="MH006"/>
    <x v="10"/>
    <s v="Monsoon"/>
    <n v="9229"/>
    <n v="37"/>
    <n v="3"/>
    <n v="26"/>
    <n v="12"/>
    <n v="1"/>
  </r>
  <r>
    <s v="MH006"/>
    <x v="10"/>
    <s v="Autumn"/>
    <n v="9229"/>
    <n v="13"/>
    <n v="2"/>
    <n v="12"/>
    <n v="6.5"/>
    <n v="0"/>
  </r>
  <r>
    <s v="MH007"/>
    <x v="10"/>
    <s v="Winter"/>
    <n v="9423"/>
    <n v="0"/>
    <n v="0"/>
    <n v="0"/>
    <n v="0"/>
    <n v="0"/>
  </r>
  <r>
    <s v="MH007"/>
    <x v="10"/>
    <s v="Summer"/>
    <n v="9423"/>
    <n v="91"/>
    <n v="1"/>
    <n v="40"/>
    <n v="40"/>
    <n v="1"/>
  </r>
  <r>
    <s v="MH007"/>
    <x v="10"/>
    <s v="Monsoon"/>
    <n v="9423"/>
    <n v="62"/>
    <n v="1"/>
    <n v="113"/>
    <n v="113"/>
    <n v="1"/>
  </r>
  <r>
    <s v="MH007"/>
    <x v="10"/>
    <s v="Autumn"/>
    <n v="9423"/>
    <n v="11"/>
    <n v="1"/>
    <n v="11"/>
    <n v="11"/>
    <n v="0"/>
  </r>
  <r>
    <s v="MH008"/>
    <x v="10"/>
    <s v="Winter"/>
    <n v="8941"/>
    <n v="0"/>
    <n v="0"/>
    <n v="0"/>
    <n v="0"/>
    <n v="0"/>
  </r>
  <r>
    <s v="MH008"/>
    <x v="10"/>
    <s v="Summer"/>
    <n v="8941"/>
    <n v="347"/>
    <n v="5"/>
    <n v="311"/>
    <n v="69.599999999999994"/>
    <n v="1"/>
  </r>
  <r>
    <s v="MH008"/>
    <x v="10"/>
    <s v="Monsoon"/>
    <n v="8941"/>
    <n v="1"/>
    <n v="0"/>
    <n v="0"/>
    <n v="0"/>
    <n v="0"/>
  </r>
  <r>
    <s v="MH008"/>
    <x v="10"/>
    <s v="Autumn"/>
    <n v="8941"/>
    <n v="0"/>
    <n v="0"/>
    <n v="0"/>
    <n v="0"/>
    <n v="0"/>
  </r>
  <r>
    <s v="MH009"/>
    <x v="10"/>
    <s v="Winter"/>
    <n v="9370"/>
    <n v="0"/>
    <n v="0"/>
    <n v="0"/>
    <n v="0"/>
    <n v="0"/>
  </r>
  <r>
    <s v="MH009"/>
    <x v="10"/>
    <s v="Summer"/>
    <n v="9370"/>
    <n v="20"/>
    <n v="5"/>
    <n v="8"/>
    <n v="4"/>
    <n v="0"/>
  </r>
  <r>
    <s v="MH009"/>
    <x v="10"/>
    <s v="Monsoon"/>
    <n v="9370"/>
    <n v="0"/>
    <n v="0"/>
    <n v="0"/>
    <n v="0"/>
    <n v="0"/>
  </r>
  <r>
    <s v="MH009"/>
    <x v="10"/>
    <s v="Autumn"/>
    <n v="9370"/>
    <n v="0"/>
    <n v="0"/>
    <n v="0"/>
    <n v="0"/>
    <n v="0"/>
  </r>
  <r>
    <s v="MH010"/>
    <x v="10"/>
    <s v="Winter"/>
    <n v="9422"/>
    <n v="0"/>
    <n v="0"/>
    <n v="0"/>
    <n v="0"/>
    <n v="0"/>
  </r>
  <r>
    <s v="MH010"/>
    <x v="10"/>
    <s v="Summer"/>
    <n v="9422"/>
    <n v="93"/>
    <n v="1"/>
    <n v="93"/>
    <n v="93"/>
    <n v="1"/>
  </r>
  <r>
    <s v="MH010"/>
    <x v="10"/>
    <s v="Monsoon"/>
    <n v="9422"/>
    <n v="32"/>
    <n v="1"/>
    <n v="32"/>
    <n v="32"/>
    <n v="1"/>
  </r>
  <r>
    <s v="MH010"/>
    <x v="10"/>
    <s v="Autumn"/>
    <n v="9422"/>
    <n v="0"/>
    <n v="0"/>
    <n v="0"/>
    <n v="0"/>
    <n v="0"/>
  </r>
  <r>
    <s v="MH011"/>
    <x v="10"/>
    <s v="Winter"/>
    <n v="9035"/>
    <n v="9"/>
    <n v="1"/>
    <n v="9"/>
    <n v="9"/>
    <n v="0"/>
  </r>
  <r>
    <s v="MH011"/>
    <x v="10"/>
    <s v="Summer"/>
    <n v="9035"/>
    <n v="31"/>
    <n v="5"/>
    <n v="10"/>
    <n v="6.2"/>
    <n v="0"/>
  </r>
  <r>
    <s v="MH011"/>
    <x v="10"/>
    <s v="Monsoon"/>
    <n v="9035"/>
    <n v="14"/>
    <n v="2"/>
    <n v="8"/>
    <n v="7"/>
    <n v="0"/>
  </r>
  <r>
    <s v="MH011"/>
    <x v="10"/>
    <s v="Autumn"/>
    <n v="9035"/>
    <n v="0"/>
    <n v="0"/>
    <n v="0"/>
    <n v="0"/>
    <n v="0"/>
  </r>
  <r>
    <s v="MH012"/>
    <x v="10"/>
    <s v="Winter"/>
    <n v="9442"/>
    <n v="0"/>
    <n v="0"/>
    <n v="0"/>
    <n v="0"/>
    <n v="0"/>
  </r>
  <r>
    <s v="MH012"/>
    <x v="10"/>
    <s v="Summer"/>
    <n v="9442"/>
    <n v="267"/>
    <n v="4"/>
    <n v="232"/>
    <n v="66.75"/>
    <n v="1"/>
  </r>
  <r>
    <s v="MH012"/>
    <x v="10"/>
    <s v="Monsoon"/>
    <n v="9442"/>
    <n v="1646"/>
    <n v="2"/>
    <n v="1621"/>
    <n v="823"/>
    <n v="2"/>
  </r>
  <r>
    <s v="MH012"/>
    <x v="10"/>
    <s v="Autumn"/>
    <n v="9442"/>
    <n v="50"/>
    <n v="9"/>
    <n v="26"/>
    <n v="5.5555555559999998"/>
    <n v="1"/>
  </r>
  <r>
    <s v="MH013"/>
    <x v="10"/>
    <s v="Winter"/>
    <n v="9441"/>
    <n v="7"/>
    <n v="1"/>
    <n v="7"/>
    <n v="7"/>
    <n v="0"/>
  </r>
  <r>
    <s v="MH013"/>
    <x v="10"/>
    <s v="Summer"/>
    <n v="9441"/>
    <n v="397"/>
    <n v="3"/>
    <n v="392"/>
    <n v="132.33333329999999"/>
    <n v="1"/>
  </r>
  <r>
    <s v="MH013"/>
    <x v="10"/>
    <s v="Monsoon"/>
    <n v="9441"/>
    <n v="747"/>
    <n v="1"/>
    <n v="747"/>
    <n v="747"/>
    <n v="1"/>
  </r>
  <r>
    <s v="MH013"/>
    <x v="10"/>
    <s v="Autumn"/>
    <n v="9441"/>
    <n v="0"/>
    <n v="0"/>
    <n v="0"/>
    <n v="0"/>
    <n v="0"/>
  </r>
  <r>
    <s v="MH014"/>
    <x v="10"/>
    <s v="Winter"/>
    <n v="9255"/>
    <n v="0"/>
    <n v="0"/>
    <n v="0"/>
    <n v="0"/>
    <n v="0"/>
  </r>
  <r>
    <s v="MH014"/>
    <x v="10"/>
    <s v="Summer"/>
    <n v="9255"/>
    <n v="0"/>
    <n v="0"/>
    <n v="0"/>
    <n v="0"/>
    <n v="0"/>
  </r>
  <r>
    <s v="MH014"/>
    <x v="10"/>
    <s v="Monsoon"/>
    <n v="9255"/>
    <n v="0"/>
    <n v="0"/>
    <n v="0"/>
    <n v="0"/>
    <n v="0"/>
  </r>
  <r>
    <s v="MH014"/>
    <x v="10"/>
    <s v="Autumn"/>
    <n v="9255"/>
    <n v="16"/>
    <n v="2"/>
    <n v="9"/>
    <n v="8"/>
    <n v="0"/>
  </r>
  <r>
    <s v="ML001"/>
    <x v="11"/>
    <s v="Winter"/>
    <n v="7402"/>
    <n v="120"/>
    <n v="10"/>
    <n v="62"/>
    <n v="12"/>
    <n v="1"/>
  </r>
  <r>
    <s v="ML001"/>
    <x v="11"/>
    <s v="Summer"/>
    <n v="7402"/>
    <n v="663"/>
    <n v="2"/>
    <n v="622"/>
    <n v="331.5"/>
    <n v="2"/>
  </r>
  <r>
    <s v="ML001"/>
    <x v="11"/>
    <s v="Monsoon"/>
    <n v="7402"/>
    <n v="0"/>
    <n v="0"/>
    <n v="0"/>
    <n v="0"/>
    <n v="0"/>
  </r>
  <r>
    <s v="ML001"/>
    <x v="11"/>
    <s v="Autumn"/>
    <n v="7402"/>
    <n v="667"/>
    <n v="3"/>
    <n v="639"/>
    <n v="222.33333329999999"/>
    <n v="2"/>
  </r>
  <r>
    <s v="MP001"/>
    <x v="12"/>
    <s v="Winter"/>
    <n v="6903"/>
    <n v="0"/>
    <n v="0"/>
    <n v="0"/>
    <n v="0"/>
    <n v="0"/>
  </r>
  <r>
    <s v="MP001"/>
    <x v="12"/>
    <s v="Summer"/>
    <n v="6903"/>
    <n v="254"/>
    <n v="3"/>
    <n v="246"/>
    <n v="84.666666669999998"/>
    <n v="1"/>
  </r>
  <r>
    <s v="MP001"/>
    <x v="12"/>
    <s v="Monsoon"/>
    <n v="6903"/>
    <n v="0"/>
    <n v="0"/>
    <n v="0"/>
    <n v="0"/>
    <n v="0"/>
  </r>
  <r>
    <s v="MP001"/>
    <x v="12"/>
    <s v="Autumn"/>
    <n v="6903"/>
    <n v="0"/>
    <n v="0"/>
    <n v="0"/>
    <n v="0"/>
    <n v="0"/>
  </r>
  <r>
    <s v="MZ001"/>
    <x v="13"/>
    <s v="Summer"/>
    <n v="2680"/>
    <n v="0"/>
    <n v="0"/>
    <n v="0"/>
    <n v="0"/>
    <n v="0"/>
  </r>
  <r>
    <s v="MZ001"/>
    <x v="13"/>
    <s v="Monsoon"/>
    <n v="2680"/>
    <n v="0"/>
    <n v="0"/>
    <n v="0"/>
    <n v="0"/>
    <n v="0"/>
  </r>
  <r>
    <s v="OD001"/>
    <x v="14"/>
    <s v="Winter"/>
    <n v="22468"/>
    <n v="975"/>
    <n v="8"/>
    <n v="521"/>
    <n v="168.25"/>
    <n v="5"/>
  </r>
  <r>
    <s v="OD001"/>
    <x v="14"/>
    <s v="Summer"/>
    <n v="22468"/>
    <n v="1787"/>
    <n v="80"/>
    <n v="296"/>
    <n v="22.35"/>
    <n v="13"/>
  </r>
  <r>
    <s v="OD001"/>
    <x v="14"/>
    <s v="Monsoon"/>
    <n v="22468"/>
    <n v="875"/>
    <n v="15"/>
    <n v="35"/>
    <n v="8.3333333330000006"/>
    <n v="1"/>
  </r>
  <r>
    <s v="OD001"/>
    <x v="14"/>
    <s v="Autumn"/>
    <n v="22468"/>
    <n v="853"/>
    <n v="4"/>
    <n v="1144"/>
    <n v="307.75"/>
    <n v="2"/>
  </r>
  <r>
    <s v="OD002"/>
    <x v="14"/>
    <s v="Winter"/>
    <n v="22161"/>
    <n v="1226"/>
    <n v="16"/>
    <n v="596"/>
    <n v="76.625"/>
    <n v="6"/>
  </r>
  <r>
    <s v="OD002"/>
    <x v="14"/>
    <s v="Summer"/>
    <n v="22161"/>
    <n v="1441"/>
    <n v="41"/>
    <n v="258"/>
    <n v="35.146341460000002"/>
    <n v="14"/>
  </r>
  <r>
    <s v="OD002"/>
    <x v="14"/>
    <s v="Monsoon"/>
    <n v="22161"/>
    <n v="881"/>
    <n v="23"/>
    <n v="306"/>
    <n v="38.304347829999998"/>
    <n v="8"/>
  </r>
  <r>
    <s v="OD002"/>
    <x v="14"/>
    <s v="Autumn"/>
    <n v="22161"/>
    <n v="311"/>
    <n v="74"/>
    <n v="114"/>
    <n v="4.2027027029999999"/>
    <n v="2"/>
  </r>
  <r>
    <s v="PB001"/>
    <x v="15"/>
    <s v="Winter"/>
    <n v="29269"/>
    <n v="366"/>
    <n v="17"/>
    <n v="197"/>
    <n v="21.529411759999999"/>
    <n v="3"/>
  </r>
  <r>
    <s v="PB001"/>
    <x v="15"/>
    <s v="Summer"/>
    <n v="29269"/>
    <n v="779"/>
    <n v="67"/>
    <n v="142"/>
    <n v="11.626865670000001"/>
    <n v="7"/>
  </r>
  <r>
    <s v="PB001"/>
    <x v="15"/>
    <s v="Monsoon"/>
    <n v="29269"/>
    <n v="619"/>
    <n v="67"/>
    <n v="153"/>
    <n v="9.2388059699999996"/>
    <n v="6"/>
  </r>
  <r>
    <s v="PB001"/>
    <x v="15"/>
    <s v="Autumn"/>
    <n v="29269"/>
    <n v="51"/>
    <n v="10"/>
    <n v="17"/>
    <n v="5.0999999999999996"/>
    <n v="0"/>
  </r>
  <r>
    <s v="RJ004"/>
    <x v="16"/>
    <s v="Winter"/>
    <n v="23793"/>
    <n v="33"/>
    <n v="2"/>
    <n v="20"/>
    <n v="16.5"/>
    <n v="0"/>
  </r>
  <r>
    <s v="RJ004"/>
    <x v="16"/>
    <s v="Summer"/>
    <n v="23793"/>
    <n v="3"/>
    <n v="1"/>
    <n v="1"/>
    <n v="1"/>
    <n v="0"/>
  </r>
  <r>
    <s v="RJ004"/>
    <x v="16"/>
    <s v="Monsoon"/>
    <n v="23793"/>
    <n v="31"/>
    <n v="4"/>
    <n v="16"/>
    <n v="8.25"/>
    <n v="0"/>
  </r>
  <r>
    <s v="RJ004"/>
    <x v="16"/>
    <s v="Autumn"/>
    <n v="23793"/>
    <n v="0"/>
    <n v="0"/>
    <n v="0"/>
    <n v="0"/>
    <n v="0"/>
  </r>
  <r>
    <s v="RJ005"/>
    <x v="16"/>
    <s v="Winter"/>
    <n v="26705"/>
    <n v="602"/>
    <n v="55"/>
    <n v="179"/>
    <n v="10.945454549999999"/>
    <n v="6"/>
  </r>
  <r>
    <s v="RJ005"/>
    <x v="16"/>
    <s v="Summer"/>
    <n v="26705"/>
    <n v="408"/>
    <n v="35"/>
    <n v="123"/>
    <n v="11.65714286"/>
    <n v="4"/>
  </r>
  <r>
    <s v="RJ005"/>
    <x v="16"/>
    <s v="Monsoon"/>
    <n v="26705"/>
    <n v="528"/>
    <n v="34"/>
    <n v="104"/>
    <n v="15.52941176"/>
    <n v="7"/>
  </r>
  <r>
    <s v="RJ005"/>
    <x v="16"/>
    <s v="Autumn"/>
    <n v="26705"/>
    <n v="209"/>
    <n v="25"/>
    <n v="36"/>
    <n v="8.36"/>
    <n v="1"/>
  </r>
  <r>
    <s v="RJ006"/>
    <x v="16"/>
    <s v="Winter"/>
    <n v="23534"/>
    <n v="68"/>
    <n v="11"/>
    <n v="32"/>
    <n v="6.1818181819999998"/>
    <n v="1"/>
  </r>
  <r>
    <s v="RJ006"/>
    <x v="16"/>
    <s v="Summer"/>
    <n v="23534"/>
    <n v="0"/>
    <n v="0"/>
    <n v="0"/>
    <n v="0"/>
    <n v="0"/>
  </r>
  <r>
    <s v="RJ006"/>
    <x v="16"/>
    <s v="Monsoon"/>
    <n v="23534"/>
    <n v="11"/>
    <n v="1"/>
    <n v="11"/>
    <n v="11"/>
    <n v="0"/>
  </r>
  <r>
    <s v="RJ006"/>
    <x v="16"/>
    <s v="Autumn"/>
    <n v="23534"/>
    <n v="5"/>
    <n v="1"/>
    <n v="5"/>
    <n v="5"/>
    <n v="0"/>
  </r>
  <r>
    <s v="TG001"/>
    <x v="17"/>
    <s v="Winter"/>
    <n v="29558"/>
    <n v="553"/>
    <n v="9"/>
    <n v="115"/>
    <n v="29"/>
    <n v="4"/>
  </r>
  <r>
    <s v="TG001"/>
    <x v="17"/>
    <s v="Summer"/>
    <n v="29558"/>
    <n v="3491"/>
    <n v="28"/>
    <n v="156"/>
    <n v="20.10714286"/>
    <n v="4"/>
  </r>
  <r>
    <s v="TG001"/>
    <x v="17"/>
    <s v="Monsoon"/>
    <n v="29558"/>
    <n v="2338"/>
    <n v="17"/>
    <n v="5309"/>
    <n v="326.94117649999998"/>
    <n v="4"/>
  </r>
  <r>
    <s v="TG001"/>
    <x v="17"/>
    <s v="Autumn"/>
    <n v="29558"/>
    <n v="647"/>
    <n v="23"/>
    <n v="296"/>
    <n v="28.130434780000002"/>
    <n v="5"/>
  </r>
  <r>
    <s v="TG002"/>
    <x v="17"/>
    <s v="Winter"/>
    <n v="26722"/>
    <n v="38"/>
    <n v="3"/>
    <n v="20"/>
    <n v="12.66666667"/>
    <n v="0"/>
  </r>
  <r>
    <s v="TG002"/>
    <x v="17"/>
    <s v="Summer"/>
    <n v="26722"/>
    <n v="221"/>
    <n v="11"/>
    <n v="117"/>
    <n v="20.09090909"/>
    <n v="2"/>
  </r>
  <r>
    <s v="TG002"/>
    <x v="17"/>
    <s v="Monsoon"/>
    <n v="26722"/>
    <n v="250"/>
    <n v="20"/>
    <n v="55"/>
    <n v="12.5"/>
    <n v="2"/>
  </r>
  <r>
    <s v="TG002"/>
    <x v="17"/>
    <s v="Autumn"/>
    <n v="26722"/>
    <n v="37"/>
    <n v="2"/>
    <n v="36"/>
    <n v="18.5"/>
    <n v="1"/>
  </r>
  <r>
    <s v="TG003"/>
    <x v="17"/>
    <s v="Winter"/>
    <n v="29558"/>
    <n v="51"/>
    <n v="3"/>
    <n v="26"/>
    <n v="17"/>
    <n v="1"/>
  </r>
  <r>
    <s v="TG003"/>
    <x v="17"/>
    <s v="Summer"/>
    <n v="29558"/>
    <n v="196"/>
    <n v="8"/>
    <n v="69"/>
    <n v="24.5"/>
    <n v="3"/>
  </r>
  <r>
    <s v="TG003"/>
    <x v="17"/>
    <s v="Monsoon"/>
    <n v="29558"/>
    <n v="13"/>
    <n v="2"/>
    <n v="12"/>
    <n v="6.5"/>
    <n v="0"/>
  </r>
  <r>
    <s v="TG003"/>
    <x v="17"/>
    <s v="Autumn"/>
    <n v="29558"/>
    <n v="20"/>
    <n v="3"/>
    <n v="15"/>
    <n v="6.6666666670000003"/>
    <n v="0"/>
  </r>
  <r>
    <s v="TG004"/>
    <x v="17"/>
    <s v="Winter"/>
    <n v="33565"/>
    <n v="206"/>
    <n v="15"/>
    <n v="75"/>
    <n v="11.8"/>
    <n v="1"/>
  </r>
  <r>
    <s v="TG004"/>
    <x v="17"/>
    <s v="Summer"/>
    <n v="33565"/>
    <n v="441"/>
    <n v="28"/>
    <n v="94"/>
    <n v="16.785714290000001"/>
    <n v="6"/>
  </r>
  <r>
    <s v="TG004"/>
    <x v="17"/>
    <s v="Monsoon"/>
    <n v="33565"/>
    <n v="412"/>
    <n v="38"/>
    <n v="59"/>
    <n v="10.84210526"/>
    <n v="4"/>
  </r>
  <r>
    <s v="TG004"/>
    <x v="17"/>
    <s v="Autumn"/>
    <n v="33565"/>
    <n v="118"/>
    <n v="8"/>
    <n v="37"/>
    <n v="14.75"/>
    <n v="2"/>
  </r>
  <r>
    <s v="TG005"/>
    <x v="17"/>
    <s v="Winter"/>
    <n v="48107"/>
    <n v="2769"/>
    <n v="22"/>
    <n v="238"/>
    <n v="27.68181818"/>
    <n v="8"/>
  </r>
  <r>
    <s v="TG005"/>
    <x v="17"/>
    <s v="Summer"/>
    <n v="48107"/>
    <n v="3617"/>
    <n v="33"/>
    <n v="114"/>
    <n v="20.878787880000001"/>
    <n v="6"/>
  </r>
  <r>
    <s v="TG005"/>
    <x v="17"/>
    <s v="Monsoon"/>
    <n v="48107"/>
    <n v="3926"/>
    <n v="19"/>
    <n v="7217"/>
    <n v="408.4210526"/>
    <n v="4"/>
  </r>
  <r>
    <s v="TG005"/>
    <x v="17"/>
    <s v="Autumn"/>
    <n v="48107"/>
    <n v="2170"/>
    <n v="66"/>
    <n v="2608"/>
    <n v="51.878787879999997"/>
    <n v="7"/>
  </r>
  <r>
    <s v="TG006"/>
    <x v="17"/>
    <s v="Winter"/>
    <n v="42321"/>
    <n v="2739"/>
    <n v="25"/>
    <n v="231"/>
    <n v="23.16"/>
    <n v="6"/>
  </r>
  <r>
    <s v="TG006"/>
    <x v="17"/>
    <s v="Summer"/>
    <n v="42321"/>
    <n v="4438"/>
    <n v="20"/>
    <n v="200"/>
    <n v="37.5"/>
    <n v="8"/>
  </r>
  <r>
    <s v="TG006"/>
    <x v="17"/>
    <s v="Monsoon"/>
    <n v="42321"/>
    <n v="5295"/>
    <n v="31"/>
    <n v="9858"/>
    <n v="396.32258059999998"/>
    <n v="10"/>
  </r>
  <r>
    <s v="TG006"/>
    <x v="17"/>
    <s v="Autumn"/>
    <n v="42321"/>
    <n v="1729"/>
    <n v="17"/>
    <n v="331"/>
    <n v="34.470588239999998"/>
    <n v="4"/>
  </r>
  <r>
    <s v="TN001"/>
    <x v="18"/>
    <s v="Winter"/>
    <n v="48192"/>
    <n v="689"/>
    <n v="20"/>
    <n v="417"/>
    <n v="34.450000000000003"/>
    <n v="5"/>
  </r>
  <r>
    <s v="TN001"/>
    <x v="18"/>
    <s v="Summer"/>
    <n v="48192"/>
    <n v="2710"/>
    <n v="56"/>
    <n v="277"/>
    <n v="46.017857139999997"/>
    <n v="28"/>
  </r>
  <r>
    <s v="TN001"/>
    <x v="18"/>
    <s v="Monsoon"/>
    <n v="48192"/>
    <n v="1872"/>
    <n v="47"/>
    <n v="239"/>
    <n v="42.659574470000003"/>
    <n v="17"/>
  </r>
  <r>
    <s v="TN001"/>
    <x v="18"/>
    <s v="Autumn"/>
    <n v="48192"/>
    <n v="53"/>
    <n v="4"/>
    <n v="33"/>
    <n v="13.25"/>
    <n v="1"/>
  </r>
  <r>
    <s v="TN002"/>
    <x v="18"/>
    <s v="Winter"/>
    <n v="9072"/>
    <n v="46"/>
    <n v="4"/>
    <n v="32"/>
    <n v="11.5"/>
    <n v="1"/>
  </r>
  <r>
    <s v="TN002"/>
    <x v="18"/>
    <s v="Summer"/>
    <n v="9072"/>
    <n v="271"/>
    <n v="14"/>
    <n v="27"/>
    <n v="10.28571429"/>
    <n v="3"/>
  </r>
  <r>
    <s v="TN002"/>
    <x v="18"/>
    <s v="Monsoon"/>
    <n v="9072"/>
    <n v="590"/>
    <n v="14"/>
    <n v="570"/>
    <n v="51.214285709999999"/>
    <n v="2"/>
  </r>
  <r>
    <s v="TN002"/>
    <x v="18"/>
    <s v="Autumn"/>
    <n v="9072"/>
    <n v="0"/>
    <n v="0"/>
    <n v="0"/>
    <n v="0"/>
    <n v="0"/>
  </r>
  <r>
    <s v="TN003"/>
    <x v="18"/>
    <s v="Winter"/>
    <n v="48192"/>
    <n v="2407"/>
    <n v="18"/>
    <n v="121"/>
    <n v="13.722222220000001"/>
    <n v="3"/>
  </r>
  <r>
    <s v="TN003"/>
    <x v="18"/>
    <s v="Summer"/>
    <n v="48192"/>
    <n v="3616"/>
    <n v="17"/>
    <n v="274"/>
    <n v="40.470588239999998"/>
    <n v="6"/>
  </r>
  <r>
    <s v="TN003"/>
    <x v="18"/>
    <s v="Monsoon"/>
    <n v="48192"/>
    <n v="3907"/>
    <n v="28"/>
    <n v="9867"/>
    <n v="373.4642857"/>
    <n v="8"/>
  </r>
  <r>
    <s v="TN003"/>
    <x v="18"/>
    <s v="Autumn"/>
    <n v="48192"/>
    <n v="2181"/>
    <n v="35"/>
    <n v="412"/>
    <n v="20.542857139999999"/>
    <n v="7"/>
  </r>
  <r>
    <s v="TN004"/>
    <x v="18"/>
    <s v="Winter"/>
    <n v="48192"/>
    <n v="2925"/>
    <n v="11"/>
    <n v="274"/>
    <n v="69.545454550000002"/>
    <n v="5"/>
  </r>
  <r>
    <s v="TN004"/>
    <x v="18"/>
    <s v="Summer"/>
    <n v="48192"/>
    <n v="3351"/>
    <n v="11"/>
    <n v="298"/>
    <n v="38.454545449999998"/>
    <n v="2"/>
  </r>
  <r>
    <s v="TN004"/>
    <x v="18"/>
    <s v="Monsoon"/>
    <n v="48192"/>
    <n v="2816"/>
    <n v="22"/>
    <n v="212"/>
    <n v="20.045454549999999"/>
    <n v="3"/>
  </r>
  <r>
    <s v="TN004"/>
    <x v="18"/>
    <s v="Autumn"/>
    <n v="48192"/>
    <n v="1531"/>
    <n v="34"/>
    <n v="7442"/>
    <n v="264.52941179999999"/>
    <n v="2"/>
  </r>
  <r>
    <s v="TN005"/>
    <x v="18"/>
    <s v="Winter"/>
    <n v="9229"/>
    <n v="19"/>
    <n v="4"/>
    <n v="12"/>
    <n v="4.75"/>
    <n v="0"/>
  </r>
  <r>
    <s v="TN005"/>
    <x v="18"/>
    <s v="Summer"/>
    <n v="9229"/>
    <n v="177"/>
    <n v="7"/>
    <n v="43"/>
    <n v="25.285714290000001"/>
    <n v="4"/>
  </r>
  <r>
    <s v="TN005"/>
    <x v="18"/>
    <s v="Monsoon"/>
    <n v="9229"/>
    <n v="42"/>
    <n v="3"/>
    <n v="20"/>
    <n v="14"/>
    <n v="0"/>
  </r>
  <r>
    <s v="TN005"/>
    <x v="18"/>
    <s v="Autumn"/>
    <n v="9229"/>
    <n v="0"/>
    <n v="0"/>
    <n v="0"/>
    <n v="0"/>
    <n v="0"/>
  </r>
  <r>
    <s v="UP012"/>
    <x v="19"/>
    <s v="Winter"/>
    <n v="48192"/>
    <n v="469"/>
    <n v="40"/>
    <n v="64"/>
    <n v="11.725"/>
    <n v="5"/>
  </r>
  <r>
    <s v="UP012"/>
    <x v="19"/>
    <s v="Summer"/>
    <n v="48192"/>
    <n v="1458"/>
    <n v="56"/>
    <n v="330"/>
    <n v="26.035714290000001"/>
    <n v="9"/>
  </r>
  <r>
    <s v="UP012"/>
    <x v="19"/>
    <s v="Monsoon"/>
    <n v="48192"/>
    <n v="645"/>
    <n v="40"/>
    <n v="67"/>
    <n v="11.35"/>
    <n v="5"/>
  </r>
  <r>
    <s v="UP012"/>
    <x v="19"/>
    <s v="Autumn"/>
    <n v="48192"/>
    <n v="100"/>
    <n v="12"/>
    <n v="240"/>
    <n v="24.25"/>
    <n v="1"/>
  </r>
  <r>
    <s v="UP013"/>
    <x v="19"/>
    <s v="Winter"/>
    <n v="7545"/>
    <n v="87"/>
    <n v="9"/>
    <n v="35"/>
    <n v="9.6666666669999994"/>
    <n v="1"/>
  </r>
  <r>
    <s v="UP013"/>
    <x v="19"/>
    <s v="Summer"/>
    <n v="7545"/>
    <n v="228"/>
    <n v="20"/>
    <n v="92"/>
    <n v="11.4"/>
    <n v="3"/>
  </r>
  <r>
    <s v="UP013"/>
    <x v="19"/>
    <s v="Monsoon"/>
    <n v="7545"/>
    <n v="151"/>
    <n v="18"/>
    <n v="43"/>
    <n v="8.3888888890000004"/>
    <n v="1"/>
  </r>
  <r>
    <s v="UP013"/>
    <x v="19"/>
    <s v="Autumn"/>
    <n v="7545"/>
    <n v="7"/>
    <n v="3"/>
    <n v="3"/>
    <n v="2.3333333330000001"/>
    <n v="0"/>
  </r>
  <r>
    <s v="UP014"/>
    <x v="19"/>
    <s v="Winter"/>
    <n v="48192"/>
    <n v="496"/>
    <n v="37"/>
    <n v="88"/>
    <n v="12.324324320000001"/>
    <n v="5"/>
  </r>
  <r>
    <s v="UP014"/>
    <x v="19"/>
    <s v="Summer"/>
    <n v="48192"/>
    <n v="1459"/>
    <n v="81"/>
    <n v="330"/>
    <n v="18.506172840000001"/>
    <n v="15"/>
  </r>
  <r>
    <s v="UP014"/>
    <x v="19"/>
    <s v="Monsoon"/>
    <n v="48192"/>
    <n v="526"/>
    <n v="41"/>
    <n v="164"/>
    <n v="12.82926829"/>
    <n v="4"/>
  </r>
  <r>
    <s v="UP014"/>
    <x v="19"/>
    <s v="Autumn"/>
    <n v="48192"/>
    <n v="81"/>
    <n v="14"/>
    <n v="11"/>
    <n v="5.7857142860000002"/>
    <n v="0"/>
  </r>
  <r>
    <s v="UP015"/>
    <x v="19"/>
    <s v="Winter"/>
    <n v="18082"/>
    <n v="817"/>
    <n v="6"/>
    <n v="38"/>
    <n v="12"/>
    <n v="1"/>
  </r>
  <r>
    <s v="UP015"/>
    <x v="19"/>
    <s v="Summer"/>
    <n v="18082"/>
    <n v="176"/>
    <n v="10"/>
    <n v="57"/>
    <n v="17.600000000000001"/>
    <n v="3"/>
  </r>
  <r>
    <s v="UP015"/>
    <x v="19"/>
    <s v="Monsoon"/>
    <n v="18082"/>
    <n v="1470"/>
    <n v="25"/>
    <n v="3171"/>
    <n v="147.16"/>
    <n v="6"/>
  </r>
  <r>
    <s v="UP015"/>
    <x v="19"/>
    <s v="Autumn"/>
    <n v="18082"/>
    <n v="1538"/>
    <n v="4"/>
    <n v="36"/>
    <n v="18.5"/>
    <n v="1"/>
  </r>
  <r>
    <s v="UP016"/>
    <x v="19"/>
    <s v="Winter"/>
    <n v="24199"/>
    <n v="77"/>
    <n v="7"/>
    <n v="25"/>
    <n v="11"/>
    <n v="1"/>
  </r>
  <r>
    <s v="UP016"/>
    <x v="19"/>
    <s v="Summer"/>
    <n v="24199"/>
    <n v="241"/>
    <n v="20"/>
    <n v="75"/>
    <n v="12.05"/>
    <n v="2"/>
  </r>
  <r>
    <s v="UP016"/>
    <x v="19"/>
    <s v="Monsoon"/>
    <n v="24199"/>
    <n v="38"/>
    <n v="4"/>
    <n v="30"/>
    <n v="9.5"/>
    <n v="1"/>
  </r>
  <r>
    <s v="UP016"/>
    <x v="19"/>
    <s v="Autumn"/>
    <n v="24199"/>
    <n v="4"/>
    <n v="1"/>
    <n v="4"/>
    <n v="4"/>
    <n v="0"/>
  </r>
  <r>
    <s v="WB007"/>
    <x v="20"/>
    <s v="Winter"/>
    <n v="7334"/>
    <n v="0"/>
    <n v="0"/>
    <n v="0"/>
    <n v="0"/>
    <n v="0"/>
  </r>
  <r>
    <s v="WB007"/>
    <x v="20"/>
    <s v="Summer"/>
    <n v="7334"/>
    <n v="0"/>
    <n v="0"/>
    <n v="0"/>
    <n v="0"/>
    <n v="0"/>
  </r>
  <r>
    <s v="WB007"/>
    <x v="20"/>
    <s v="Monsoon"/>
    <n v="7334"/>
    <n v="31"/>
    <n v="9"/>
    <n v="12"/>
    <n v="3.4444444440000002"/>
    <n v="0"/>
  </r>
  <r>
    <s v="WB007"/>
    <x v="20"/>
    <s v="Autumn"/>
    <n v="7334"/>
    <n v="26"/>
    <n v="13"/>
    <n v="5"/>
    <n v="2"/>
    <n v="0"/>
  </r>
  <r>
    <s v="WB008"/>
    <x v="20"/>
    <s v="Winter"/>
    <n v="7545"/>
    <n v="91"/>
    <n v="2"/>
    <n v="63"/>
    <n v="45.5"/>
    <n v="2"/>
  </r>
  <r>
    <s v="WB008"/>
    <x v="20"/>
    <s v="Summer"/>
    <n v="7545"/>
    <n v="109"/>
    <n v="2"/>
    <n v="81"/>
    <n v="54.5"/>
    <n v="2"/>
  </r>
  <r>
    <s v="WB008"/>
    <x v="20"/>
    <s v="Monsoon"/>
    <n v="7545"/>
    <n v="19"/>
    <n v="5"/>
    <n v="13"/>
    <n v="3.8"/>
    <n v="0"/>
  </r>
  <r>
    <s v="WB008"/>
    <x v="20"/>
    <s v="Autumn"/>
    <n v="7545"/>
    <n v="70"/>
    <n v="15"/>
    <n v="23"/>
    <n v="4.6666666670000003"/>
    <n v="0"/>
  </r>
  <r>
    <s v="WB009"/>
    <x v="20"/>
    <s v="Winter"/>
    <n v="9516"/>
    <n v="28"/>
    <n v="2"/>
    <n v="25"/>
    <n v="14"/>
    <n v="1"/>
  </r>
  <r>
    <s v="WB009"/>
    <x v="20"/>
    <s v="Summer"/>
    <n v="9516"/>
    <n v="54"/>
    <n v="2"/>
    <n v="32"/>
    <n v="27"/>
    <n v="1"/>
  </r>
  <r>
    <s v="WB009"/>
    <x v="20"/>
    <s v="Monsoon"/>
    <n v="9516"/>
    <n v="3"/>
    <n v="2"/>
    <n v="2"/>
    <n v="1.5"/>
    <n v="0"/>
  </r>
  <r>
    <s v="WB009"/>
    <x v="20"/>
    <s v="Autumn"/>
    <n v="9516"/>
    <n v="0"/>
    <n v="0"/>
    <n v="0"/>
    <n v="0"/>
    <n v="0"/>
  </r>
  <r>
    <s v="WB010"/>
    <x v="20"/>
    <s v="Winter"/>
    <n v="9446"/>
    <n v="18"/>
    <n v="3"/>
    <n v="12"/>
    <n v="6"/>
    <n v="0"/>
  </r>
  <r>
    <s v="WB010"/>
    <x v="20"/>
    <s v="Summer"/>
    <n v="9446"/>
    <n v="10"/>
    <n v="1"/>
    <n v="10"/>
    <n v="10"/>
    <n v="0"/>
  </r>
  <r>
    <s v="WB010"/>
    <x v="20"/>
    <s v="Monsoon"/>
    <n v="9446"/>
    <n v="85"/>
    <n v="2"/>
    <n v="83"/>
    <n v="42.5"/>
    <n v="1"/>
  </r>
  <r>
    <s v="WB010"/>
    <x v="20"/>
    <s v="Autumn"/>
    <n v="9446"/>
    <n v="46"/>
    <n v="4"/>
    <n v="13"/>
    <n v="11.5"/>
    <n v="0"/>
  </r>
  <r>
    <s v="WB011"/>
    <x v="20"/>
    <s v="Winter"/>
    <n v="14463"/>
    <n v="431"/>
    <n v="26"/>
    <n v="73"/>
    <n v="16.57692308"/>
    <n v="5"/>
  </r>
  <r>
    <s v="WB011"/>
    <x v="20"/>
    <s v="Summer"/>
    <n v="14463"/>
    <n v="468"/>
    <n v="4"/>
    <n v="221"/>
    <n v="117"/>
    <n v="3"/>
  </r>
  <r>
    <s v="WB011"/>
    <x v="20"/>
    <s v="Monsoon"/>
    <n v="14463"/>
    <n v="159"/>
    <n v="7"/>
    <n v="106"/>
    <n v="22.714285709999999"/>
    <n v="1"/>
  </r>
  <r>
    <s v="WB011"/>
    <x v="20"/>
    <s v="Autumn"/>
    <n v="14463"/>
    <n v="144"/>
    <n v="8"/>
    <n v="69"/>
    <n v="18"/>
    <n v="1"/>
  </r>
  <r>
    <s v="WB012"/>
    <x v="20"/>
    <s v="Winter"/>
    <n v="7910"/>
    <n v="0"/>
    <n v="0"/>
    <n v="0"/>
    <n v="0"/>
    <n v="0"/>
  </r>
  <r>
    <s v="WB012"/>
    <x v="20"/>
    <s v="Summer"/>
    <n v="7910"/>
    <n v="23"/>
    <n v="3"/>
    <n v="18"/>
    <n v="7.6666666670000003"/>
    <n v="0"/>
  </r>
  <r>
    <s v="WB012"/>
    <x v="20"/>
    <s v="Monsoon"/>
    <n v="7910"/>
    <n v="1"/>
    <n v="1"/>
    <n v="1"/>
    <n v="1"/>
    <n v="0"/>
  </r>
  <r>
    <s v="WB012"/>
    <x v="20"/>
    <s v="Autumn"/>
    <n v="7910"/>
    <n v="20"/>
    <n v="5"/>
    <n v="16"/>
    <n v="4"/>
    <n v="0"/>
  </r>
  <r>
    <s v="WB013"/>
    <x v="20"/>
    <s v="Winter"/>
    <n v="19503"/>
    <n v="31"/>
    <n v="1"/>
    <n v="31"/>
    <n v="31"/>
    <n v="1"/>
  </r>
  <r>
    <s v="WB013"/>
    <x v="20"/>
    <s v="Summer"/>
    <n v="19503"/>
    <n v="307"/>
    <n v="8"/>
    <n v="263"/>
    <n v="38.375"/>
    <n v="1"/>
  </r>
  <r>
    <s v="WB013"/>
    <x v="20"/>
    <s v="Monsoon"/>
    <n v="19503"/>
    <n v="0"/>
    <n v="0"/>
    <n v="0"/>
    <n v="0"/>
    <n v="0"/>
  </r>
  <r>
    <s v="WB013"/>
    <x v="20"/>
    <s v="Autumn"/>
    <n v="19503"/>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31FE5C-F502-DE48-AA12-F635BAD1887D}" name="PivotTable1" cacheId="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9">
  <location ref="AL1:AM9" firstHeaderRow="1" firstDataRow="1" firstDataCol="1"/>
  <pivotFields count="4">
    <pivotField compact="0" outline="0" showAll="0">
      <items count="27">
        <item h="1" x="0"/>
        <item h="1" x="1"/>
        <item h="1" x="2"/>
        <item x="3"/>
        <item h="1" x="4"/>
        <item h="1" x="5"/>
        <item h="1" x="6"/>
        <item h="1" x="7"/>
        <item h="1" x="8"/>
        <item h="1" x="9"/>
        <item h="1" x="10"/>
        <item h="1" x="11"/>
        <item h="1" x="12"/>
        <item h="1" x="13"/>
        <item h="1" x="14"/>
        <item h="1" x="15"/>
        <item h="1" x="16"/>
        <item h="1" x="17"/>
        <item h="1" x="18"/>
        <item h="1" x="19"/>
        <item h="1" x="20"/>
        <item h="1" x="21"/>
        <item h="1" x="22"/>
        <item h="1" x="23"/>
        <item h="1" x="24"/>
        <item h="1" x="25"/>
        <item t="default"/>
      </items>
    </pivotField>
    <pivotField compact="0" outline="0" multipleItemSelectionAllowed="1" showAll="0">
      <items count="7">
        <item h="1" x="0"/>
        <item h="1" x="1"/>
        <item h="1" x="2"/>
        <item h="1" x="3"/>
        <item h="1" x="4"/>
        <item x="5"/>
        <item t="default"/>
      </items>
    </pivotField>
    <pivotField axis="axisRow" compact="0" numFmtId="16" outline="0" showAll="0">
      <items count="13">
        <item x="0"/>
        <item x="1"/>
        <item x="2"/>
        <item x="3"/>
        <item x="4"/>
        <item x="5"/>
        <item x="6"/>
        <item x="7"/>
        <item x="8"/>
        <item x="9"/>
        <item x="10"/>
        <item x="11"/>
        <item t="default"/>
      </items>
    </pivotField>
    <pivotField dataField="1" compact="0" outline="0" showAll="0"/>
  </pivotFields>
  <rowFields count="1">
    <field x="2"/>
  </rowFields>
  <rowItems count="8">
    <i>
      <x/>
    </i>
    <i>
      <x v="1"/>
    </i>
    <i>
      <x v="2"/>
    </i>
    <i>
      <x v="3"/>
    </i>
    <i>
      <x v="4"/>
    </i>
    <i>
      <x v="5"/>
    </i>
    <i>
      <x v="6"/>
    </i>
    <i t="grand">
      <x/>
    </i>
  </rowItems>
  <colItems count="1">
    <i/>
  </colItems>
  <dataFields count="1">
    <dataField name="Average of AQI" fld="3" subtotal="average"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FA92DF-6BC2-1447-808E-D59325FC7B3F}" name="PivotTable8"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D87:E198" firstHeaderRow="1" firstDataRow="1" firstDataCol="1"/>
  <pivotFields count="16">
    <pivotField axis="axisRow" showAll="0" sortType="ascending">
      <items count="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t="default"/>
      </items>
      <autoSortScope>
        <pivotArea dataOnly="0" outline="0" fieldPosition="0">
          <references count="1">
            <reference field="4294967294" count="1" selected="0">
              <x v="0"/>
            </reference>
          </references>
        </pivotArea>
      </autoSortScope>
    </pivotField>
    <pivotField showAll="0">
      <items count="27">
        <item x="6"/>
        <item x="16"/>
        <item x="0"/>
        <item x="19"/>
        <item x="9"/>
        <item x="15"/>
        <item x="17"/>
        <item x="4"/>
        <item x="22"/>
        <item x="23"/>
        <item x="5"/>
        <item x="10"/>
        <item x="7"/>
        <item x="2"/>
        <item x="21"/>
        <item x="20"/>
        <item x="8"/>
        <item x="11"/>
        <item x="25"/>
        <item x="24"/>
        <item x="13"/>
        <item x="3"/>
        <item x="14"/>
        <item x="18"/>
        <item x="12"/>
        <item x="1"/>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11">
    <i>
      <x v="36"/>
    </i>
    <i>
      <x v="39"/>
    </i>
    <i>
      <x v="3"/>
    </i>
    <i>
      <x v="26"/>
    </i>
    <i>
      <x v="31"/>
    </i>
    <i>
      <x v="6"/>
    </i>
    <i>
      <x v="34"/>
    </i>
    <i>
      <x v="13"/>
    </i>
    <i>
      <x v="4"/>
    </i>
    <i>
      <x v="16"/>
    </i>
    <i>
      <x v="20"/>
    </i>
    <i>
      <x v="21"/>
    </i>
    <i>
      <x v="73"/>
    </i>
    <i>
      <x v="49"/>
    </i>
    <i>
      <x v="15"/>
    </i>
    <i>
      <x v="53"/>
    </i>
    <i>
      <x v="8"/>
    </i>
    <i>
      <x v="58"/>
    </i>
    <i>
      <x v="69"/>
    </i>
    <i>
      <x v="66"/>
    </i>
    <i>
      <x v="45"/>
    </i>
    <i>
      <x v="106"/>
    </i>
    <i>
      <x v="94"/>
    </i>
    <i>
      <x v="7"/>
    </i>
    <i>
      <x v="62"/>
    </i>
    <i>
      <x v="44"/>
    </i>
    <i>
      <x v="75"/>
    </i>
    <i>
      <x v="51"/>
    </i>
    <i>
      <x v="98"/>
    </i>
    <i>
      <x v="5"/>
    </i>
    <i>
      <x v="77"/>
    </i>
    <i>
      <x v="17"/>
    </i>
    <i>
      <x v="14"/>
    </i>
    <i>
      <x v="76"/>
    </i>
    <i>
      <x v="9"/>
    </i>
    <i>
      <x v="30"/>
    </i>
    <i>
      <x v="92"/>
    </i>
    <i>
      <x v="32"/>
    </i>
    <i>
      <x v="23"/>
    </i>
    <i>
      <x v="50"/>
    </i>
    <i>
      <x v="103"/>
    </i>
    <i>
      <x v="61"/>
    </i>
    <i>
      <x v="87"/>
    </i>
    <i>
      <x v="83"/>
    </i>
    <i>
      <x v="42"/>
    </i>
    <i>
      <x v="55"/>
    </i>
    <i>
      <x v="89"/>
    </i>
    <i>
      <x v="54"/>
    </i>
    <i>
      <x v="78"/>
    </i>
    <i>
      <x v="22"/>
    </i>
    <i>
      <x v="104"/>
    </i>
    <i>
      <x v="70"/>
    </i>
    <i>
      <x v="46"/>
    </i>
    <i>
      <x v="96"/>
    </i>
    <i>
      <x v="59"/>
    </i>
    <i>
      <x v="60"/>
    </i>
    <i>
      <x v="43"/>
    </i>
    <i>
      <x v="97"/>
    </i>
    <i>
      <x v="105"/>
    </i>
    <i>
      <x v="2"/>
    </i>
    <i>
      <x v="52"/>
    </i>
    <i>
      <x v="71"/>
    </i>
    <i>
      <x v="84"/>
    </i>
    <i>
      <x v="100"/>
    </i>
    <i>
      <x v="85"/>
    </i>
    <i>
      <x v="82"/>
    </i>
    <i>
      <x v="68"/>
    </i>
    <i>
      <x/>
    </i>
    <i>
      <x v="88"/>
    </i>
    <i>
      <x v="35"/>
    </i>
    <i>
      <x v="93"/>
    </i>
    <i>
      <x v="10"/>
    </i>
    <i>
      <x v="33"/>
    </i>
    <i>
      <x v="28"/>
    </i>
    <i>
      <x v="12"/>
    </i>
    <i>
      <x v="65"/>
    </i>
    <i>
      <x v="80"/>
    </i>
    <i>
      <x v="91"/>
    </i>
    <i>
      <x v="48"/>
    </i>
    <i>
      <x v="72"/>
    </i>
    <i>
      <x v="41"/>
    </i>
    <i>
      <x v="86"/>
    </i>
    <i>
      <x v="29"/>
    </i>
    <i>
      <x v="95"/>
    </i>
    <i>
      <x v="64"/>
    </i>
    <i>
      <x v="1"/>
    </i>
    <i>
      <x v="79"/>
    </i>
    <i>
      <x v="24"/>
    </i>
    <i>
      <x v="81"/>
    </i>
    <i>
      <x v="101"/>
    </i>
    <i>
      <x v="67"/>
    </i>
    <i>
      <x v="27"/>
    </i>
    <i>
      <x v="109"/>
    </i>
    <i>
      <x v="74"/>
    </i>
    <i>
      <x v="19"/>
    </i>
    <i>
      <x v="18"/>
    </i>
    <i>
      <x v="63"/>
    </i>
    <i>
      <x v="47"/>
    </i>
    <i>
      <x v="38"/>
    </i>
    <i>
      <x v="102"/>
    </i>
    <i>
      <x v="57"/>
    </i>
    <i>
      <x v="37"/>
    </i>
    <i>
      <x v="90"/>
    </i>
    <i>
      <x v="25"/>
    </i>
    <i>
      <x v="108"/>
    </i>
    <i>
      <x v="99"/>
    </i>
    <i>
      <x v="56"/>
    </i>
    <i>
      <x v="107"/>
    </i>
    <i>
      <x v="40"/>
    </i>
    <i>
      <x v="11"/>
    </i>
    <i t="grand">
      <x/>
    </i>
  </rowItems>
  <colItems count="1">
    <i/>
  </colItems>
  <dataFields count="1">
    <dataField name="Sum of Industrial_Score" fld="2" baseField="0" baseItem="0"/>
  </dataFields>
  <chartFormats count="3">
    <chartFormat chart="4"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4C714D-A2C7-F841-AAC2-5D95F060525F}" name="PivotTable4"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H58:L85" firstHeaderRow="0" firstDataRow="1" firstDataCol="1"/>
  <pivotFields count="16">
    <pivotField showAll="0"/>
    <pivotField axis="axisRow" showAll="0">
      <items count="27">
        <item x="6"/>
        <item x="16"/>
        <item x="0"/>
        <item x="19"/>
        <item x="9"/>
        <item x="15"/>
        <item x="17"/>
        <item x="4"/>
        <item x="22"/>
        <item x="23"/>
        <item x="5"/>
        <item x="10"/>
        <item x="7"/>
        <item x="2"/>
        <item x="21"/>
        <item x="20"/>
        <item x="8"/>
        <item x="11"/>
        <item x="25"/>
        <item x="24"/>
        <item x="13"/>
        <item x="3"/>
        <item x="14"/>
        <item x="18"/>
        <item x="12"/>
        <item x="1"/>
        <item t="default"/>
      </items>
    </pivotField>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s>
  <rowFields count="1">
    <field x="1"/>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2"/>
  </colFields>
  <colItems count="4">
    <i>
      <x/>
    </i>
    <i i="1">
      <x v="1"/>
    </i>
    <i i="2">
      <x v="2"/>
    </i>
    <i i="3">
      <x v="3"/>
    </i>
  </colItems>
  <dataFields count="4">
    <dataField name="Winter" fld="4" baseField="1" baseItem="0"/>
    <dataField name="Summer" fld="5" baseField="1" baseItem="0"/>
    <dataField name="Monsoon" fld="6" baseField="1" baseItem="0"/>
    <dataField name="PostMonsoon" fld="7" baseField="1" baseItem="0"/>
  </dataFields>
  <conditionalFormats count="26">
    <conditionalFormat priority="27">
      <pivotAreas count="1">
        <pivotArea type="data" collapsedLevelsAreSubtotals="1" fieldPosition="0">
          <references count="1">
            <reference field="1" count="1">
              <x v="25"/>
            </reference>
          </references>
        </pivotArea>
      </pivotAreas>
    </conditionalFormat>
    <conditionalFormat priority="26">
      <pivotAreas count="1">
        <pivotArea type="data" collapsedLevelsAreSubtotals="1" fieldPosition="0">
          <references count="1">
            <reference field="1" count="1">
              <x v="24"/>
            </reference>
          </references>
        </pivotArea>
      </pivotAreas>
    </conditionalFormat>
    <conditionalFormat priority="25">
      <pivotAreas count="1">
        <pivotArea type="data" collapsedLevelsAreSubtotals="1" fieldPosition="0">
          <references count="1">
            <reference field="1" count="1">
              <x v="23"/>
            </reference>
          </references>
        </pivotArea>
      </pivotAreas>
    </conditionalFormat>
    <conditionalFormat priority="24">
      <pivotAreas count="1">
        <pivotArea type="data" collapsedLevelsAreSubtotals="1" fieldPosition="0">
          <references count="1">
            <reference field="1" count="1">
              <x v="22"/>
            </reference>
          </references>
        </pivotArea>
      </pivotAreas>
    </conditionalFormat>
    <conditionalFormat priority="23">
      <pivotAreas count="1">
        <pivotArea type="data" collapsedLevelsAreSubtotals="1" fieldPosition="0">
          <references count="1">
            <reference field="1" count="1">
              <x v="21"/>
            </reference>
          </references>
        </pivotArea>
      </pivotAreas>
    </conditionalFormat>
    <conditionalFormat priority="22">
      <pivotAreas count="1">
        <pivotArea type="data" collapsedLevelsAreSubtotals="1" fieldPosition="0">
          <references count="1">
            <reference field="1" count="1">
              <x v="20"/>
            </reference>
          </references>
        </pivotArea>
      </pivotAreas>
    </conditionalFormat>
    <conditionalFormat priority="21">
      <pivotAreas count="1">
        <pivotArea type="data" collapsedLevelsAreSubtotals="1" fieldPosition="0">
          <references count="1">
            <reference field="1" count="1">
              <x v="19"/>
            </reference>
          </references>
        </pivotArea>
      </pivotAreas>
    </conditionalFormat>
    <conditionalFormat priority="20">
      <pivotAreas count="1">
        <pivotArea type="data" collapsedLevelsAreSubtotals="1" fieldPosition="0">
          <references count="1">
            <reference field="1" count="1">
              <x v="18"/>
            </reference>
          </references>
        </pivotArea>
      </pivotAreas>
    </conditionalFormat>
    <conditionalFormat priority="19">
      <pivotAreas count="1">
        <pivotArea type="data" collapsedLevelsAreSubtotals="1" fieldPosition="0">
          <references count="1">
            <reference field="1" count="1">
              <x v="17"/>
            </reference>
          </references>
        </pivotArea>
      </pivotAreas>
    </conditionalFormat>
    <conditionalFormat priority="18">
      <pivotAreas count="1">
        <pivotArea type="data" collapsedLevelsAreSubtotals="1" fieldPosition="0">
          <references count="1">
            <reference field="1" count="1">
              <x v="16"/>
            </reference>
          </references>
        </pivotArea>
      </pivotAreas>
    </conditionalFormat>
    <conditionalFormat priority="17">
      <pivotAreas count="1">
        <pivotArea type="data" collapsedLevelsAreSubtotals="1" fieldPosition="0">
          <references count="1">
            <reference field="1" count="1">
              <x v="15"/>
            </reference>
          </references>
        </pivotArea>
      </pivotAreas>
    </conditionalFormat>
    <conditionalFormat priority="16">
      <pivotAreas count="1">
        <pivotArea type="data" collapsedLevelsAreSubtotals="1" fieldPosition="0">
          <references count="1">
            <reference field="1" count="1">
              <x v="14"/>
            </reference>
          </references>
        </pivotArea>
      </pivotAreas>
    </conditionalFormat>
    <conditionalFormat priority="15">
      <pivotAreas count="1">
        <pivotArea type="data" collapsedLevelsAreSubtotals="1" fieldPosition="0">
          <references count="1">
            <reference field="1" count="1">
              <x v="13"/>
            </reference>
          </references>
        </pivotArea>
      </pivotAreas>
    </conditionalFormat>
    <conditionalFormat priority="14">
      <pivotAreas count="1">
        <pivotArea type="data" collapsedLevelsAreSubtotals="1" fieldPosition="0">
          <references count="1">
            <reference field="1" count="1">
              <x v="12"/>
            </reference>
          </references>
        </pivotArea>
      </pivotAreas>
    </conditionalFormat>
    <conditionalFormat priority="13">
      <pivotAreas count="1">
        <pivotArea type="data" collapsedLevelsAreSubtotals="1" fieldPosition="0">
          <references count="1">
            <reference field="1" count="1">
              <x v="11"/>
            </reference>
          </references>
        </pivotArea>
      </pivotAreas>
    </conditionalFormat>
    <conditionalFormat priority="12">
      <pivotAreas count="1">
        <pivotArea type="data" collapsedLevelsAreSubtotals="1" fieldPosition="0">
          <references count="1">
            <reference field="1" count="1">
              <x v="10"/>
            </reference>
          </references>
        </pivotArea>
      </pivotAreas>
    </conditionalFormat>
    <conditionalFormat priority="11">
      <pivotAreas count="1">
        <pivotArea type="data" collapsedLevelsAreSubtotals="1" fieldPosition="0">
          <references count="1">
            <reference field="1" count="1">
              <x v="9"/>
            </reference>
          </references>
        </pivotArea>
      </pivotAreas>
    </conditionalFormat>
    <conditionalFormat priority="10">
      <pivotAreas count="1">
        <pivotArea type="data" collapsedLevelsAreSubtotals="1" fieldPosition="0">
          <references count="1">
            <reference field="1" count="1">
              <x v="8"/>
            </reference>
          </references>
        </pivotArea>
      </pivotAreas>
    </conditionalFormat>
    <conditionalFormat priority="9">
      <pivotAreas count="1">
        <pivotArea type="data" collapsedLevelsAreSubtotals="1" fieldPosition="0">
          <references count="1">
            <reference field="1" count="1">
              <x v="7"/>
            </reference>
          </references>
        </pivotArea>
      </pivotAreas>
    </conditionalFormat>
    <conditionalFormat priority="8">
      <pivotAreas count="1">
        <pivotArea type="data" collapsedLevelsAreSubtotals="1" fieldPosition="0">
          <references count="1">
            <reference field="1" count="1">
              <x v="6"/>
            </reference>
          </references>
        </pivotArea>
      </pivotAreas>
    </conditionalFormat>
    <conditionalFormat priority="7">
      <pivotAreas count="1">
        <pivotArea type="data" collapsedLevelsAreSubtotals="1" fieldPosition="0">
          <references count="1">
            <reference field="1" count="1">
              <x v="5"/>
            </reference>
          </references>
        </pivotArea>
      </pivotAreas>
    </conditionalFormat>
    <conditionalFormat priority="6">
      <pivotAreas count="1">
        <pivotArea type="data" collapsedLevelsAreSubtotals="1" fieldPosition="0">
          <references count="1">
            <reference field="1" count="1">
              <x v="4"/>
            </reference>
          </references>
        </pivotArea>
      </pivotAreas>
    </conditionalFormat>
    <conditionalFormat priority="5">
      <pivotAreas count="1">
        <pivotArea type="data" collapsedLevelsAreSubtotals="1" fieldPosition="0">
          <references count="1">
            <reference field="1" count="1">
              <x v="3"/>
            </reference>
          </references>
        </pivotArea>
      </pivotAreas>
    </conditionalFormat>
    <conditionalFormat priority="4">
      <pivotAreas count="1">
        <pivotArea type="data" collapsedLevelsAreSubtotals="1" fieldPosition="0">
          <references count="1">
            <reference field="1" count="1">
              <x v="2"/>
            </reference>
          </references>
        </pivotArea>
      </pivotAreas>
    </conditionalFormat>
    <conditionalFormat priority="3">
      <pivotAreas count="1">
        <pivotArea type="data" collapsedLevelsAreSubtotals="1" fieldPosition="0">
          <references count="1">
            <reference field="1" count="1">
              <x v="1"/>
            </reference>
          </references>
        </pivotArea>
      </pivotAreas>
    </conditionalFormat>
    <conditionalFormat priority="2">
      <pivotAreas count="1">
        <pivotArea type="data" collapsedLevelsAreSubtotals="1" fieldPosition="0">
          <references count="1">
            <reference field="1" count="1">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20B871-A06C-814C-BF6B-6BE5941F08D6}"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1">
  <location ref="D29:J32" firstHeaderRow="0" firstDataRow="1" firstDataCol="1"/>
  <pivotFields count="32">
    <pivotField axis="axisRow" showAll="0">
      <items count="27">
        <item h="1" x="0"/>
        <item x="1"/>
        <item h="1" x="2"/>
        <item h="1" x="3"/>
        <item h="1" x="4"/>
        <item h="1" x="5"/>
        <item h="1" x="6"/>
        <item h="1" x="7"/>
        <item h="1" x="8"/>
        <item h="1" x="9"/>
        <item h="1" x="10"/>
        <item h="1" x="11"/>
        <item h="1" x="12"/>
        <item h="1" x="13"/>
        <item h="1" x="14"/>
        <item h="1" x="15"/>
        <item h="1" x="16"/>
        <item h="1" x="17"/>
        <item x="18"/>
        <item h="1" x="19"/>
        <item h="1" x="20"/>
        <item h="1" x="21"/>
        <item h="1" x="22"/>
        <item h="1" x="23"/>
        <item h="1" x="24"/>
        <item h="1" x="25"/>
        <item t="default"/>
      </items>
    </pivotField>
    <pivotField showAll="0"/>
    <pivotField showAll="0"/>
    <pivotField showAll="0"/>
    <pivotField showAll="0"/>
    <pivotField dataField="1" showAll="0"/>
    <pivotField showAll="0"/>
    <pivotField showAll="0"/>
    <pivotField showAll="0"/>
    <pivotField showAll="0"/>
    <pivotField dataField="1" showAll="0"/>
    <pivotField showAll="0"/>
    <pivotField showAll="0"/>
    <pivotField showAll="0"/>
    <pivotField showAll="0"/>
    <pivotField dataField="1" showAll="0"/>
    <pivotField showAll="0"/>
    <pivotField showAll="0"/>
    <pivotField showAll="0"/>
    <pivotField showAll="0"/>
    <pivotField dataField="1" showAll="0"/>
    <pivotField showAll="0"/>
    <pivotField showAll="0"/>
    <pivotField showAll="0"/>
    <pivotField showAll="0"/>
    <pivotField dataField="1" showAll="0"/>
    <pivotField showAll="0"/>
    <pivotField showAll="0"/>
    <pivotField showAll="0"/>
    <pivotField showAll="0"/>
    <pivotField dataField="1" showAll="0"/>
    <pivotField showAll="0">
      <items count="12">
        <item h="1" x="5"/>
        <item h="1" x="4"/>
        <item h="1" x="0"/>
        <item h="1" x="2"/>
        <item h="1" x="7"/>
        <item h="1" x="6"/>
        <item h="1" x="9"/>
        <item h="1" x="3"/>
        <item x="8"/>
        <item x="10"/>
        <item x="1"/>
        <item t="default"/>
      </items>
    </pivotField>
  </pivotFields>
  <rowFields count="1">
    <field x="0"/>
  </rowFields>
  <rowItems count="3">
    <i>
      <x v="1"/>
    </i>
    <i>
      <x v="18"/>
    </i>
    <i t="grand">
      <x/>
    </i>
  </rowItems>
  <colFields count="1">
    <field x="-2"/>
  </colFields>
  <colItems count="6">
    <i>
      <x/>
    </i>
    <i i="1">
      <x v="1"/>
    </i>
    <i i="2">
      <x v="2"/>
    </i>
    <i i="3">
      <x v="3"/>
    </i>
    <i i="4">
      <x v="4"/>
    </i>
    <i i="5">
      <x v="5"/>
    </i>
  </colItems>
  <dataFields count="6">
    <dataField name="Percentile (PM10 safe)" fld="10" baseField="0" baseItem="0"/>
    <dataField name="Percentile (NO2 safe)" fld="15" baseField="0" baseItem="0"/>
    <dataField name="Percentile (SO2 safe)" fld="20" baseField="0" baseItem="0"/>
    <dataField name="Percentile (Co safe)" fld="25" baseField="0" baseItem="0"/>
    <dataField name="Percentile (O3 safe)" fld="30" baseField="0" baseItem="0"/>
    <dataField name="Percentile (PM2.5 safe)" fld="5" baseField="0" baseItem="0"/>
  </dataFields>
  <chartFormats count="12">
    <chartFormat chart="15" format="30" series="1">
      <pivotArea type="data" outline="0" fieldPosition="0">
        <references count="1">
          <reference field="4294967294" count="1" selected="0">
            <x v="1"/>
          </reference>
        </references>
      </pivotArea>
    </chartFormat>
    <chartFormat chart="15" format="31" series="1">
      <pivotArea type="data" outline="0" fieldPosition="0">
        <references count="1">
          <reference field="4294967294" count="1" selected="0">
            <x v="2"/>
          </reference>
        </references>
      </pivotArea>
    </chartFormat>
    <chartFormat chart="15" format="32" series="1">
      <pivotArea type="data" outline="0" fieldPosition="0">
        <references count="1">
          <reference field="4294967294" count="1" selected="0">
            <x v="3"/>
          </reference>
        </references>
      </pivotArea>
    </chartFormat>
    <chartFormat chart="15" format="33" series="1">
      <pivotArea type="data" outline="0" fieldPosition="0">
        <references count="1">
          <reference field="4294967294" count="1" selected="0">
            <x v="4"/>
          </reference>
        </references>
      </pivotArea>
    </chartFormat>
    <chartFormat chart="15" format="34" series="1">
      <pivotArea type="data" outline="0" fieldPosition="0">
        <references count="1">
          <reference field="4294967294" count="1" selected="0">
            <x v="0"/>
          </reference>
        </references>
      </pivotArea>
    </chartFormat>
    <chartFormat chart="15" format="35" series="1">
      <pivotArea type="data" outline="0" fieldPosition="0">
        <references count="1">
          <reference field="4294967294" count="1" selected="0">
            <x v="5"/>
          </reference>
        </references>
      </pivotArea>
    </chartFormat>
    <chartFormat chart="29" format="12" series="1">
      <pivotArea type="data" outline="0" fieldPosition="0">
        <references count="1">
          <reference field="4294967294" count="1" selected="0">
            <x v="0"/>
          </reference>
        </references>
      </pivotArea>
    </chartFormat>
    <chartFormat chart="29" format="13" series="1">
      <pivotArea type="data" outline="0" fieldPosition="0">
        <references count="1">
          <reference field="4294967294" count="1" selected="0">
            <x v="1"/>
          </reference>
        </references>
      </pivotArea>
    </chartFormat>
    <chartFormat chart="29" format="14" series="1">
      <pivotArea type="data" outline="0" fieldPosition="0">
        <references count="1">
          <reference field="4294967294" count="1" selected="0">
            <x v="2"/>
          </reference>
        </references>
      </pivotArea>
    </chartFormat>
    <chartFormat chart="29" format="15" series="1">
      <pivotArea type="data" outline="0" fieldPosition="0">
        <references count="1">
          <reference field="4294967294" count="1" selected="0">
            <x v="3"/>
          </reference>
        </references>
      </pivotArea>
    </chartFormat>
    <chartFormat chart="29" format="16" series="1">
      <pivotArea type="data" outline="0" fieldPosition="0">
        <references count="1">
          <reference field="4294967294" count="1" selected="0">
            <x v="4"/>
          </reference>
        </references>
      </pivotArea>
    </chartFormat>
    <chartFormat chart="29"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7AFAFA-E475-BC4C-8C73-B408A8C84AD9}" name="PivotTable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E58:F63" firstHeaderRow="1" firstDataRow="1" firstDataCol="1"/>
  <pivotFields count="16">
    <pivotField dataField="1" showAll="0"/>
    <pivotField showAll="0">
      <items count="27">
        <item x="6"/>
        <item x="16"/>
        <item x="0"/>
        <item x="19"/>
        <item x="9"/>
        <item x="15"/>
        <item x="17"/>
        <item x="4"/>
        <item x="22"/>
        <item x="23"/>
        <item x="5"/>
        <item x="10"/>
        <item x="7"/>
        <item x="2"/>
        <item x="21"/>
        <item x="20"/>
        <item x="8"/>
        <item x="11"/>
        <item x="25"/>
        <item x="24"/>
        <item x="13"/>
        <item x="3"/>
        <item x="14"/>
        <item x="18"/>
        <item x="1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3"/>
        <item x="1"/>
        <item x="2"/>
        <item x="0"/>
        <item t="default"/>
      </items>
    </pivotField>
  </pivotFields>
  <rowFields count="1">
    <field x="15"/>
  </rowFields>
  <rowItems count="5">
    <i>
      <x/>
    </i>
    <i>
      <x v="1"/>
    </i>
    <i>
      <x v="2"/>
    </i>
    <i>
      <x v="3"/>
    </i>
    <i t="grand">
      <x/>
    </i>
  </rowItems>
  <colItems count="1">
    <i/>
  </colItems>
  <dataFields count="1">
    <dataField name="Count of StationId" fld="0" subtotal="count" baseField="0" baseItem="0"/>
  </dataFields>
  <chartFormats count="5">
    <chartFormat chart="2" format="11" series="1">
      <pivotArea type="data" outline="0" fieldPosition="0">
        <references count="1">
          <reference field="4294967294" count="1" selected="0">
            <x v="0"/>
          </reference>
        </references>
      </pivotArea>
    </chartFormat>
    <chartFormat chart="2" format="12">
      <pivotArea type="data" outline="0" fieldPosition="0">
        <references count="2">
          <reference field="4294967294" count="1" selected="0">
            <x v="0"/>
          </reference>
          <reference field="15" count="1" selected="0">
            <x v="0"/>
          </reference>
        </references>
      </pivotArea>
    </chartFormat>
    <chartFormat chart="2" format="13">
      <pivotArea type="data" outline="0" fieldPosition="0">
        <references count="2">
          <reference field="4294967294" count="1" selected="0">
            <x v="0"/>
          </reference>
          <reference field="15" count="1" selected="0">
            <x v="1"/>
          </reference>
        </references>
      </pivotArea>
    </chartFormat>
    <chartFormat chart="2" format="14">
      <pivotArea type="data" outline="0" fieldPosition="0">
        <references count="2">
          <reference field="4294967294" count="1" selected="0">
            <x v="0"/>
          </reference>
          <reference field="15" count="1" selected="0">
            <x v="2"/>
          </reference>
        </references>
      </pivotArea>
    </chartFormat>
    <chartFormat chart="2" format="15">
      <pivotArea type="data" outline="0" fieldPosition="0">
        <references count="2">
          <reference field="4294967294" count="1" selected="0">
            <x v="0"/>
          </reference>
          <reference field="1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5BC20D-33A2-6145-BFF0-0A605890E1DE}" name="PivotTable1"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58:C85" firstHeaderRow="0" firstDataRow="1" firstDataCol="1"/>
  <pivotFields count="16">
    <pivotField showAll="0"/>
    <pivotField axis="axisRow" showAll="0">
      <items count="27">
        <item x="6"/>
        <item x="16"/>
        <item x="0"/>
        <item x="19"/>
        <item x="9"/>
        <item x="15"/>
        <item x="17"/>
        <item x="4"/>
        <item x="22"/>
        <item x="23"/>
        <item x="5"/>
        <item x="10"/>
        <item x="7"/>
        <item x="2"/>
        <item x="21"/>
        <item x="20"/>
        <item x="8"/>
        <item x="11"/>
        <item x="25"/>
        <item x="24"/>
        <item x="13"/>
        <item x="3"/>
        <item x="14"/>
        <item x="18"/>
        <item x="12"/>
        <item x="1"/>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items count="5">
        <item x="3"/>
        <item x="1"/>
        <item x="2"/>
        <item x="0"/>
        <item t="default"/>
      </items>
    </pivotField>
  </pivotFields>
  <rowFields count="1">
    <field x="1"/>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2"/>
  </colFields>
  <colItems count="2">
    <i>
      <x/>
    </i>
    <i i="1">
      <x v="1"/>
    </i>
  </colItems>
  <dataFields count="2">
    <dataField name="Industrial Score" fld="2" subtotal="average" baseField="1" baseItem="0"/>
    <dataField name="Vehicular Score" fld="3" subtotal="average" baseField="1" baseItem="0"/>
  </dataFields>
  <chartFormats count="8">
    <chartFormat chart="4" format="6" series="1">
      <pivotArea type="data" outline="0" fieldPosition="0">
        <references count="1">
          <reference field="4294967294" count="1" selected="0">
            <x v="0"/>
          </reference>
        </references>
      </pivotArea>
    </chartFormat>
    <chartFormat chart="3" format="18"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3" format="19"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145E83E-14F1-1E49-A5EA-CECE53838750}" name="PivotTable5"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87:B198" firstHeaderRow="1" firstDataRow="1" firstDataCol="1"/>
  <pivotFields count="16">
    <pivotField axis="axisRow" showAll="0" sortType="ascending">
      <items count="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11">
    <i>
      <x v="8"/>
    </i>
    <i>
      <x v="99"/>
    </i>
    <i>
      <x v="3"/>
    </i>
    <i>
      <x v="20"/>
    </i>
    <i>
      <x v="6"/>
    </i>
    <i>
      <x v="51"/>
    </i>
    <i>
      <x v="4"/>
    </i>
    <i>
      <x v="69"/>
    </i>
    <i>
      <x v="94"/>
    </i>
    <i>
      <x v="71"/>
    </i>
    <i>
      <x v="15"/>
    </i>
    <i>
      <x v="31"/>
    </i>
    <i>
      <x v="64"/>
    </i>
    <i>
      <x v="89"/>
    </i>
    <i>
      <x v="59"/>
    </i>
    <i>
      <x v="13"/>
    </i>
    <i>
      <x v="102"/>
    </i>
    <i>
      <x v="30"/>
    </i>
    <i>
      <x v="75"/>
    </i>
    <i>
      <x v="73"/>
    </i>
    <i>
      <x v="97"/>
    </i>
    <i>
      <x v="26"/>
    </i>
    <i>
      <x v="54"/>
    </i>
    <i>
      <x v="62"/>
    </i>
    <i>
      <x v="45"/>
    </i>
    <i>
      <x v="50"/>
    </i>
    <i>
      <x v="87"/>
    </i>
    <i>
      <x v="104"/>
    </i>
    <i>
      <x v="36"/>
    </i>
    <i>
      <x v="17"/>
    </i>
    <i>
      <x v="61"/>
    </i>
    <i>
      <x v="16"/>
    </i>
    <i>
      <x v="34"/>
    </i>
    <i>
      <x v="82"/>
    </i>
    <i>
      <x v="58"/>
    </i>
    <i>
      <x v="56"/>
    </i>
    <i>
      <x v="22"/>
    </i>
    <i>
      <x v="21"/>
    </i>
    <i>
      <x v="39"/>
    </i>
    <i>
      <x v="95"/>
    </i>
    <i>
      <x v="32"/>
    </i>
    <i>
      <x v="98"/>
    </i>
    <i>
      <x v="53"/>
    </i>
    <i>
      <x v="77"/>
    </i>
    <i>
      <x v="10"/>
    </i>
    <i>
      <x v="46"/>
    </i>
    <i>
      <x v="44"/>
    </i>
    <i>
      <x v="96"/>
    </i>
    <i>
      <x v="29"/>
    </i>
    <i>
      <x v="55"/>
    </i>
    <i>
      <x v="7"/>
    </i>
    <i>
      <x v="5"/>
    </i>
    <i>
      <x v="72"/>
    </i>
    <i>
      <x v="91"/>
    </i>
    <i>
      <x v="78"/>
    </i>
    <i>
      <x v="49"/>
    </i>
    <i>
      <x v="14"/>
    </i>
    <i>
      <x v="66"/>
    </i>
    <i>
      <x v="42"/>
    </i>
    <i>
      <x v="93"/>
    </i>
    <i>
      <x v="65"/>
    </i>
    <i>
      <x v="41"/>
    </i>
    <i>
      <x v="107"/>
    </i>
    <i>
      <x v="103"/>
    </i>
    <i>
      <x v="86"/>
    </i>
    <i>
      <x v="83"/>
    </i>
    <i>
      <x v="48"/>
    </i>
    <i>
      <x v="47"/>
    </i>
    <i>
      <x v="52"/>
    </i>
    <i>
      <x v="12"/>
    </i>
    <i>
      <x v="18"/>
    </i>
    <i>
      <x v="106"/>
    </i>
    <i>
      <x v="28"/>
    </i>
    <i>
      <x v="23"/>
    </i>
    <i>
      <x v="43"/>
    </i>
    <i>
      <x v="68"/>
    </i>
    <i>
      <x v="67"/>
    </i>
    <i>
      <x v="9"/>
    </i>
    <i>
      <x v="100"/>
    </i>
    <i>
      <x v="101"/>
    </i>
    <i>
      <x v="19"/>
    </i>
    <i>
      <x v="35"/>
    </i>
    <i>
      <x v="81"/>
    </i>
    <i>
      <x v="84"/>
    </i>
    <i>
      <x v="2"/>
    </i>
    <i>
      <x/>
    </i>
    <i>
      <x v="1"/>
    </i>
    <i>
      <x v="63"/>
    </i>
    <i>
      <x v="88"/>
    </i>
    <i>
      <x v="33"/>
    </i>
    <i>
      <x v="108"/>
    </i>
    <i>
      <x v="80"/>
    </i>
    <i>
      <x v="85"/>
    </i>
    <i>
      <x v="105"/>
    </i>
    <i>
      <x v="74"/>
    </i>
    <i>
      <x v="79"/>
    </i>
    <i>
      <x v="76"/>
    </i>
    <i>
      <x v="37"/>
    </i>
    <i>
      <x v="90"/>
    </i>
    <i>
      <x v="92"/>
    </i>
    <i>
      <x v="38"/>
    </i>
    <i>
      <x v="24"/>
    </i>
    <i>
      <x v="60"/>
    </i>
    <i>
      <x v="109"/>
    </i>
    <i>
      <x v="27"/>
    </i>
    <i>
      <x v="70"/>
    </i>
    <i>
      <x v="40"/>
    </i>
    <i>
      <x v="25"/>
    </i>
    <i>
      <x v="57"/>
    </i>
    <i>
      <x v="11"/>
    </i>
    <i t="grand">
      <x/>
    </i>
  </rowItems>
  <colItems count="1">
    <i/>
  </colItems>
  <dataFields count="1">
    <dataField name="Sum of Vehicular_Score" fld="3"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02CDF35-EA72-2546-8CB1-F291EAD4E6FE}" name="PivotTable2" cacheId="2"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32" rowHeaderCaption="States">
  <location ref="A29:B32" firstHeaderRow="1" firstDataRow="1" firstDataCol="1"/>
  <pivotFields count="32">
    <pivotField axis="axisRow" showAll="0" sortType="ascending">
      <items count="27">
        <item h="1" x="25"/>
        <item h="1" x="24"/>
        <item h="1" x="23"/>
        <item h="1" x="22"/>
        <item h="1" x="21"/>
        <item h="1" x="20"/>
        <item h="1" x="19"/>
        <item x="18"/>
        <item h="1" x="17"/>
        <item h="1" x="16"/>
        <item h="1" x="15"/>
        <item h="1" x="14"/>
        <item h="1" x="13"/>
        <item h="1" x="12"/>
        <item h="1" x="11"/>
        <item h="1" x="10"/>
        <item h="1" x="9"/>
        <item h="1" x="8"/>
        <item h="1" x="7"/>
        <item h="1" x="6"/>
        <item h="1" x="5"/>
        <item h="1" x="4"/>
        <item h="1" x="3"/>
        <item h="1" x="2"/>
        <item x="1"/>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2">
        <item h="1" x="5"/>
        <item h="1" x="4"/>
        <item h="1" x="0"/>
        <item h="1" x="2"/>
        <item h="1" x="7"/>
        <item h="1" x="6"/>
        <item h="1" x="9"/>
        <item h="1" x="3"/>
        <item x="8"/>
        <item x="10"/>
        <item x="1"/>
        <item t="default"/>
      </items>
    </pivotField>
  </pivotFields>
  <rowFields count="1">
    <field x="0"/>
  </rowFields>
  <rowItems count="3">
    <i>
      <x v="7"/>
    </i>
    <i>
      <x v="24"/>
    </i>
    <i t="grand">
      <x/>
    </i>
  </rowItems>
  <colItems count="1">
    <i/>
  </colItems>
  <dataFields count="1">
    <dataField name="ClusterGroup" fld="31" baseField="0" baseItem="0"/>
  </dataFields>
  <chartFormats count="4">
    <chartFormat chart="16" format="42"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835FE22-1CD6-764E-A5E5-0D49A251829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8:C65" firstHeaderRow="0" firstDataRow="1" firstDataCol="1"/>
  <pivotFields count="16">
    <pivotField axis="axisRow" showAll="0" sortType="ascending">
      <items count="27">
        <item x="1"/>
        <item x="20"/>
        <item x="17"/>
        <item x="12"/>
        <item x="16"/>
        <item x="10"/>
        <item x="7"/>
        <item x="18"/>
        <item x="14"/>
        <item x="24"/>
        <item x="0"/>
        <item x="25"/>
        <item x="2"/>
        <item x="8"/>
        <item x="15"/>
        <item x="11"/>
        <item x="9"/>
        <item x="21"/>
        <item x="6"/>
        <item x="4"/>
        <item x="19"/>
        <item x="3"/>
        <item x="22"/>
        <item x="5"/>
        <item x="23"/>
        <item x="13"/>
        <item t="default"/>
      </items>
      <autoSortScope>
        <pivotArea dataOnly="0" outline="0" fieldPosition="0">
          <references count="1">
            <reference field="4294967294" count="1" selected="0">
              <x v="0"/>
            </reference>
          </references>
        </pivotArea>
      </autoSortScope>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27">
    <i>
      <x v="24"/>
    </i>
    <i>
      <x v="9"/>
    </i>
    <i>
      <x v="22"/>
    </i>
    <i>
      <x v="11"/>
    </i>
    <i>
      <x v="17"/>
    </i>
    <i>
      <x v="2"/>
    </i>
    <i>
      <x v="20"/>
    </i>
    <i>
      <x v="7"/>
    </i>
    <i>
      <x v="14"/>
    </i>
    <i>
      <x v="25"/>
    </i>
    <i>
      <x v="4"/>
    </i>
    <i>
      <x v="1"/>
    </i>
    <i>
      <x v="5"/>
    </i>
    <i>
      <x v="15"/>
    </i>
    <i>
      <x v="3"/>
    </i>
    <i>
      <x v="8"/>
    </i>
    <i>
      <x v="16"/>
    </i>
    <i>
      <x v="13"/>
    </i>
    <i>
      <x v="6"/>
    </i>
    <i>
      <x v="18"/>
    </i>
    <i>
      <x v="23"/>
    </i>
    <i>
      <x v="21"/>
    </i>
    <i>
      <x v="19"/>
    </i>
    <i>
      <x v="12"/>
    </i>
    <i>
      <x v="10"/>
    </i>
    <i>
      <x/>
    </i>
    <i t="grand">
      <x/>
    </i>
  </rowItems>
  <colFields count="1">
    <field x="-2"/>
  </colFields>
  <colItems count="2">
    <i>
      <x/>
    </i>
    <i i="1">
      <x v="1"/>
    </i>
  </colItems>
  <dataFields count="2">
    <dataField name="Average AQI" fld="1" baseField="0" baseItem="0"/>
    <dataField name="Max AQI" fld="2" baseField="0" baseItem="0"/>
  </dataFields>
  <formats count="3">
    <format dxfId="53">
      <pivotArea field="0" type="button" dataOnly="0" labelOnly="1" outline="0" axis="axisRow" fieldPosition="0"/>
    </format>
    <format dxfId="52">
      <pivotArea dataOnly="0" labelOnly="1" fieldPosition="0">
        <references count="1">
          <reference field="0" count="0"/>
        </references>
      </pivotArea>
    </format>
    <format dxfId="51">
      <pivotArea dataOnly="0" labelOnly="1" grandRow="1" outline="0" fieldPosition="0"/>
    </format>
  </formats>
  <chartFormats count="2">
    <chartFormat chart="11" format="14" series="1">
      <pivotArea type="data" outline="0" fieldPosition="0">
        <references count="1">
          <reference field="4294967294" count="1" selected="0">
            <x v="0"/>
          </reference>
        </references>
      </pivotArea>
    </chartFormat>
    <chartFormat chart="11" format="1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DA9D6FE-5FFB-3E4D-8197-7866FEC6353E}"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tates">
  <location ref="D4:H10" firstHeaderRow="0" firstDataRow="1" firstDataCol="1"/>
  <pivotFields count="16">
    <pivotField showAll="0"/>
    <pivotField axis="axisRow" showAll="0" measureFilter="1" sortType="descending">
      <items count="22">
        <item x="20"/>
        <item x="19"/>
        <item x="17"/>
        <item x="18"/>
        <item x="16"/>
        <item x="15"/>
        <item x="14"/>
        <item x="13"/>
        <item x="11"/>
        <item x="10"/>
        <item x="12"/>
        <item x="9"/>
        <item x="8"/>
        <item x="7"/>
        <item x="6"/>
        <item x="5"/>
        <item x="4"/>
        <item x="3"/>
        <item x="2"/>
        <item x="1"/>
        <item x="0"/>
        <item t="default"/>
      </items>
      <autoSortScope>
        <pivotArea dataOnly="0" outline="0" fieldPosition="0">
          <references count="1">
            <reference field="4294967294" count="1" selected="0">
              <x v="3"/>
            </reference>
          </references>
        </pivotArea>
      </autoSortScope>
    </pivotField>
    <pivotField showAll="0">
      <items count="5">
        <item x="3"/>
        <item x="2"/>
        <item x="1"/>
        <item x="0"/>
        <item t="default"/>
      </items>
    </pivotField>
    <pivotField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1"/>
  </rowFields>
  <rowItems count="6">
    <i>
      <x v="17"/>
    </i>
    <i>
      <x v="4"/>
    </i>
    <i>
      <x v="5"/>
    </i>
    <i>
      <x/>
    </i>
    <i>
      <x v="20"/>
    </i>
    <i t="grand">
      <x/>
    </i>
  </rowItems>
  <colFields count="1">
    <field x="-2"/>
  </colFields>
  <colItems count="4">
    <i>
      <x/>
    </i>
    <i i="1">
      <x v="1"/>
    </i>
    <i i="2">
      <x v="2"/>
    </i>
    <i i="3">
      <x v="3"/>
    </i>
  </colItems>
  <dataFields count="4">
    <dataField name="NetCompleteness" fld="12" baseField="0" baseItem="0"/>
    <dataField name="NetValidness" fld="13" baseField="0" baseItem="0"/>
    <dataField name="NetUptimeScore" fld="14" baseField="0" baseItem="0"/>
    <dataField name="NetRealibility" fld="15" baseField="0" baseItem="0"/>
  </dataFields>
  <formats count="7">
    <format dxfId="13">
      <pivotArea outline="0" collapsedLevelsAreSubtotals="1" fieldPosition="0"/>
    </format>
    <format dxfId="12">
      <pivotArea type="all" dataOnly="0" outline="0" fieldPosition="0"/>
    </format>
    <format dxfId="11">
      <pivotArea outline="0" collapsedLevelsAreSubtotals="1" fieldPosition="0"/>
    </format>
    <format dxfId="10">
      <pivotArea field="1" type="button" dataOnly="0" labelOnly="1" outline="0" axis="axisRow" fieldPosition="0"/>
    </format>
    <format dxfId="9">
      <pivotArea dataOnly="0" labelOnly="1" fieldPosition="0">
        <references count="1">
          <reference field="1" count="0"/>
        </references>
      </pivotArea>
    </format>
    <format dxfId="8">
      <pivotArea dataOnly="0" labelOnly="1" grandRow="1" outline="0" fieldPosition="0"/>
    </format>
    <format dxfId="7">
      <pivotArea dataOnly="0" labelOnly="1" outline="0" fieldPosition="0">
        <references count="1">
          <reference field="4294967294" count="4">
            <x v="0"/>
            <x v="1"/>
            <x v="2"/>
            <x v="3"/>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2" format="11" series="1">
      <pivotArea type="data" outline="0" fieldPosition="0">
        <references count="1">
          <reference field="4294967294" count="1" selected="0">
            <x v="3"/>
          </reference>
        </references>
      </pivotArea>
    </chartFormat>
  </chartFormats>
  <pivotTableStyleInfo name="PivotStyleLight14" showRowHeaders="1" showColHeaders="1" showRowStripes="0" showColStripes="0" showLastColumn="1"/>
  <filters count="1">
    <filter fld="1" type="count" evalOrder="-1" id="30" iMeasureFld="3">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0D791EE-1786-8A4E-92AE-AB26A8F631D9}" name="PivotTable2" cacheId="5"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tates">
  <location ref="D31:H53" firstHeaderRow="0" firstDataRow="1" firstDataCol="1"/>
  <pivotFields count="10">
    <pivotField showAll="0"/>
    <pivotField axis="axisRow" showAll="0">
      <items count="22">
        <item x="0"/>
        <item x="1"/>
        <item x="2"/>
        <item x="3"/>
        <item x="4"/>
        <item x="5"/>
        <item x="6"/>
        <item x="7"/>
        <item x="8"/>
        <item x="9"/>
        <item x="12"/>
        <item x="10"/>
        <item x="11"/>
        <item x="13"/>
        <item x="14"/>
        <item x="15"/>
        <item x="16"/>
        <item x="18"/>
        <item x="17"/>
        <item x="19"/>
        <item x="20"/>
        <item t="default"/>
      </items>
    </pivotField>
    <pivotField showAll="0"/>
    <pivotField showAll="0"/>
    <pivotField showAll="0"/>
    <pivotField dataField="1" showAll="0"/>
    <pivotField dataField="1" showAll="0"/>
    <pivotField showAll="0"/>
    <pivotField dataField="1" showAll="0"/>
    <pivotField dataField="1" dragToRow="0" dragToCol="0" dragToPage="0" showAll="0" defaultSubtotal="0"/>
  </pivotFields>
  <rowFields count="1">
    <field x="1"/>
  </rowFields>
  <rowItems count="22">
    <i>
      <x/>
    </i>
    <i>
      <x v="1"/>
    </i>
    <i>
      <x v="2"/>
    </i>
    <i>
      <x v="3"/>
    </i>
    <i>
      <x v="4"/>
    </i>
    <i>
      <x v="5"/>
    </i>
    <i>
      <x v="6"/>
    </i>
    <i>
      <x v="7"/>
    </i>
    <i>
      <x v="8"/>
    </i>
    <i>
      <x v="9"/>
    </i>
    <i>
      <x v="10"/>
    </i>
    <i>
      <x v="11"/>
    </i>
    <i>
      <x v="12"/>
    </i>
    <i>
      <x v="13"/>
    </i>
    <i>
      <x v="14"/>
    </i>
    <i>
      <x v="15"/>
    </i>
    <i>
      <x v="16"/>
    </i>
    <i>
      <x v="17"/>
    </i>
    <i>
      <x v="18"/>
    </i>
    <i>
      <x v="19"/>
    </i>
    <i>
      <x v="20"/>
    </i>
    <i t="grand">
      <x/>
    </i>
  </rowItems>
  <colFields count="1">
    <field x="-2"/>
  </colFields>
  <colItems count="4">
    <i>
      <x/>
    </i>
    <i i="1">
      <x v="1"/>
    </i>
    <i i="2">
      <x v="2"/>
    </i>
    <i i="3">
      <x v="3"/>
    </i>
  </colItems>
  <dataFields count="4">
    <dataField name="DaysLongOutages" fld="8" baseField="0" baseItem="0"/>
    <dataField name="MaxLengthOutage" fld="6" subtotal="max" baseField="0" baseItem="0"/>
    <dataField name="NumberOfOutages" fld="5" baseField="0" baseItem="0"/>
    <dataField name="AverageOutage" fld="9" baseField="0" baseItem="0" numFmtId="2"/>
  </dataFields>
  <formats count="1">
    <format dxfId="14">
      <pivotArea outline="0" collapsedLevelsAreSubtotals="1" fieldPosition="0">
        <references count="1">
          <reference field="4294967294" count="1" selected="0">
            <x v="3"/>
          </reference>
        </references>
      </pivotArea>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3CF08DB7-22FF-A64A-8702-46B2EFAE08C1}" sourceName="Season">
  <pivotTables>
    <pivotTable tabId="25" name="PivotTable7"/>
  </pivotTables>
  <data>
    <tabular pivotCacheId="117709234">
      <items count="4">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E923D449-EAD6-3547-B892-D36E145A1039}" sourceName="City">
  <pivotTables>
    <pivotTable tabId="39" name="PivotTable2"/>
    <pivotTable tabId="39" name="PivotTable6"/>
  </pivotTables>
  <data>
    <tabular pivotCacheId="2017871664">
      <items count="26">
        <i x="1" s="1"/>
        <i x="11"/>
        <i x="18" s="1"/>
        <i x="21"/>
        <i x="0" nd="1"/>
        <i x="2" nd="1"/>
        <i x="3" nd="1"/>
        <i x="4" nd="1"/>
        <i x="5" nd="1"/>
        <i x="6" nd="1"/>
        <i x="7" nd="1"/>
        <i x="8" nd="1"/>
        <i x="9" nd="1"/>
        <i x="10" nd="1"/>
        <i x="12" nd="1"/>
        <i x="13" nd="1"/>
        <i x="14" nd="1"/>
        <i x="15" nd="1"/>
        <i x="16" nd="1"/>
        <i x="17" nd="1"/>
        <i x="19" nd="1"/>
        <i x="20" nd="1"/>
        <i x="22" nd="1"/>
        <i x="23" nd="1"/>
        <i x="24" nd="1"/>
        <i x="25"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ster" xr10:uid="{262F9D14-9B49-D64E-9BB1-AC7D89ACC25D}" sourceName="Cluster">
  <pivotTables>
    <pivotTable tabId="39" name="PivotTable2"/>
    <pivotTable tabId="39" name="PivotTable6"/>
  </pivotTables>
  <data>
    <tabular pivotCacheId="2017871664" customListSort="0">
      <items count="11">
        <i x="8" s="1"/>
        <i x="1" s="1"/>
        <i x="5" nd="1"/>
        <i x="4" nd="1"/>
        <i x="0" nd="1"/>
        <i x="2" nd="1"/>
        <i x="7" nd="1"/>
        <i x="6" nd="1"/>
        <i x="9" nd="1"/>
        <i x="3" nd="1"/>
        <i x="1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07C713A5-9054-1243-B804-FD5F61FE65B8}" sourceName="City">
  <pivotTables>
    <pivotTable tabId="41" name="PivotTable1"/>
  </pivotTables>
  <data>
    <tabular pivotCacheId="419138509">
      <items count="26">
        <i x="0"/>
        <i x="1"/>
        <i x="2"/>
        <i x="3" s="1"/>
        <i x="4"/>
        <i x="5"/>
        <i x="6"/>
        <i x="7"/>
        <i x="8"/>
        <i x="9"/>
        <i x="10"/>
        <i x="11"/>
        <i x="12"/>
        <i x="13"/>
        <i x="14"/>
        <i x="15"/>
        <i x="16"/>
        <i x="17"/>
        <i x="18"/>
        <i x="19"/>
        <i x="20"/>
        <i x="21"/>
        <i x="22"/>
        <i x="23"/>
        <i x="24"/>
        <i x="25"/>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C3D43E2-94FB-5F45-B45A-94C0381E63B6}" sourceName="Year">
  <pivotTables>
    <pivotTable tabId="41" name="PivotTable1"/>
  </pivotTables>
  <data>
    <tabular pivotCacheId="419138509">
      <items count="6">
        <i x="2"/>
        <i x="3"/>
        <i x="4"/>
        <i x="5" s="1"/>
        <i x="0" nd="1"/>
        <i x="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2" xr10:uid="{8122BE1A-C905-E94B-9036-FB372FC1EE22}" sourceName="City">
  <extLst>
    <x:ext xmlns:x15="http://schemas.microsoft.com/office/spreadsheetml/2010/11/main" uri="{2F2917AC-EB37-4324-AD4E-5DD8C200BD13}">
      <x15:tableSlicerCache tableId="9"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2" xr10:uid="{2AFC00F8-0F54-404B-90A5-49FF77F38F77}" cache="Slicer_City1" caption="City" columnCount="5" showCaption="0" style="SlicerStyleLight6" rowHeight="251883"/>
  <slicer name="Year 1" xr10:uid="{71DD6D81-FD77-DB40-B281-63664AC8476C}" cache="Slicer_Year" caption="Year" columnCount="6" showCaption="0" style="SlicerStyleLight6"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DC0A7A4A-873D-D840-83D2-D007CCD49A42}" cache="Slicer_City" caption="City" style="SlicerStyleLight3" rowHeight="241300"/>
  <slicer name="Cluster 1" xr10:uid="{091FB7A8-08D7-5544-BABA-6AAF0FDAC236}" cache="Slicer_Cluster" caption="Cluster" columnCount="11" style="SlicerStyleLight3"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60285630-2799-5E48-B2BC-CED0B81203AC}" cache="Slicer_Season" caption="Season" style="SlicerStyleLight3"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3" xr10:uid="{2B64E66F-7AC3-1B47-BC2D-B024AF6F52B4}" cache="Slicer_City2" caption="City" style="SlicerStyleLight3"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F7A3707-FB35-D547-9B80-71FF899200B1}" name="Table12" displayName="Table12" ref="AG1:AJ1006" totalsRowShown="0" headerRowDxfId="128" headerRowBorderDxfId="127" tableBorderDxfId="126" totalsRowBorderDxfId="125" headerRowCellStyle="Normal 2">
  <autoFilter ref="AG1:AJ1006" xr:uid="{7F7A3707-FB35-D547-9B80-71FF899200B1}"/>
  <tableColumns count="4">
    <tableColumn id="1" xr3:uid="{246F4F87-7A66-5C4F-80E8-CAA85A77E36D}" name="City" dataDxfId="124" dataCellStyle="Normal 2"/>
    <tableColumn id="2" xr3:uid="{D6053263-6503-6847-91DA-9B8DFBCA2768}" name="Year" dataDxfId="123" dataCellStyle="Normal 2"/>
    <tableColumn id="3" xr3:uid="{F905AD21-4C8F-5A47-97E0-2F17C43CCF14}" name="Month_Label" dataDxfId="122" dataCellStyle="Normal 2"/>
    <tableColumn id="4" xr3:uid="{A226B4CB-D313-0940-AA19-34189963BF53}" name="AQI" dataDxfId="12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DD59C23-FA8F-644C-ACF9-FACC017B30E3}" name="Table18" displayName="Table18" ref="T1:V6" totalsRowShown="0" headerRowDxfId="120" headerRowBorderDxfId="119" tableBorderDxfId="118" totalsRowBorderDxfId="117" headerRowCellStyle="Normal 2">
  <autoFilter ref="T1:V6" xr:uid="{FDD59C23-FA8F-644C-ACF9-FACC017B30E3}"/>
  <tableColumns count="3">
    <tableColumn id="1" xr3:uid="{1C4CD476-3B58-9147-AFF7-CEEA8BD79403}" name="StationId" dataDxfId="116" dataCellStyle="Normal 2"/>
    <tableColumn id="2" xr3:uid="{EB14CD57-942F-CD45-B969-CD318C7E7F5E}" name="City" dataDxfId="115" dataCellStyle="Normal 2"/>
    <tableColumn id="3" xr3:uid="{3D55A5DC-DA49-734B-BB8F-A7DBDD230245}" name="percent_bad_air" dataDxfId="114"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B3B5EEA-0D23-B34A-976D-EA55C05B866E}" name="Table19" displayName="Table19" ref="T8:U13" totalsRowShown="0" headerRowDxfId="113" headerRowBorderDxfId="112" tableBorderDxfId="111" totalsRowBorderDxfId="110" headerRowCellStyle="Normal 2">
  <autoFilter ref="T8:U13" xr:uid="{0B3B5EEA-0D23-B34A-976D-EA55C05B866E}"/>
  <tableColumns count="2">
    <tableColumn id="1" xr3:uid="{2425D935-0981-4C4B-BF62-D068E607547C}" name="City" dataDxfId="109" dataCellStyle="Normal 2"/>
    <tableColumn id="2" xr3:uid="{EE063009-E66D-C044-ADCC-BD2FB7775CDB}" name="AQI" dataDxfId="108"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C8ECB04-2E98-4045-9CA4-9364AC76B2F3}" name="Table20" displayName="Table20" ref="W8:X13" totalsRowShown="0" headerRowDxfId="107" headerRowBorderDxfId="106" tableBorderDxfId="105" totalsRowBorderDxfId="104" headerRowCellStyle="Normal 2">
  <autoFilter ref="W8:X13" xr:uid="{FC8ECB04-2E98-4045-9CA4-9364AC76B2F3}"/>
  <tableColumns count="2">
    <tableColumn id="1" xr3:uid="{114E34DF-18DE-CD41-A22D-F6FEA48FD753}" name="City" dataDxfId="103" dataCellStyle="Normal 2"/>
    <tableColumn id="2" xr3:uid="{D298A300-FB62-2C43-8A8E-57CE5800BE8C}" name="percent_bad_air" dataDxfId="102" dataCellStyle="Normal 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848307-2E9F-414F-B445-16C8EAE78658}" name="Table21" displayName="Table21" ref="AB1:AD6" totalsRowShown="0" headerRowDxfId="101" headerRowBorderDxfId="100" tableBorderDxfId="99" totalsRowBorderDxfId="98" headerRowCellStyle="Normal 2">
  <autoFilter ref="AB1:AD6" xr:uid="{E2848307-2E9F-414F-B445-16C8EAE78658}"/>
  <tableColumns count="3">
    <tableColumn id="1" xr3:uid="{D05A4048-3309-CB41-B369-7A0268082FAB}" name="StationId" dataDxfId="97" dataCellStyle="Normal 2"/>
    <tableColumn id="2" xr3:uid="{D345F1C0-4ADF-5B40-ACA0-DE67A186C028}" name="AQI" dataDxfId="96" dataCellStyle="Normal 2"/>
    <tableColumn id="3" xr3:uid="{FDDE1FB4-AAB5-A544-95B0-4CB0DB1ECC26}" name="City" dataDxfId="9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59E08BE-1E3E-9E4F-AF53-C192D121F92B}" name="Table22" displayName="Table22" ref="AO1:AP289" totalsRowShown="0" headerRowDxfId="94" headerRowBorderDxfId="93" tableBorderDxfId="92" totalsRowBorderDxfId="91" headerRowCellStyle="Normal 2">
  <autoFilter ref="AO1:AP289" xr:uid="{159E08BE-1E3E-9E4F-AF53-C192D121F92B}"/>
  <tableColumns count="2">
    <tableColumn id="1" xr3:uid="{B39BF15A-BFE6-9944-999B-04600CB62EC2}" name="Date" dataDxfId="90" dataCellStyle="Normal 2"/>
    <tableColumn id="2" xr3:uid="{6135460F-9A1E-804F-B87D-0E5F1DA16EA6}" name="resid" dataDxfId="89"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EB154F1-27CB-C142-A997-D7AE3F32B31E}" name="Table23" displayName="Table23" ref="AR1:AS289" totalsRowShown="0" headerRowDxfId="88" headerRowBorderDxfId="87" tableBorderDxfId="86" totalsRowBorderDxfId="85" headerRowCellStyle="Normal 2">
  <autoFilter ref="AR1:AS289" xr:uid="{8EB154F1-27CB-C142-A997-D7AE3F32B31E}"/>
  <tableColumns count="2">
    <tableColumn id="1" xr3:uid="{3EC379EC-B9DD-FC47-914D-2BDD1DDF9A08}" name="Date" dataDxfId="84" dataCellStyle="Normal 2"/>
    <tableColumn id="2" xr3:uid="{EDD67814-1F8D-2849-A3AA-3FBB27F551B8}" name="seasonal" dataDxfId="83" dataCellStyle="Normal 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24DE662-721B-7A47-A3BE-1746E08745AA}" name="Table24" displayName="Table24" ref="AU1:AV289" totalsRowShown="0" headerRowDxfId="82" headerRowBorderDxfId="81" tableBorderDxfId="80" totalsRowBorderDxfId="79" headerRowCellStyle="Normal 2">
  <autoFilter ref="AU1:AV289" xr:uid="{324DE662-721B-7A47-A3BE-1746E08745AA}"/>
  <tableColumns count="2">
    <tableColumn id="1" xr3:uid="{3CFCAD54-0D94-924F-84F4-8DB1B26DD23D}" name="Date" dataDxfId="78" dataCellStyle="Normal 2"/>
    <tableColumn id="2" xr3:uid="{A66B709C-CA77-3146-AB9B-6F0B128FA7A8}" name="trend" dataDxfId="77" dataCellStyle="Normal 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EA7043-8CCD-A947-BB19-C568A9D41C12}" name="Table25" displayName="Table25" ref="AX1:AX289" totalsRowShown="0" headerRowDxfId="76" dataDxfId="74" headerRowBorderDxfId="75" tableBorderDxfId="73" totalsRowBorderDxfId="72" headerRowCellStyle="Normal 2" dataCellStyle="Normal 2">
  <autoFilter ref="AX1:AX289" xr:uid="{FEEA7043-8CCD-A947-BB19-C568A9D41C12}"/>
  <tableColumns count="1">
    <tableColumn id="1" xr3:uid="{62BE7A8E-222D-E94C-B627-E7F2E7E27561}" name="decomposition" dataDxfId="71" dataCellStyle="Normal 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DC04F3-01C3-704C-B411-ACD59ACA8A47}" name="Table216" displayName="Table216" ref="A1:AF27" totalsRowShown="0" headerRowDxfId="70" headerRowBorderDxfId="69" tableBorderDxfId="68">
  <autoFilter ref="A1:AF27" xr:uid="{F47C50E0-6E33-4398-ABCE-425311BE61CF}">
    <filterColumn colId="0">
      <filters>
        <filter val="Amaravati"/>
      </filters>
    </filterColumn>
  </autoFilter>
  <tableColumns count="32">
    <tableColumn id="1" xr3:uid="{5CA9E518-24CF-429A-9F61-5A72DC6C49F5}" name="City"/>
    <tableColumn id="2" xr3:uid="{6D429AB3-FDB3-490B-8721-6050BE7A0AF4}" name="PM2.5_mean"/>
    <tableColumn id="3" xr3:uid="{5219836F-6C89-4826-8D23-E7548ECB2279}" name="PM2.5_median"/>
    <tableColumn id="4" xr3:uid="{49459585-E3B4-4455-BEA1-1A2889DE6940}" name="PM2.5_std"/>
    <tableColumn id="5" xr3:uid="{A4693F9D-418D-4867-A63B-A988F8FA1938}" name="PM2.5_max"/>
    <tableColumn id="6" xr3:uid="{210EB5EF-C968-4DB1-9995-C46109AE3A48}" name="PM2.5_safe_percentile"/>
    <tableColumn id="7" xr3:uid="{987F3D1C-6C11-461C-983D-BB7E15BEB21C}" name="PM10_mean"/>
    <tableColumn id="8" xr3:uid="{E351AB41-D6FF-437D-AE19-508ECC82E635}" name="PM10_median"/>
    <tableColumn id="9" xr3:uid="{1CD88930-9516-4F3F-B48E-424F0CBD429B}" name="PM10_std"/>
    <tableColumn id="10" xr3:uid="{143B909E-A175-449A-9956-3C940AE52193}" name="PM10_max"/>
    <tableColumn id="11" xr3:uid="{EDC177D6-7D56-435F-A74D-9AD01C89C593}" name="PM10_safe_percentile"/>
    <tableColumn id="12" xr3:uid="{7D830D78-8E9A-4828-930F-DA7CA0963D1C}" name="NO2_mean"/>
    <tableColumn id="13" xr3:uid="{491E838C-C350-498A-B882-F7588F0FE58F}" name="NO2_median"/>
    <tableColumn id="14" xr3:uid="{68487EB3-5CF1-48E7-AE89-B45C4FD2DD72}" name="NO2_std"/>
    <tableColumn id="15" xr3:uid="{95FF19B5-57B1-4CB7-BB43-BFD6AD9A8F25}" name="NO2_max"/>
    <tableColumn id="16" xr3:uid="{A32FE066-5C02-4D07-8326-8E1F67A885B9}" name="NO2_safe_percentile"/>
    <tableColumn id="17" xr3:uid="{9551D9CD-EDFE-4A45-9B21-4D236F073365}" name="SO2_mean"/>
    <tableColumn id="18" xr3:uid="{AB62E023-0C9B-48E2-A06F-ECFC4DD928A9}" name="SO2_median"/>
    <tableColumn id="19" xr3:uid="{08F37541-EA7B-44C3-90BC-0BC0E5A76E1A}" name="SO2_std"/>
    <tableColumn id="20" xr3:uid="{501FEC4C-13BF-458C-8AAB-7BD9EE50F69F}" name="SO2_max"/>
    <tableColumn id="21" xr3:uid="{63627DAC-E494-471E-8526-9C0147F11983}" name="SO2_safe_percentile"/>
    <tableColumn id="22" xr3:uid="{EAA125B6-79E2-4443-B413-D5B3C79DCA0A}" name="CO_mean"/>
    <tableColumn id="23" xr3:uid="{7ADB0E69-D113-4561-8512-417D6BBC63F0}" name="CO_median"/>
    <tableColumn id="24" xr3:uid="{F66DFBFF-82A5-4B38-B3D5-6B8F4ED6C5DF}" name="CO_std"/>
    <tableColumn id="25" xr3:uid="{185A36AF-3B93-406F-95D6-8949435FD967}" name="CO_max"/>
    <tableColumn id="26" xr3:uid="{C6D3F29A-1733-4248-B5CD-D7E6F12243B6}" name="CO_safe_percentile"/>
    <tableColumn id="27" xr3:uid="{DFEB2C78-526B-4E32-8CB4-2F48FEA86832}" name="O3_mean"/>
    <tableColumn id="28" xr3:uid="{E96255FD-E698-42CF-82F3-786BFBEA143B}" name="O3_median"/>
    <tableColumn id="29" xr3:uid="{7DA84518-B473-48F9-AFCE-D00C78B4FCBB}" name="O3_std"/>
    <tableColumn id="30" xr3:uid="{1BB6D440-B385-40D2-A9AA-55F690222EE9}" name="O3_max"/>
    <tableColumn id="31" xr3:uid="{E0F2A91A-683B-454B-A5A9-327D75A89BC8}" name="O3_safe_percentile"/>
    <tableColumn id="32" xr3:uid="{80D27603-2C63-4F75-8557-210A7B00DFE8}" name="Cluster"/>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B552A6E-4EB7-1442-8724-86675B38391D}" name="Table14" displayName="Table14" ref="A200:P310" totalsRowShown="0" headerRowDxfId="67">
  <autoFilter ref="A200:P310" xr:uid="{9D715B54-6FDA-4C85-A832-C2DCBE22FA4C}"/>
  <tableColumns count="16">
    <tableColumn id="1" xr3:uid="{B3ED299D-6ECA-4B81-9933-604393EB28E9}" name="StationId"/>
    <tableColumn id="2" xr3:uid="{E183AA46-AB5F-41B7-B3EF-0C17EC7AD126}" name="City"/>
    <tableColumn id="3" xr3:uid="{70D8F890-412C-4752-9AE5-5248CDA4832D}" name="Industrial_Score"/>
    <tableColumn id="4" xr3:uid="{53761250-B661-4CD2-AB09-2E1002CA2E89}" name="Vehicular_Score"/>
    <tableColumn id="5" xr3:uid="{5A32863F-0E6F-491E-9736-F9A7D9E442CC}" name="Winter_Score"/>
    <tableColumn id="6" xr3:uid="{BE93746F-564F-4E80-94F0-E3F12C2794E0}" name="Summer_Score"/>
    <tableColumn id="7" xr3:uid="{5F607159-648F-43B9-857D-4D191A1853C9}" name="Monsoon_Score"/>
    <tableColumn id="8" xr3:uid="{F6B466E8-A15B-4242-95BF-4E0846EB6498}" name="PostMonsoon_Score"/>
    <tableColumn id="9" xr3:uid="{7326A1D4-FB81-4CE8-9123-D83548FF6683}" name="SO2"/>
    <tableColumn id="10" xr3:uid="{1EB4AAB4-C387-479A-8AC3-64CB5B883409}" name="NO2"/>
    <tableColumn id="11" xr3:uid="{24525A5E-86F7-43A4-96BB-9D5E431B4C73}" name="NOx"/>
    <tableColumn id="12" xr3:uid="{7F3B3080-A4C9-4A5F-9D28-C3684161A1D9}" name="CO"/>
    <tableColumn id="13" xr3:uid="{DB94B0D8-C506-4C27-B229-DB8329CC59F2}" name="PM2.5"/>
    <tableColumn id="14" xr3:uid="{1C72EDFD-EE58-4C22-B62A-5CA27B4375DB}" name="PM10"/>
    <tableColumn id="15" xr3:uid="{050D6251-D8CA-49A3-B5D4-08929ECCE1D8}" name="O3"/>
    <tableColumn id="16" xr3:uid="{A2287347-2C68-47C1-8B35-D728D1A91AA7}" name="Dominant_Sourc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CDA9C6-3584-634B-B35A-17CB7414F0E0}" name="Table1" displayName="Table1" ref="A1:L426" totalsRowShown="0">
  <autoFilter ref="A1:L426" xr:uid="{60CDA9C6-3584-634B-B35A-17CB7414F0E0}"/>
  <sortState xmlns:xlrd2="http://schemas.microsoft.com/office/spreadsheetml/2017/richdata2" ref="A2:L9">
    <sortCondition ref="B1:B426"/>
  </sortState>
  <tableColumns count="12">
    <tableColumn id="1" xr3:uid="{ACDDEBA7-1ACF-0149-98AB-B9101EA373E7}" name="StationId"/>
    <tableColumn id="8" xr3:uid="{E51CC5A9-063D-0B43-9C21-CE2E07060F05}" name="State" dataDxfId="66">
      <calculatedColumnFormula array="1">_xlfn.IFS(ISNUMBER(FIND("DL",A2)),"Delhi",ISNUMBER(FIND("HR",A2)),"Haryana",ISNUMBER(FIND("AP",A2)),"Andhra Pradesh",ISNUMBER(FIND("AS",A2)),"Assam",ISNUMBER(FIND("BR",A2)),"Bihar",ISNUMBER(FIND("CH",A2)),"Chandigarh",ISNUMBER(FIND("GJ",A2)),"Gujarat",ISNUMBER(FIND("JH",A2)),"Jharkhand",ISNUMBER(FIND("KA",A2)),"Karnataka",ISNUMBER(FIND("KL",A2)),"Kerala",ISNUMBER(FIND("MP",A2)),"Madhya Pradesh",ISNUMBER(FIND("MH",A2)),"Maharashtra",ISNUMBER(FIND("ML",A2)),"Meghalaya",ISNUMBER(FIND("MZ",A2)),"Mizoram",ISNUMBER(FIND("OD",A2)),"Odisha",ISNUMBER(FIND("PB",A2)),"Punjab",ISNUMBER(FIND("RJ",A2)),"Rajasthan",ISNUMBER(FIND("TN",A2)),"Tamil Nadu",ISNUMBER(FIND("UP",A2)),"Uttar Pradesh",ISNUMBER(FIND("WB",A2)),"West Bengal",ISNUMBER(FIND("TG",A2)),"Telangana")</calculatedColumnFormula>
    </tableColumn>
    <tableColumn id="2" xr3:uid="{97B22860-3B1E-B74C-8F54-D7D7F5F5934F}" name="Season"/>
    <tableColumn id="3" xr3:uid="{BDE03992-BC1F-7C42-A3B2-2205963BFA48}" name="TotalHours"/>
    <tableColumn id="4" xr3:uid="{E180E2F2-B6C6-DC4D-A128-45BF12A8230D}" name="Completeness" dataDxfId="65"/>
    <tableColumn id="5" xr3:uid="{A352D2E2-D266-6546-970E-86BE7ACF1EFB}" name="Validness" dataDxfId="64"/>
    <tableColumn id="6" xr3:uid="{C5CF615A-1C89-A842-9869-D3BED1B2DF8A}" name="Uptime" dataDxfId="63"/>
    <tableColumn id="7" xr3:uid="{FEFC123C-5ABE-7E46-8253-FD41E96BF389}" name="Score" dataDxfId="62"/>
    <tableColumn id="9" xr3:uid="{0D5DA0F3-F21B-2845-BBE6-005783949925}" name="THC" dataDxfId="61"/>
    <tableColumn id="11" xr3:uid="{5EDE44F1-88F2-794D-A1A5-402FCDB221DA}" name="THV" dataDxfId="60"/>
    <tableColumn id="10" xr3:uid="{D0B9D8E4-3D64-7848-BDB8-750FEB92059D}" name="THU" dataDxfId="59"/>
    <tableColumn id="12" xr3:uid="{D4477FF0-0C50-1246-A27A-C93ECF7B264E}" name="THS" dataDxfId="5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E9164AF-29AE-974E-A55B-AB55D85EAF2B}" name="Table2" displayName="Table2" ref="P1:Q22" totalsRowShown="0" headerRowDxfId="57" headerRowBorderDxfId="56">
  <autoFilter ref="P1:Q22" xr:uid="{5E9164AF-29AE-974E-A55B-AB55D85EAF2B}"/>
  <tableColumns count="2">
    <tableColumn id="1" xr3:uid="{004F5030-877C-BF45-8547-CEC4258A5AFF}" name="States" dataDxfId="55"/>
    <tableColumn id="2" xr3:uid="{C46BBF49-9902-234C-966D-479C633B7D67}" name="NetRealibility" dataDxfId="5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7D56715-0C29-4340-A6CB-17B54B18619C}" name="Table4" displayName="Table4" ref="A428:I853" totalsRowShown="0">
  <autoFilter ref="A428:I853" xr:uid="{A7D56715-0C29-4340-A6CB-17B54B18619C}"/>
  <tableColumns count="9">
    <tableColumn id="1" xr3:uid="{9F71F02E-7236-F243-ACED-57449ABC5CED}" name="StationId"/>
    <tableColumn id="2" xr3:uid="{D8CC78C7-69FE-CA4D-BB83-C04431E79026}" name="State"/>
    <tableColumn id="3" xr3:uid="{6F6C967D-FCC7-104A-B543-484012BAD654}" name="Season"/>
    <tableColumn id="4" xr3:uid="{AF32AB4A-FAD5-5946-BE6F-0C2A1BE9A791}" name="TotalHours"/>
    <tableColumn id="5" xr3:uid="{BB291982-C2F2-C64E-808A-3F26B33E18F5}" name="OutageHours"/>
    <tableColumn id="6" xr3:uid="{40DC39F9-BE98-5141-9390-87EEA9C3E27D}" name="NumOutages"/>
    <tableColumn id="7" xr3:uid="{D184C2B5-7341-9C4D-9FE4-5A4FEDBEF373}" name="MaxOutage"/>
    <tableColumn id="8" xr3:uid="{CD5BB4DE-AD08-2F40-8DEA-A825E1003A05}" name="AvgOutage"/>
    <tableColumn id="9" xr3:uid="{9F207029-444C-5448-8279-6B7EBCD38A0C}" name="Outages&gt;24hr"/>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81FD223-394F-154F-993B-0B78951B8D91}" name="Table7" displayName="Table7" ref="A1:P27" totalsRowShown="0" headerRowCellStyle="Normal 2" dataCellStyle="Normal 2">
  <autoFilter ref="A1:P27" xr:uid="{481FD223-394F-154F-993B-0B78951B8D91}"/>
  <tableColumns count="16">
    <tableColumn id="1" xr3:uid="{3FA079BB-4A68-1F4C-B5D1-86B894C53ABA}" name="City" dataCellStyle="Normal 2"/>
    <tableColumn id="2" xr3:uid="{653BA5CC-296A-9041-8BC4-BA3B04357553}" name="Avg_AQI" dataCellStyle="Normal 2"/>
    <tableColumn id="3" xr3:uid="{E71790C5-D6AE-6149-A616-8E120917B571}" name="Max_AQI" dataCellStyle="Normal 2"/>
    <tableColumn id="4" xr3:uid="{E8D7130C-1B7F-9E4C-904B-BC32F6E28218}" name="Days_Poor_AQI" dataCellStyle="Normal 2"/>
    <tableColumn id="5" xr3:uid="{BFEF7D77-39E6-9A4D-8C3D-3AEEB4DF7BD9}" name="Days_Unhealty_AQI" dataCellStyle="Normal 2"/>
    <tableColumn id="6" xr3:uid="{87802E0B-A3B4-4842-8735-463B29052715}" name="Days_Severe_AQI" dataCellStyle="Normal 2"/>
    <tableColumn id="7" xr3:uid="{8333F110-6C8B-1944-8777-2D01CAED899A}" name="Days_Hazaradous_AQI" dataCellStyle="Normal 2"/>
    <tableColumn id="8" xr3:uid="{4449D81E-736B-444F-AE9D-65CA4B9D1B18}" name="Poor_Exposure_Pct" dataCellStyle="Normal 2"/>
    <tableColumn id="9" xr3:uid="{BB635A84-4E46-9940-9352-2B9E5EF60497}" name="Unhealthy_Exposure_Pct" dataCellStyle="Normal 2"/>
    <tableColumn id="10" xr3:uid="{8A77FFBA-06BE-2044-99D1-481128D30189}" name="Severe_Exposure_Pct" dataCellStyle="Normal 2"/>
    <tableColumn id="11" xr3:uid="{9FD332E7-B76A-3B48-A7AA-F6544C6E87FD}" name="Hazaradous_exposure_pct" dataCellStyle="Normal 2"/>
    <tableColumn id="12" xr3:uid="{95DB455D-4011-6540-A628-1EAE754DF3CC}" name="Vulnerability_Score" dataCellStyle="Normal 2"/>
    <tableColumn id="13" xr3:uid="{36E1D05A-5F1A-0D45-BA6D-746116B7E3F6}" name="PM2.5_Peak_Days" dataCellStyle="Normal 2"/>
    <tableColumn id="14" xr3:uid="{76F08AB7-58E7-E84E-B712-291C59F33C8D}" name="Total_Days_Monitored" dataCellStyle="Normal 2"/>
    <tableColumn id="15" xr3:uid="{3001843E-B5B7-084D-819C-3ADA418CC85C}" name="Composite_Risk" dataCellStyle="Normal 2"/>
    <tableColumn id="16" xr3:uid="{1443BC66-DD9F-B642-BCD3-C099E7E724D6}" name="Vulnerability_Category" dataCellStyle="Normal 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AB65300-D1F5-2440-9AEC-E7E3F7D7684A}" name="Table8" displayName="Table8" ref="A30:D36" totalsRowShown="0" headerRowCellStyle="Normal 2" dataCellStyle="Normal 2">
  <autoFilter ref="A30:D36" xr:uid="{0AB65300-D1F5-2440-9AEC-E7E3F7D7684A}"/>
  <tableColumns count="4">
    <tableColumn id="1" xr3:uid="{28F68945-7785-B74C-9A04-C1E506B6C4E3}" name="Population_Group" dataCellStyle="Normal 2"/>
    <tableColumn id="2" xr3:uid="{F0B8E7E1-D74D-2341-9FFD-669F9035B737}" name="Risk_Factor" dataCellStyle="Normal 2"/>
    <tableColumn id="3" xr3:uid="{AFC554FF-D979-874B-AD57-311C7A41B9C8}" name="Cities_at_Critical_Risk" dataCellStyle="Normal 2"/>
    <tableColumn id="4" xr3:uid="{C8EE7B99-FE82-1C42-9C96-A0C3E52376ED}" name="Affected_Cities_Count" dataCellStyle="Normal 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25B974-9B22-2348-8964-40BA595F43B8}" name="Table2610" displayName="Table2610" ref="A68:I94" totalsRowShown="0">
  <autoFilter ref="A68:I94" xr:uid="{9825B974-9B22-2348-8964-40BA595F43B8}">
    <filterColumn colId="0">
      <filters>
        <filter val="Aizawl"/>
        <filter val="Amaravati"/>
      </filters>
    </filterColumn>
  </autoFilter>
  <tableColumns count="9">
    <tableColumn id="1" xr3:uid="{075F1155-0F81-AB49-AACE-7DB6714E0B3B}" name="City"/>
    <tableColumn id="2" xr3:uid="{2FF01EA9-0E5A-E341-B46A-FBEF2C14E3A0}" name="Poor_AQI"/>
    <tableColumn id="3" xr3:uid="{A0EAD8F7-8613-1241-BB35-C2DADBBBAA37}" name="Unhealty_AQI"/>
    <tableColumn id="4" xr3:uid="{CBFA77DF-2CC9-C449-8B4F-C531D292B464}" name="Severe_AQI"/>
    <tableColumn id="5" xr3:uid="{97D46F3A-8A60-874F-9500-8D75F6C5921F}" name="Hazaradous_AQI"/>
    <tableColumn id="6" xr3:uid="{130D4EA9-F46E-1C4A-99EA-7B668D581377}" name="Poor" dataDxfId="50"/>
    <tableColumn id="7" xr3:uid="{3A24C5CD-14D8-8B42-8A62-7E6F6B9883B7}" name="Unhealthy" dataDxfId="49"/>
    <tableColumn id="8" xr3:uid="{7097CB12-9AF2-044D-A4C5-20243251B9A9}" name="Severe" dataDxfId="48"/>
    <tableColumn id="9" xr3:uid="{6793CCB6-1F37-DB46-ADBB-5FAEAE73777E}" name="Hazaradous" dataDxfId="47"/>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29BB81-56E0-7D46-9A1E-D3E5DEE26417}" name="Table146" displayName="Table146" ref="D59:M85" totalsRowShown="0" headerRowDxfId="46" dataDxfId="44" headerRowBorderDxfId="45" tableBorderDxfId="43" totalsRowBorderDxfId="42">
  <autoFilter ref="D59:M85" xr:uid="{2629BB81-56E0-7D46-9A1E-D3E5DEE26417}"/>
  <tableColumns count="10">
    <tableColumn id="1" xr3:uid="{CAC027AD-D7A5-9042-A17A-48C643BD8625}" name="City" dataDxfId="41"/>
    <tableColumn id="2" xr3:uid="{F7215C1B-4011-2144-86DB-1730B9074895}" name="Benzene" dataDxfId="40"/>
    <tableColumn id="3" xr3:uid="{E563070C-BAA2-C546-85F8-AA590302619C}" name="NH3" dataDxfId="39" dataCellStyle="Normal 2"/>
    <tableColumn id="4" xr3:uid="{7FF7204C-9350-6844-8A9B-191846C3D6F7}" name="NO2" dataDxfId="38"/>
    <tableColumn id="5" xr3:uid="{46F8345C-430C-4B43-97DF-3BE1239131D1}" name="O3" dataDxfId="37"/>
    <tableColumn id="6" xr3:uid="{5B8F07CB-0B0C-0146-8FCC-B9135A2AB6DF}" name="PM10" dataDxfId="36"/>
    <tableColumn id="7" xr3:uid="{965FDBA3-A393-3E4C-979F-5FB345BF116D}" name="PM2.5" dataDxfId="35"/>
    <tableColumn id="8" xr3:uid="{C1050EC5-9F60-6040-925E-10D1414D95D4}" name="SO2" dataDxfId="34"/>
    <tableColumn id="9" xr3:uid="{57D74058-6D67-1F40-B3D4-7C0169F4ED29}" name="Toluene" dataDxfId="33"/>
    <tableColumn id="10" xr3:uid="{FC5DB6A5-0227-C34D-8831-B8255621880A}" name="Xylene" dataDxfId="3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E937FC-0ED2-CE43-A952-BA5D8434F296}" name="Table117" displayName="Table117" ref="E61:L69" totalsRowShown="0" headerRowDxfId="31" dataDxfId="29" headerRowBorderDxfId="30" tableBorderDxfId="28">
  <autoFilter ref="E61:L69" xr:uid="{B3D3A020-0E58-43EA-AA77-6A40AE9CCB77}"/>
  <tableColumns count="8">
    <tableColumn id="1" xr3:uid="{729B7F1A-A207-4E25-9F7C-49FEF19FF138}" name="PM2.5" dataDxfId="27"/>
    <tableColumn id="2" xr3:uid="{26C75E9F-E98D-466D-A148-95ACCBF608B4}" name="PM10" dataDxfId="26"/>
    <tableColumn id="3" xr3:uid="{ABE6608F-897D-457B-AADF-E7864998B8FB}" name="NO2" dataDxfId="25"/>
    <tableColumn id="4" xr3:uid="{F94746C2-C903-4BC6-8F63-C5C23E98DB98}" name="SO2" dataDxfId="24"/>
    <tableColumn id="5" xr3:uid="{5F09FD4D-BE70-4E36-86EA-C9F613A6F94B}" name="CO" dataDxfId="23"/>
    <tableColumn id="6" xr3:uid="{0AEAFFDC-4500-4786-932C-6030053EADF4}" name="O3" dataDxfId="22"/>
    <tableColumn id="7" xr3:uid="{F2712141-9439-4A7A-9C54-80FAB8136D56}" name="NOx" dataDxfId="21"/>
    <tableColumn id="8" xr3:uid="{9AEC396D-1778-4109-9419-03D6ED1CF3BD}" name="NH3" dataDxfId="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E0B1A8-63B0-E841-85EC-FB6C9F071FCC}" name="Table315" displayName="Table315" ref="D75:H101" totalsRowShown="0">
  <autoFilter ref="D75:H101" xr:uid="{93E0B1A8-63B0-E841-85EC-FB6C9F071FCC}"/>
  <tableColumns count="5">
    <tableColumn id="1" xr3:uid="{D82F1513-C9F2-6940-8FE2-B006DF2A5AD6}" name="City" dataDxfId="19"/>
    <tableColumn id="2" xr3:uid="{13CD7C77-A40B-FF48-86C0-3EAC1032691C}" name="Winter" dataDxfId="18"/>
    <tableColumn id="3" xr3:uid="{763A6234-A28B-9B4A-8A3B-F04C086250BA}" name="Summer" dataDxfId="17"/>
    <tableColumn id="4" xr3:uid="{76C97A26-EE93-2E4C-97AF-F0DFD5C9B8D8}" name="Monsoon" dataDxfId="16"/>
    <tableColumn id="5" xr3:uid="{9AE5F782-7107-3847-885C-75F5CD22A43E}" name="Post-Monsoon" dataDxfId="1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C0B0DD8-ADD2-B748-81BC-046E8C465768}" name="Table511" displayName="Table511" ref="D63:H89" totalsRowShown="0" headerRowDxfId="6" dataDxfId="5">
  <autoFilter ref="D63:H89" xr:uid="{4C0B0DD8-ADD2-B748-81BC-046E8C465768}"/>
  <tableColumns count="5">
    <tableColumn id="1" xr3:uid="{A4091779-1CE6-C749-B656-DC0718D29DAC}" name="City" dataDxfId="4"/>
    <tableColumn id="8" xr3:uid="{DC16D003-479E-0942-AFC8-44D165A73279}" name="Latitude" dataDxfId="3"/>
    <tableColumn id="7" xr3:uid="{B4A78D48-81E2-7846-AB6B-0E10C00D5C2F}" name="Longitude" dataDxfId="2"/>
    <tableColumn id="2" xr3:uid="{C2698352-7B66-794B-879D-1A6E0911405B}" name="Composite_Risk" dataDxfId="1"/>
    <tableColumn id="3" xr3:uid="{C2118AB8-8A35-1641-841F-C405E3475AD9}" name="Vulnerability_Catego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 Id="rId9" Type="http://schemas.openxmlformats.org/officeDocument/2006/relationships/table" Target="../tables/table1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ivotTable" Target="../pivotTables/pivotTable9.xml"/><Relationship Id="rId4" Type="http://schemas.openxmlformats.org/officeDocument/2006/relationships/table" Target="../tables/table17.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8.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drawing" Target="../drawings/drawing2.xml"/><Relationship Id="rId4" Type="http://schemas.microsoft.com/office/2007/relationships/slicer" Target="../slicers/slicer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3.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table" Target="../tables/table21.x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6C622-FB1F-D74B-930A-9A199286012B}">
  <sheetPr codeName="Sheet13"/>
  <dimension ref="A1:BQ1006"/>
  <sheetViews>
    <sheetView topLeftCell="B1" zoomScale="67" workbookViewId="0">
      <selection activeCell="S19" sqref="S19"/>
    </sheetView>
  </sheetViews>
  <sheetFormatPr baseColWidth="10" defaultColWidth="8.83203125" defaultRowHeight="15" x14ac:dyDescent="0.2"/>
  <cols>
    <col min="1" max="1" width="10.83203125" style="7" customWidth="1"/>
    <col min="2" max="2" width="19.83203125" style="7" customWidth="1"/>
    <col min="3" max="11" width="8.83203125" style="7"/>
    <col min="12" max="12" width="10.83203125" style="7" customWidth="1"/>
    <col min="13" max="13" width="10" style="7" customWidth="1"/>
    <col min="14" max="14" width="9.33203125" style="7" customWidth="1"/>
    <col min="15" max="16" width="8.83203125" style="7"/>
    <col min="17" max="17" width="17.1640625" style="7" customWidth="1"/>
    <col min="18" max="19" width="8.83203125" style="7"/>
    <col min="20" max="20" width="10.83203125" style="7" customWidth="1"/>
    <col min="21" max="21" width="8.83203125" style="7"/>
    <col min="22" max="22" width="16.83203125" style="7" customWidth="1"/>
    <col min="23" max="23" width="8.83203125" style="7"/>
    <col min="24" max="24" width="16.83203125" style="7" customWidth="1"/>
    <col min="25" max="27" width="8.83203125" style="7"/>
    <col min="28" max="28" width="10.83203125" style="7" customWidth="1"/>
    <col min="29" max="37" width="8.83203125" style="7"/>
    <col min="38" max="38" width="15.33203125" style="7" bestFit="1" customWidth="1"/>
    <col min="39" max="39" width="13.1640625" style="7" bestFit="1" customWidth="1"/>
    <col min="40" max="44" width="8.83203125" style="7"/>
    <col min="45" max="45" width="11" style="7" customWidth="1"/>
    <col min="46" max="49" width="8.83203125" style="7"/>
    <col min="50" max="50" width="15.5" style="7" customWidth="1"/>
    <col min="51" max="16384" width="8.83203125" style="7"/>
  </cols>
  <sheetData>
    <row r="1" spans="1:69" ht="16" x14ac:dyDescent="0.2">
      <c r="A1" s="29" t="s">
        <v>0</v>
      </c>
      <c r="B1" s="28" t="s">
        <v>280</v>
      </c>
      <c r="C1" s="28" t="s">
        <v>175</v>
      </c>
      <c r="D1" s="28" t="s">
        <v>176</v>
      </c>
      <c r="E1" s="28" t="s">
        <v>279</v>
      </c>
      <c r="F1" s="28" t="s">
        <v>177</v>
      </c>
      <c r="G1" s="28" t="s">
        <v>181</v>
      </c>
      <c r="H1" s="28" t="s">
        <v>182</v>
      </c>
      <c r="I1" s="28" t="s">
        <v>179</v>
      </c>
      <c r="J1" s="28" t="s">
        <v>178</v>
      </c>
      <c r="K1" s="28" t="s">
        <v>180</v>
      </c>
      <c r="L1" s="28" t="s">
        <v>276</v>
      </c>
      <c r="M1" s="28" t="s">
        <v>278</v>
      </c>
      <c r="N1" s="27" t="s">
        <v>277</v>
      </c>
      <c r="P1" s="7" t="str" cm="1">
        <f t="array" ref="P1:Q76">_xlfn._xlws.SORT(A1:B76, 2, -1)</f>
        <v>StationId</v>
      </c>
      <c r="Q1" s="7" t="str">
        <v>SELECTED_VALUE</v>
      </c>
      <c r="R1" s="36"/>
      <c r="T1" s="56" t="s">
        <v>0</v>
      </c>
      <c r="U1" s="57" t="s">
        <v>149</v>
      </c>
      <c r="V1" s="58" t="s">
        <v>281</v>
      </c>
      <c r="W1" s="28"/>
      <c r="X1" s="28"/>
      <c r="Y1" s="28"/>
      <c r="Z1" s="28"/>
      <c r="AA1" s="28"/>
      <c r="AB1" s="56" t="s">
        <v>0</v>
      </c>
      <c r="AC1" s="57" t="s">
        <v>282</v>
      </c>
      <c r="AD1" s="58" t="s">
        <v>149</v>
      </c>
      <c r="AG1" s="56" t="s">
        <v>149</v>
      </c>
      <c r="AH1" s="57" t="s">
        <v>268</v>
      </c>
      <c r="AI1" s="57" t="s">
        <v>284</v>
      </c>
      <c r="AJ1" s="58" t="s">
        <v>282</v>
      </c>
      <c r="AL1" s="5" t="s">
        <v>284</v>
      </c>
      <c r="AM1" t="s">
        <v>285</v>
      </c>
      <c r="AO1" s="67" t="s">
        <v>288</v>
      </c>
      <c r="AP1" s="68" t="s">
        <v>290</v>
      </c>
      <c r="AQ1" s="28"/>
      <c r="AR1" s="67" t="s">
        <v>288</v>
      </c>
      <c r="AS1" s="68" t="s">
        <v>289</v>
      </c>
      <c r="AT1" s="28"/>
      <c r="AU1" s="67" t="s">
        <v>288</v>
      </c>
      <c r="AV1" s="68" t="s">
        <v>287</v>
      </c>
      <c r="AW1" s="28"/>
      <c r="AX1" s="72" t="s">
        <v>286</v>
      </c>
      <c r="AZ1" s="29" t="s">
        <v>149</v>
      </c>
      <c r="BA1" s="28" t="s">
        <v>283</v>
      </c>
      <c r="BB1" s="28" t="str" cm="1">
        <f t="array" ref="BB1:BC27">_xlfn._xlws.SORT(AZ1:BA27, 2, -1)</f>
        <v>City</v>
      </c>
      <c r="BC1" s="28" t="str">
        <v>SELECTED_VALUES</v>
      </c>
      <c r="BD1" s="28" t="s">
        <v>175</v>
      </c>
      <c r="BE1" s="28" t="s">
        <v>176</v>
      </c>
      <c r="BF1" s="28" t="s">
        <v>279</v>
      </c>
      <c r="BG1" s="28" t="s">
        <v>177</v>
      </c>
      <c r="BH1" s="28" t="s">
        <v>181</v>
      </c>
      <c r="BI1" s="28" t="s">
        <v>182</v>
      </c>
      <c r="BJ1" s="28" t="s">
        <v>179</v>
      </c>
      <c r="BK1" s="28" t="s">
        <v>178</v>
      </c>
      <c r="BL1" s="28" t="s">
        <v>180</v>
      </c>
      <c r="BM1" s="28" t="s">
        <v>276</v>
      </c>
      <c r="BN1" s="28" t="s">
        <v>278</v>
      </c>
      <c r="BO1" s="27" t="s">
        <v>277</v>
      </c>
    </row>
    <row r="2" spans="1:69" ht="16" x14ac:dyDescent="0.2">
      <c r="A2" s="26" t="s">
        <v>49</v>
      </c>
      <c r="B2" s="25">
        <f>INDEX(C2:N2, MATCH('1) Hotspot Identification'!$M$36, $C$1:$N$1, 0))</f>
        <v>12.41936909</v>
      </c>
      <c r="C2" s="25">
        <v>36.41669821</v>
      </c>
      <c r="D2" s="25">
        <v>74.005594110000004</v>
      </c>
      <c r="E2" s="25">
        <v>5.0383701370000002</v>
      </c>
      <c r="F2" s="25">
        <v>21.782376450000001</v>
      </c>
      <c r="G2" s="25">
        <v>15.26120925</v>
      </c>
      <c r="H2" s="25">
        <v>12.41936909</v>
      </c>
      <c r="I2" s="25">
        <v>0.60924815980000002</v>
      </c>
      <c r="J2" s="25">
        <v>14.35004206</v>
      </c>
      <c r="K2" s="25">
        <v>37.409789699999997</v>
      </c>
      <c r="L2" s="25">
        <v>0.64496845430000005</v>
      </c>
      <c r="M2" s="25">
        <v>1.9901314409999999</v>
      </c>
      <c r="N2" s="24">
        <v>1.891572029</v>
      </c>
      <c r="P2" s="7" t="str">
        <v>DL015</v>
      </c>
      <c r="Q2" s="7">
        <v>55.636621320000003</v>
      </c>
      <c r="T2" s="54" t="s">
        <v>110</v>
      </c>
      <c r="U2" s="25" t="s">
        <v>131</v>
      </c>
      <c r="V2" s="55">
        <v>89.437585729999995</v>
      </c>
      <c r="W2" s="25"/>
      <c r="X2" s="25"/>
      <c r="Y2" s="25"/>
      <c r="Z2" s="25"/>
      <c r="AA2" s="25"/>
      <c r="AB2" s="54" t="s">
        <v>110</v>
      </c>
      <c r="AC2" s="25">
        <v>310.9032062</v>
      </c>
      <c r="AD2" s="55" t="s">
        <v>131</v>
      </c>
      <c r="AG2" s="54" t="s">
        <v>150</v>
      </c>
      <c r="AH2" s="25">
        <v>2015</v>
      </c>
      <c r="AI2" s="51">
        <v>45658</v>
      </c>
      <c r="AJ2" s="55">
        <v>146.86628479999999</v>
      </c>
      <c r="AL2" s="53">
        <v>45658</v>
      </c>
      <c r="AM2">
        <v>100.87869619999999</v>
      </c>
      <c r="AO2" s="65">
        <v>42008</v>
      </c>
      <c r="AP2" s="55"/>
      <c r="AQ2" s="25"/>
      <c r="AR2" s="65">
        <v>42008</v>
      </c>
      <c r="AS2" s="66">
        <v>78.74485</v>
      </c>
      <c r="AT2" s="25"/>
      <c r="AU2" s="65">
        <v>42008</v>
      </c>
      <c r="AV2" s="55"/>
      <c r="AW2" s="25"/>
      <c r="AX2" s="71">
        <v>78.74485</v>
      </c>
      <c r="AZ2" s="26" t="s">
        <v>150</v>
      </c>
      <c r="BA2" s="25">
        <f>INDEX(BD2:BO2, MATCH('1) Hotspot Identification'!M36, $BD$1:$BO$1, 0))</f>
        <v>0</v>
      </c>
      <c r="BB2" s="25" t="str">
        <v>Chennai</v>
      </c>
      <c r="BC2" s="25">
        <v>60.583982079999998</v>
      </c>
      <c r="BD2" s="25">
        <v>68.179990040000007</v>
      </c>
      <c r="BE2" s="25">
        <v>109.66593829999999</v>
      </c>
      <c r="BF2" s="25">
        <v>21.459932800000001</v>
      </c>
      <c r="BG2" s="25">
        <v>53.971684920000001</v>
      </c>
      <c r="BH2" s="25">
        <v>43.945340969999997</v>
      </c>
      <c r="BI2" s="25">
        <v>0</v>
      </c>
      <c r="BJ2" s="25">
        <v>21.279036829999999</v>
      </c>
      <c r="BK2" s="25">
        <v>52.146889000000002</v>
      </c>
      <c r="BL2" s="25">
        <v>38.335582379999998</v>
      </c>
      <c r="BM2" s="25">
        <v>5.0902488799999999</v>
      </c>
      <c r="BN2" s="25">
        <v>27.475604780000001</v>
      </c>
      <c r="BO2" s="24">
        <v>3.964947735</v>
      </c>
      <c r="BQ2" s="38" t="s">
        <v>182</v>
      </c>
    </row>
    <row r="3" spans="1:69" ht="16" x14ac:dyDescent="0.2">
      <c r="A3" s="26" t="s">
        <v>96</v>
      </c>
      <c r="B3" s="25">
        <f>INDEX(C3:N3, MATCH('1) Hotspot Identification'!$M$36, $C$1:$N$1, 0))</f>
        <v>10.76128933</v>
      </c>
      <c r="C3" s="25">
        <v>44.674555400000003</v>
      </c>
      <c r="D3" s="25">
        <v>102.8522332</v>
      </c>
      <c r="E3" s="25">
        <v>12.262431599999999</v>
      </c>
      <c r="F3" s="25">
        <v>35.770656629999998</v>
      </c>
      <c r="G3" s="25">
        <v>25.37218536</v>
      </c>
      <c r="H3" s="25">
        <v>10.76128933</v>
      </c>
      <c r="I3" s="25">
        <v>0.73891244869999995</v>
      </c>
      <c r="J3" s="25">
        <v>12.41658687</v>
      </c>
      <c r="K3" s="25">
        <v>35.334110809999999</v>
      </c>
      <c r="L3" s="25">
        <v>3.9062517099999998</v>
      </c>
      <c r="M3" s="25">
        <v>8.3814774280000002</v>
      </c>
      <c r="N3" s="24">
        <v>2.8133823530000002</v>
      </c>
      <c r="P3" s="7" t="str">
        <v>DL002</v>
      </c>
      <c r="Q3" s="7">
        <v>54.607116390000002</v>
      </c>
      <c r="T3" s="54" t="s">
        <v>40</v>
      </c>
      <c r="U3" s="25" t="s">
        <v>131</v>
      </c>
      <c r="V3" s="55">
        <v>69.415448850000004</v>
      </c>
      <c r="W3" s="25"/>
      <c r="X3" s="25"/>
      <c r="Y3" s="25"/>
      <c r="Z3" s="25"/>
      <c r="AA3" s="25"/>
      <c r="AB3" s="54" t="s">
        <v>40</v>
      </c>
      <c r="AC3" s="25">
        <v>285.55459999999999</v>
      </c>
      <c r="AD3" s="55" t="s">
        <v>131</v>
      </c>
      <c r="AG3" s="54" t="s">
        <v>150</v>
      </c>
      <c r="AH3" s="25">
        <v>2015</v>
      </c>
      <c r="AI3" s="51">
        <v>45690</v>
      </c>
      <c r="AJ3" s="55">
        <v>230.43858950000001</v>
      </c>
      <c r="AL3" s="53">
        <v>45690</v>
      </c>
      <c r="AM3">
        <v>126.180373</v>
      </c>
      <c r="AO3" s="65">
        <v>42015</v>
      </c>
      <c r="AP3" s="55"/>
      <c r="AQ3" s="25"/>
      <c r="AR3" s="65">
        <v>42015</v>
      </c>
      <c r="AS3" s="66">
        <v>78.574929999999995</v>
      </c>
      <c r="AT3" s="25"/>
      <c r="AU3" s="65">
        <v>42015</v>
      </c>
      <c r="AV3" s="55"/>
      <c r="AW3" s="25"/>
      <c r="AX3" s="71">
        <v>78.574929999999995</v>
      </c>
      <c r="AZ3" s="26" t="s">
        <v>168</v>
      </c>
      <c r="BA3" s="25">
        <f>INDEX(BD3:BO3, MATCH('1_Hotspot_Data'!$BQ$2, $BD$1:$BO$1, 0))</f>
        <v>22.308938049999998</v>
      </c>
      <c r="BB3" s="25" t="str">
        <v>Delhi</v>
      </c>
      <c r="BC3" s="25">
        <v>41.957635639999999</v>
      </c>
      <c r="BD3" s="25">
        <v>16.850530970000001</v>
      </c>
      <c r="BE3" s="25">
        <v>23.200973449999999</v>
      </c>
      <c r="BF3" s="25">
        <v>9.4080530969999998</v>
      </c>
      <c r="BG3" s="25">
        <v>0.3884955752</v>
      </c>
      <c r="BH3" s="25">
        <v>12.610353979999999</v>
      </c>
      <c r="BI3" s="25">
        <v>22.308938049999998</v>
      </c>
      <c r="BJ3" s="25">
        <v>0.28362831859999998</v>
      </c>
      <c r="BK3" s="25">
        <v>7.3780530969999996</v>
      </c>
      <c r="BL3" s="25">
        <v>3.534336283</v>
      </c>
      <c r="BM3" s="25">
        <v>11.849115039999999</v>
      </c>
      <c r="BN3" s="25">
        <v>12.25451327</v>
      </c>
      <c r="BO3" s="24">
        <v>0</v>
      </c>
    </row>
    <row r="4" spans="1:69" ht="16" x14ac:dyDescent="0.2">
      <c r="A4" s="26" t="s">
        <v>95</v>
      </c>
      <c r="B4" s="25">
        <f>INDEX(C4:N4, MATCH('1) Hotspot Identification'!$M$36, $C$1:$N$1, 0))</f>
        <v>17.929880950000001</v>
      </c>
      <c r="C4" s="25">
        <v>32.53611111</v>
      </c>
      <c r="D4" s="25">
        <v>94.155396830000001</v>
      </c>
      <c r="E4" s="25">
        <v>72.281587299999998</v>
      </c>
      <c r="F4" s="25">
        <v>26.925238100000001</v>
      </c>
      <c r="G4" s="25">
        <v>26.818968250000001</v>
      </c>
      <c r="H4" s="25">
        <v>17.929880950000001</v>
      </c>
      <c r="I4" s="25">
        <v>0.53619047620000004</v>
      </c>
      <c r="J4" s="25">
        <v>5.3903968249999998</v>
      </c>
      <c r="K4" s="25">
        <v>43.763174599999999</v>
      </c>
      <c r="L4" s="25">
        <v>2.9325396829999999</v>
      </c>
      <c r="M4" s="25">
        <v>4.0661111109999997</v>
      </c>
      <c r="N4" s="24">
        <v>0.52269841269999995</v>
      </c>
      <c r="P4" s="7" t="str">
        <v>DL032</v>
      </c>
      <c r="Q4" s="7">
        <v>53.006190480000001</v>
      </c>
      <c r="T4" s="54" t="s">
        <v>91</v>
      </c>
      <c r="U4" s="25" t="s">
        <v>155</v>
      </c>
      <c r="V4" s="55">
        <v>68.354430379999997</v>
      </c>
      <c r="W4" s="25"/>
      <c r="X4" s="25"/>
      <c r="Y4" s="25"/>
      <c r="Z4" s="25"/>
      <c r="AA4" s="25"/>
      <c r="AB4" s="54" t="s">
        <v>91</v>
      </c>
      <c r="AC4" s="25">
        <v>279.7836294</v>
      </c>
      <c r="AD4" s="55" t="s">
        <v>155</v>
      </c>
      <c r="AG4" s="54" t="s">
        <v>150</v>
      </c>
      <c r="AH4" s="25">
        <v>2015</v>
      </c>
      <c r="AI4" s="51">
        <v>45719</v>
      </c>
      <c r="AJ4" s="55">
        <v>241.92584550000001</v>
      </c>
      <c r="AL4" s="53">
        <v>45719</v>
      </c>
      <c r="AM4">
        <v>82.415176220000006</v>
      </c>
      <c r="AO4" s="65">
        <v>42022</v>
      </c>
      <c r="AP4" s="55"/>
      <c r="AQ4" s="25"/>
      <c r="AR4" s="65">
        <v>42022</v>
      </c>
      <c r="AS4" s="66">
        <v>74.250259999999997</v>
      </c>
      <c r="AT4" s="25"/>
      <c r="AU4" s="65">
        <v>42022</v>
      </c>
      <c r="AV4" s="55"/>
      <c r="AW4" s="25"/>
      <c r="AX4" s="71">
        <v>74.250259999999997</v>
      </c>
      <c r="AZ4" s="26" t="s">
        <v>166</v>
      </c>
      <c r="BA4" s="25">
        <f>INDEX(BD4:BO4, MATCH('1_Hotspot_Data'!$BQ$2, $BD$1:$BO$1, 0))</f>
        <v>12.48216088</v>
      </c>
      <c r="BB4" s="25" t="str">
        <v>Brajrajnagar</v>
      </c>
      <c r="BC4" s="25">
        <v>35.36029851</v>
      </c>
      <c r="BD4" s="25">
        <v>36.331876970000003</v>
      </c>
      <c r="BE4" s="25">
        <v>73.758769720000004</v>
      </c>
      <c r="BF4" s="25">
        <v>5.0386593059999996</v>
      </c>
      <c r="BG4" s="25">
        <v>21.7651735</v>
      </c>
      <c r="BH4" s="25">
        <v>15.246041010000001</v>
      </c>
      <c r="BI4" s="25">
        <v>12.48216088</v>
      </c>
      <c r="BJ4" s="25">
        <v>0.60694532069999996</v>
      </c>
      <c r="BK4" s="25">
        <v>14.284926390000001</v>
      </c>
      <c r="BL4" s="25">
        <v>37.414022080000002</v>
      </c>
      <c r="BM4" s="25">
        <v>0.67715036799999995</v>
      </c>
      <c r="BN4" s="25">
        <v>2.2176551</v>
      </c>
      <c r="BO4" s="24">
        <v>2.9830336489999998</v>
      </c>
    </row>
    <row r="5" spans="1:69" ht="16" x14ac:dyDescent="0.2">
      <c r="A5" s="26" t="s">
        <v>39</v>
      </c>
      <c r="B5" s="25">
        <f>INDEX(C5:N5, MATCH('1) Hotspot Identification'!$M$36, $C$1:$N$1, 0))</f>
        <v>11.25739669</v>
      </c>
      <c r="C5" s="25">
        <v>42.957107440000001</v>
      </c>
      <c r="D5" s="25">
        <v>147.69553719999999</v>
      </c>
      <c r="E5" s="25">
        <v>4.8860330579999998</v>
      </c>
      <c r="F5" s="25">
        <v>8.7331404960000008</v>
      </c>
      <c r="G5" s="25">
        <v>9.5633057850000007</v>
      </c>
      <c r="H5" s="25">
        <v>11.25739669</v>
      </c>
      <c r="I5" s="25">
        <v>0.6261983471</v>
      </c>
      <c r="J5" s="25">
        <v>7.4847933879999999</v>
      </c>
      <c r="K5" s="25">
        <v>7.0443801649999997</v>
      </c>
      <c r="L5" s="25">
        <v>2.6219008260000001</v>
      </c>
      <c r="M5" s="25">
        <v>0.37958677689999998</v>
      </c>
      <c r="N5" s="24">
        <v>2.718429752</v>
      </c>
      <c r="P5" s="7" t="str">
        <v>DL014</v>
      </c>
      <c r="Q5" s="7">
        <v>49.327732930000003</v>
      </c>
      <c r="T5" s="54" t="s">
        <v>59</v>
      </c>
      <c r="U5" s="25" t="s">
        <v>131</v>
      </c>
      <c r="V5" s="55">
        <v>66.002986559999997</v>
      </c>
      <c r="W5" s="25"/>
      <c r="X5" s="25"/>
      <c r="Y5" s="25"/>
      <c r="Z5" s="25"/>
      <c r="AA5" s="25"/>
      <c r="AB5" s="54" t="s">
        <v>46</v>
      </c>
      <c r="AC5" s="25">
        <v>262.53767629999999</v>
      </c>
      <c r="AD5" s="55" t="s">
        <v>131</v>
      </c>
      <c r="AG5" s="54" t="s">
        <v>150</v>
      </c>
      <c r="AH5" s="25">
        <v>2015</v>
      </c>
      <c r="AI5" s="51">
        <v>45751</v>
      </c>
      <c r="AJ5" s="55">
        <v>217.35675459999999</v>
      </c>
      <c r="AL5" s="53">
        <v>45751</v>
      </c>
      <c r="AM5">
        <v>56.78813572</v>
      </c>
      <c r="AO5" s="65">
        <v>42029</v>
      </c>
      <c r="AP5" s="55"/>
      <c r="AQ5" s="25"/>
      <c r="AR5" s="65">
        <v>42029</v>
      </c>
      <c r="AS5" s="66">
        <v>69.330659999999995</v>
      </c>
      <c r="AT5" s="25"/>
      <c r="AU5" s="65">
        <v>42029</v>
      </c>
      <c r="AV5" s="55"/>
      <c r="AW5" s="25"/>
      <c r="AX5" s="71">
        <v>69.330659999999995</v>
      </c>
      <c r="AZ5" s="26" t="s">
        <v>161</v>
      </c>
      <c r="BA5" s="25">
        <f>INDEX(BD5:BO5, MATCH('1_Hotspot_Data'!$BQ$2, $BD$1:$BO$1, 0))</f>
        <v>14.301638000000001</v>
      </c>
      <c r="BB5" s="25" t="str">
        <v>Chandigarh</v>
      </c>
      <c r="BC5" s="25">
        <v>29.97253289</v>
      </c>
      <c r="BD5" s="25">
        <v>55.03763309</v>
      </c>
      <c r="BE5" s="25">
        <v>116.9982473</v>
      </c>
      <c r="BF5" s="25">
        <v>18.630090089999999</v>
      </c>
      <c r="BG5" s="25">
        <v>18.749893530000001</v>
      </c>
      <c r="BH5" s="25">
        <v>32.862600329999999</v>
      </c>
      <c r="BI5" s="25">
        <v>14.301638000000001</v>
      </c>
      <c r="BJ5" s="25">
        <v>0.55811629809999996</v>
      </c>
      <c r="BK5" s="25">
        <v>8.8272153969999998</v>
      </c>
      <c r="BL5" s="25">
        <v>22.803734639999998</v>
      </c>
      <c r="BM5" s="25">
        <v>3.918046683</v>
      </c>
      <c r="BN5" s="25">
        <v>2.9765806719999999</v>
      </c>
      <c r="BO5" s="24">
        <v>6.4978255530000002</v>
      </c>
    </row>
    <row r="6" spans="1:69" ht="16" x14ac:dyDescent="0.2">
      <c r="A6" s="26" t="s">
        <v>108</v>
      </c>
      <c r="B6" s="25">
        <f>INDEX(C6:N6, MATCH('1) Hotspot Identification'!$M$36, $C$1:$N$1, 0))</f>
        <v>17.442457229999999</v>
      </c>
      <c r="C6" s="25">
        <v>110.913685</v>
      </c>
      <c r="D6" s="25">
        <v>108.0154098</v>
      </c>
      <c r="E6" s="25">
        <v>24.713745549999999</v>
      </c>
      <c r="F6" s="25">
        <v>38.136233070000003</v>
      </c>
      <c r="G6" s="25">
        <v>41.16894868</v>
      </c>
      <c r="H6" s="25">
        <v>17.442457229999999</v>
      </c>
      <c r="I6" s="25">
        <v>1.4789736280000001</v>
      </c>
      <c r="J6" s="25">
        <v>20.465837489999998</v>
      </c>
      <c r="K6" s="25">
        <v>36.585260159999997</v>
      </c>
      <c r="L6" s="25">
        <v>1.248905916</v>
      </c>
      <c r="M6" s="25">
        <v>8.4043905920000004</v>
      </c>
      <c r="N6" s="24">
        <v>3.9323485389999999</v>
      </c>
      <c r="P6" s="7" t="str">
        <v>DL027</v>
      </c>
      <c r="Q6" s="7">
        <v>48.714671199999998</v>
      </c>
      <c r="T6" s="59" t="s">
        <v>46</v>
      </c>
      <c r="U6" s="60" t="s">
        <v>131</v>
      </c>
      <c r="V6" s="62">
        <v>64.62585034</v>
      </c>
      <c r="W6" s="22"/>
      <c r="X6" s="22"/>
      <c r="Y6" s="22"/>
      <c r="Z6" s="22"/>
      <c r="AA6" s="22"/>
      <c r="AB6" s="59" t="s">
        <v>32</v>
      </c>
      <c r="AC6" s="60">
        <v>254.12908179999999</v>
      </c>
      <c r="AD6" s="62" t="s">
        <v>131</v>
      </c>
      <c r="AG6" s="54" t="s">
        <v>150</v>
      </c>
      <c r="AH6" s="25">
        <v>2015</v>
      </c>
      <c r="AI6" s="51">
        <v>45782</v>
      </c>
      <c r="AJ6" s="55">
        <v>156.58191969999999</v>
      </c>
      <c r="AL6" s="53">
        <v>45782</v>
      </c>
      <c r="AM6">
        <v>76.673618149999996</v>
      </c>
      <c r="AO6" s="65">
        <v>42036</v>
      </c>
      <c r="AP6" s="55"/>
      <c r="AQ6" s="25"/>
      <c r="AR6" s="65">
        <v>42036</v>
      </c>
      <c r="AS6" s="66">
        <v>51.011429999999997</v>
      </c>
      <c r="AT6" s="25"/>
      <c r="AU6" s="65">
        <v>42036</v>
      </c>
      <c r="AV6" s="55"/>
      <c r="AW6" s="25"/>
      <c r="AX6" s="71">
        <v>51.011429999999997</v>
      </c>
      <c r="AZ6" s="26" t="s">
        <v>165</v>
      </c>
      <c r="BA6" s="25">
        <f>INDEX(BD6:BO6, MATCH('1_Hotspot_Data'!$BQ$2, $BD$1:$BO$1, 0))</f>
        <v>22.58182678</v>
      </c>
      <c r="BB6" s="25" t="str">
        <v>Lucknow</v>
      </c>
      <c r="BC6" s="25">
        <v>28.72475859</v>
      </c>
      <c r="BD6" s="25">
        <v>35.888227970000003</v>
      </c>
      <c r="BE6" s="25">
        <v>81.732254850000004</v>
      </c>
      <c r="BF6" s="25">
        <v>9.3940517670000006</v>
      </c>
      <c r="BG6" s="25">
        <v>27.962991540000001</v>
      </c>
      <c r="BH6" s="25">
        <v>19.68737183</v>
      </c>
      <c r="BI6" s="25">
        <v>22.58182678</v>
      </c>
      <c r="BJ6" s="25">
        <v>1.8410950720000001</v>
      </c>
      <c r="BK6" s="25">
        <v>5.5128820310000002</v>
      </c>
      <c r="BL6" s="25">
        <v>33.21705824</v>
      </c>
      <c r="BM6" s="25">
        <v>5.0565903429999999</v>
      </c>
      <c r="BN6" s="25">
        <v>4.7502364359999998</v>
      </c>
      <c r="BO6" s="24">
        <v>0</v>
      </c>
    </row>
    <row r="7" spans="1:69" ht="16" x14ac:dyDescent="0.2">
      <c r="A7" s="26" t="s">
        <v>56</v>
      </c>
      <c r="B7" s="25">
        <f>INDEX(C7:N7, MATCH('1) Hotspot Identification'!$M$36, $C$1:$N$1, 0))</f>
        <v>20.69942408</v>
      </c>
      <c r="C7" s="25">
        <v>51.960732980000003</v>
      </c>
      <c r="D7" s="25">
        <v>128.6239267</v>
      </c>
      <c r="E7" s="25">
        <v>17.536073300000002</v>
      </c>
      <c r="F7" s="25">
        <v>32.63748691</v>
      </c>
      <c r="G7" s="25">
        <v>48.726858640000003</v>
      </c>
      <c r="H7" s="25">
        <v>20.69942408</v>
      </c>
      <c r="I7" s="25">
        <v>0.91581151829999996</v>
      </c>
      <c r="J7" s="25">
        <v>5.3006806280000003</v>
      </c>
      <c r="K7" s="25">
        <v>11.87863874</v>
      </c>
      <c r="L7" s="25">
        <v>3.309685864</v>
      </c>
      <c r="M7" s="25">
        <v>1.9820418849999999</v>
      </c>
      <c r="N7" s="24">
        <v>1.25921466</v>
      </c>
      <c r="P7" s="7" t="str">
        <v>DL020</v>
      </c>
      <c r="Q7" s="7">
        <v>45.537643840000001</v>
      </c>
      <c r="AG7" s="54" t="s">
        <v>150</v>
      </c>
      <c r="AH7" s="25">
        <v>2015</v>
      </c>
      <c r="AI7" s="51">
        <v>45814</v>
      </c>
      <c r="AJ7" s="55">
        <v>130.4015283</v>
      </c>
      <c r="AL7" s="53">
        <v>45814</v>
      </c>
      <c r="AM7">
        <v>106.0846039</v>
      </c>
      <c r="AO7" s="65">
        <v>42043</v>
      </c>
      <c r="AP7" s="55"/>
      <c r="AQ7" s="25"/>
      <c r="AR7" s="65">
        <v>42043</v>
      </c>
      <c r="AS7" s="66">
        <v>55.041589999999999</v>
      </c>
      <c r="AT7" s="25"/>
      <c r="AU7" s="65">
        <v>42043</v>
      </c>
      <c r="AV7" s="55"/>
      <c r="AW7" s="25"/>
      <c r="AX7" s="71">
        <v>55.041589999999999</v>
      </c>
      <c r="AZ7" s="26" t="s">
        <v>159</v>
      </c>
      <c r="BA7" s="25">
        <f>INDEX(BD7:BO7, MATCH('1_Hotspot_Data'!$BQ$2, $BD$1:$BO$1, 0))</f>
        <v>19.085986160000001</v>
      </c>
      <c r="BB7" s="25" t="str">
        <v>Jaipur</v>
      </c>
      <c r="BC7" s="25">
        <v>26.3214991</v>
      </c>
      <c r="BD7" s="25">
        <v>49.269653980000001</v>
      </c>
      <c r="BE7" s="25">
        <v>117.3452595</v>
      </c>
      <c r="BF7" s="25">
        <v>6.8716955019999997</v>
      </c>
      <c r="BG7" s="25">
        <v>30.738858130000001</v>
      </c>
      <c r="BH7" s="25">
        <v>21.939515570000001</v>
      </c>
      <c r="BI7" s="25">
        <v>19.085986160000001</v>
      </c>
      <c r="BJ7" s="25">
        <v>0.86145328720000003</v>
      </c>
      <c r="BK7" s="25">
        <v>13.036089970000001</v>
      </c>
      <c r="BL7" s="25">
        <v>59.736989620000003</v>
      </c>
      <c r="BM7" s="25">
        <v>0</v>
      </c>
      <c r="BN7" s="25">
        <v>0</v>
      </c>
      <c r="BO7" s="24">
        <v>0</v>
      </c>
    </row>
    <row r="8" spans="1:69" ht="16" x14ac:dyDescent="0.2">
      <c r="A8" s="26" t="s">
        <v>107</v>
      </c>
      <c r="B8" s="25">
        <f>INDEX(C8:N8, MATCH('1) Hotspot Identification'!$M$36, $C$1:$N$1, 0))</f>
        <v>19.40486911</v>
      </c>
      <c r="C8" s="25">
        <v>49.760209420000002</v>
      </c>
      <c r="D8" s="25">
        <v>109.912356</v>
      </c>
      <c r="E8" s="25">
        <v>37.735183249999999</v>
      </c>
      <c r="F8" s="25">
        <v>60.812643979999997</v>
      </c>
      <c r="G8" s="25">
        <v>65.808534030000004</v>
      </c>
      <c r="H8" s="25">
        <v>19.40486911</v>
      </c>
      <c r="I8" s="25">
        <v>0.93125654449999995</v>
      </c>
      <c r="J8" s="25">
        <v>11.76560209</v>
      </c>
      <c r="K8" s="25">
        <v>28.48759162</v>
      </c>
      <c r="L8" s="25">
        <v>0.61942408380000002</v>
      </c>
      <c r="M8" s="25">
        <v>13.064973820000001</v>
      </c>
      <c r="N8" s="24">
        <v>2.8009947639999999</v>
      </c>
      <c r="P8" s="7" t="str">
        <v>DL038</v>
      </c>
      <c r="Q8" s="7">
        <v>44.819217690000002</v>
      </c>
      <c r="T8" s="56" t="s">
        <v>149</v>
      </c>
      <c r="U8" s="58" t="s">
        <v>282</v>
      </c>
      <c r="W8" s="56" t="s">
        <v>149</v>
      </c>
      <c r="X8" s="58" t="s">
        <v>281</v>
      </c>
      <c r="AG8" s="54" t="s">
        <v>150</v>
      </c>
      <c r="AH8" s="25">
        <v>2015</v>
      </c>
      <c r="AI8" s="51">
        <v>45845</v>
      </c>
      <c r="AJ8" s="55">
        <v>132.9088778</v>
      </c>
      <c r="AL8" s="53">
        <v>45845</v>
      </c>
      <c r="AM8">
        <v>96.06310345</v>
      </c>
      <c r="AO8" s="65">
        <v>42050</v>
      </c>
      <c r="AP8" s="55"/>
      <c r="AQ8" s="25"/>
      <c r="AR8" s="65">
        <v>42050</v>
      </c>
      <c r="AS8" s="66">
        <v>47.887779999999999</v>
      </c>
      <c r="AT8" s="25"/>
      <c r="AU8" s="65">
        <v>42050</v>
      </c>
      <c r="AV8" s="55"/>
      <c r="AW8" s="25"/>
      <c r="AX8" s="71">
        <v>47.887779999999999</v>
      </c>
      <c r="AZ8" s="26" t="s">
        <v>156</v>
      </c>
      <c r="BA8" s="25">
        <f>INDEX(BD8:BO8, MATCH('1_Hotspot_Data'!$BQ$2, $BD$1:$BO$1, 0))</f>
        <v>35.36029851</v>
      </c>
      <c r="BB8" s="25" t="str">
        <v>Bengaluru</v>
      </c>
      <c r="BC8" s="25">
        <v>22.58182678</v>
      </c>
      <c r="BD8" s="25">
        <v>65.463907250000005</v>
      </c>
      <c r="BE8" s="25">
        <v>129.20851809999999</v>
      </c>
      <c r="BF8" s="25">
        <v>28.07382196</v>
      </c>
      <c r="BG8" s="25">
        <v>15.723379530000001</v>
      </c>
      <c r="BH8" s="25">
        <v>25.62600746</v>
      </c>
      <c r="BI8" s="25">
        <v>35.36029851</v>
      </c>
      <c r="BJ8" s="25">
        <v>1.733081023</v>
      </c>
      <c r="BK8" s="25">
        <v>9.5816471219999997</v>
      </c>
      <c r="BL8" s="25">
        <v>16.5876226</v>
      </c>
      <c r="BM8" s="25">
        <v>3.9896002130000001</v>
      </c>
      <c r="BN8" s="25">
        <v>0</v>
      </c>
      <c r="BO8" s="24">
        <v>0</v>
      </c>
    </row>
    <row r="9" spans="1:69" ht="16" x14ac:dyDescent="0.2">
      <c r="A9" s="26" t="s">
        <v>101</v>
      </c>
      <c r="B9" s="25">
        <f>INDEX(C9:N9, MATCH('1) Hotspot Identification'!$M$36, $C$1:$N$1, 0))</f>
        <v>16.66125654</v>
      </c>
      <c r="C9" s="25">
        <v>68.12753927</v>
      </c>
      <c r="D9" s="25">
        <v>118.0262304</v>
      </c>
      <c r="E9" s="25">
        <v>123.6573822</v>
      </c>
      <c r="F9" s="25">
        <v>20.750052360000002</v>
      </c>
      <c r="G9" s="25">
        <v>141.4617801</v>
      </c>
      <c r="H9" s="25">
        <v>16.66125654</v>
      </c>
      <c r="I9" s="25">
        <v>1.8414136130000001</v>
      </c>
      <c r="J9" s="25">
        <v>7.4648691100000004</v>
      </c>
      <c r="K9" s="25">
        <v>39.598743460000001</v>
      </c>
      <c r="L9" s="25">
        <v>1.7868586390000001</v>
      </c>
      <c r="M9" s="25">
        <v>4.1558115180000001</v>
      </c>
      <c r="N9" s="24">
        <v>1.5362303660000001</v>
      </c>
      <c r="P9" s="7" t="str">
        <v>DL013</v>
      </c>
      <c r="Q9" s="7">
        <v>43.923128419999998</v>
      </c>
      <c r="T9" s="54" t="s">
        <v>131</v>
      </c>
      <c r="U9" s="55">
        <v>233.16531699999999</v>
      </c>
      <c r="W9" s="54" t="s">
        <v>131</v>
      </c>
      <c r="X9" s="55">
        <v>54.355401000000001</v>
      </c>
      <c r="AG9" s="54" t="s">
        <v>150</v>
      </c>
      <c r="AH9" s="25">
        <v>2015</v>
      </c>
      <c r="AI9" s="51">
        <v>45877</v>
      </c>
      <c r="AJ9" s="55">
        <v>112.5667499</v>
      </c>
      <c r="AL9" s="53" t="s">
        <v>174</v>
      </c>
      <c r="AM9">
        <v>92.154815234285707</v>
      </c>
      <c r="AO9" s="65">
        <v>42057</v>
      </c>
      <c r="AP9" s="55"/>
      <c r="AQ9" s="25"/>
      <c r="AR9" s="65">
        <v>42057</v>
      </c>
      <c r="AS9" s="66">
        <v>34.943199999999997</v>
      </c>
      <c r="AT9" s="25"/>
      <c r="AU9" s="65">
        <v>42057</v>
      </c>
      <c r="AV9" s="55"/>
      <c r="AW9" s="25"/>
      <c r="AX9" s="71">
        <v>34.943199999999997</v>
      </c>
      <c r="AZ9" s="26" t="s">
        <v>130</v>
      </c>
      <c r="BA9" s="25">
        <f>INDEX(BD9:BO9, MATCH('1_Hotspot_Data'!$BQ$2, $BD$1:$BO$1, 0))</f>
        <v>29.97253289</v>
      </c>
      <c r="BB9" s="25" t="str">
        <v>Aizawl</v>
      </c>
      <c r="BC9" s="25">
        <v>22.308938049999998</v>
      </c>
      <c r="BD9" s="25">
        <v>40.781315790000001</v>
      </c>
      <c r="BE9" s="25">
        <v>85.656546050000003</v>
      </c>
      <c r="BF9" s="25">
        <v>10.433519739999999</v>
      </c>
      <c r="BG9" s="25">
        <v>11.793026319999999</v>
      </c>
      <c r="BH9" s="25">
        <v>15.23</v>
      </c>
      <c r="BI9" s="25">
        <v>29.97253289</v>
      </c>
      <c r="BJ9" s="25">
        <v>0.63134868420000001</v>
      </c>
      <c r="BK9" s="25">
        <v>10.159375000000001</v>
      </c>
      <c r="BL9" s="25">
        <v>20.04720395</v>
      </c>
      <c r="BM9" s="25">
        <v>5.0657236839999999</v>
      </c>
      <c r="BN9" s="25">
        <v>1.3987499999999999</v>
      </c>
      <c r="BO9" s="24">
        <v>2.6230592110000002</v>
      </c>
    </row>
    <row r="10" spans="1:69" ht="16" x14ac:dyDescent="0.2">
      <c r="A10" s="26" t="s">
        <v>58</v>
      </c>
      <c r="B10" s="25">
        <f>INDEX(C10:N10, MATCH('1) Hotspot Identification'!$M$36, $C$1:$N$1, 0))</f>
        <v>29.96430921</v>
      </c>
      <c r="C10" s="25">
        <v>40.599901320000001</v>
      </c>
      <c r="D10" s="25">
        <v>85.656546050000003</v>
      </c>
      <c r="E10" s="25">
        <v>10.40707237</v>
      </c>
      <c r="F10" s="25">
        <v>11.73789474</v>
      </c>
      <c r="G10" s="25">
        <v>15.166842109999999</v>
      </c>
      <c r="H10" s="25">
        <v>29.96430921</v>
      </c>
      <c r="I10" s="25">
        <v>0.63134868420000001</v>
      </c>
      <c r="J10" s="25">
        <v>10.159375000000001</v>
      </c>
      <c r="K10" s="25">
        <v>20.04720395</v>
      </c>
      <c r="L10" s="25">
        <v>5.0657236839999999</v>
      </c>
      <c r="M10" s="25">
        <v>1.3987499999999999</v>
      </c>
      <c r="N10" s="24">
        <v>2.6230592110000002</v>
      </c>
      <c r="P10" s="7" t="str">
        <v>DL028</v>
      </c>
      <c r="Q10" s="7">
        <v>43.44804757</v>
      </c>
      <c r="T10" s="54" t="s">
        <v>151</v>
      </c>
      <c r="U10" s="55">
        <v>229.495633</v>
      </c>
      <c r="W10" s="54" t="s">
        <v>151</v>
      </c>
      <c r="X10" s="55">
        <v>50.863608999999997</v>
      </c>
      <c r="AG10" s="54" t="s">
        <v>150</v>
      </c>
      <c r="AH10" s="25">
        <v>2015</v>
      </c>
      <c r="AI10" s="51">
        <v>45909</v>
      </c>
      <c r="AJ10" s="55">
        <v>107.9034305</v>
      </c>
      <c r="AL10"/>
      <c r="AM10"/>
      <c r="AO10" s="65">
        <v>42064</v>
      </c>
      <c r="AP10" s="55"/>
      <c r="AQ10" s="25"/>
      <c r="AR10" s="65">
        <v>42064</v>
      </c>
      <c r="AS10" s="66">
        <v>28.986689999999999</v>
      </c>
      <c r="AT10" s="25"/>
      <c r="AU10" s="65">
        <v>42064</v>
      </c>
      <c r="AV10" s="55"/>
      <c r="AW10" s="25"/>
      <c r="AX10" s="71">
        <v>28.986689999999999</v>
      </c>
      <c r="AZ10" s="26" t="s">
        <v>163</v>
      </c>
      <c r="BA10" s="25">
        <f>INDEX(BD10:BO10, MATCH('1_Hotspot_Data'!$BQ$2, $BD$1:$BO$1, 0))</f>
        <v>60.583982079999998</v>
      </c>
      <c r="BB10" s="25" t="str">
        <v>Gurugram</v>
      </c>
      <c r="BC10" s="25">
        <v>21.493531860000001</v>
      </c>
      <c r="BD10" s="25">
        <v>51.855724240000001</v>
      </c>
      <c r="BE10" s="25">
        <v>60.986956200000002</v>
      </c>
      <c r="BF10" s="25">
        <v>9.1191637629999995</v>
      </c>
      <c r="BG10" s="25">
        <v>16.827351920000002</v>
      </c>
      <c r="BH10" s="25">
        <v>17.582807370000001</v>
      </c>
      <c r="BI10" s="25">
        <v>60.583982079999998</v>
      </c>
      <c r="BJ10" s="25">
        <v>1.067501244</v>
      </c>
      <c r="BK10" s="25">
        <v>7.8042160279999999</v>
      </c>
      <c r="BL10" s="25">
        <v>32.456849179999999</v>
      </c>
      <c r="BM10" s="25">
        <v>3.4690318570000001</v>
      </c>
      <c r="BN10" s="25">
        <v>3.330500249</v>
      </c>
      <c r="BO10" s="24">
        <v>0</v>
      </c>
    </row>
    <row r="11" spans="1:69" ht="16" x14ac:dyDescent="0.2">
      <c r="A11" s="26" t="s">
        <v>93</v>
      </c>
      <c r="B11" s="25">
        <f>INDEX(C11:N11, MATCH('1) Hotspot Identification'!$M$36, $C$1:$N$1, 0))</f>
        <v>26.961502500000002</v>
      </c>
      <c r="C11" s="25">
        <v>106.9639232</v>
      </c>
      <c r="D11" s="25">
        <v>200.15223710000001</v>
      </c>
      <c r="E11" s="25">
        <v>12.329198659999999</v>
      </c>
      <c r="F11" s="25">
        <v>49.867879799999997</v>
      </c>
      <c r="G11" s="25">
        <v>36.545626040000002</v>
      </c>
      <c r="H11" s="25">
        <v>26.961502500000002</v>
      </c>
      <c r="I11" s="25">
        <v>0.94006677800000005</v>
      </c>
      <c r="J11" s="25">
        <v>20.17020033</v>
      </c>
      <c r="K11" s="25">
        <v>33.837646079999999</v>
      </c>
      <c r="L11" s="25">
        <v>1.686702838</v>
      </c>
      <c r="M11" s="25">
        <v>16.274724540000001</v>
      </c>
      <c r="N11" s="24">
        <v>1.1319198660000001</v>
      </c>
      <c r="P11" s="7" t="str">
        <v>DL029</v>
      </c>
      <c r="Q11" s="7">
        <v>42.005726029999998</v>
      </c>
      <c r="T11" s="54" t="s">
        <v>153</v>
      </c>
      <c r="U11" s="55">
        <v>209.563109</v>
      </c>
      <c r="W11" s="54" t="s">
        <v>153</v>
      </c>
      <c r="X11" s="55">
        <v>50.821303999999998</v>
      </c>
      <c r="AG11" s="54" t="s">
        <v>150</v>
      </c>
      <c r="AH11" s="25">
        <v>2015</v>
      </c>
      <c r="AI11" s="51">
        <v>45940</v>
      </c>
      <c r="AJ11" s="55">
        <v>233.30666199999999</v>
      </c>
      <c r="AL11"/>
      <c r="AM11"/>
      <c r="AO11" s="65">
        <v>42071</v>
      </c>
      <c r="AP11" s="55"/>
      <c r="AQ11" s="25"/>
      <c r="AR11" s="65">
        <v>42071</v>
      </c>
      <c r="AS11" s="66">
        <v>7.847855</v>
      </c>
      <c r="AT11" s="25"/>
      <c r="AU11" s="65">
        <v>42071</v>
      </c>
      <c r="AV11" s="55"/>
      <c r="AW11" s="25"/>
      <c r="AX11" s="71">
        <v>7.847855</v>
      </c>
      <c r="AZ11" s="26" t="s">
        <v>172</v>
      </c>
      <c r="BA11" s="25">
        <f>INDEX(BD11:BO11, MATCH('1_Hotspot_Data'!$BQ$2, $BD$1:$BO$1, 0))</f>
        <v>8.5778626940000002</v>
      </c>
      <c r="BB11" s="25" t="str">
        <v>Ernakulam</v>
      </c>
      <c r="BC11" s="25">
        <v>20.836111110000001</v>
      </c>
      <c r="BD11" s="25">
        <v>29.146968909999998</v>
      </c>
      <c r="BE11" s="25">
        <v>37.821528499999999</v>
      </c>
      <c r="BF11" s="25">
        <v>7.141373057</v>
      </c>
      <c r="BG11" s="25">
        <v>28.43510363</v>
      </c>
      <c r="BH11" s="25">
        <v>30.785</v>
      </c>
      <c r="BI11" s="25">
        <v>8.5778626940000002</v>
      </c>
      <c r="BJ11" s="25">
        <v>0.94606217619999999</v>
      </c>
      <c r="BK11" s="25">
        <v>8.583911917</v>
      </c>
      <c r="BL11" s="25">
        <v>28.781683940000001</v>
      </c>
      <c r="BM11" s="25">
        <v>9.067357513E-3</v>
      </c>
      <c r="BN11" s="25">
        <v>3.8860103629999997E-2</v>
      </c>
      <c r="BO11" s="24">
        <v>0</v>
      </c>
    </row>
    <row r="12" spans="1:69" ht="16" x14ac:dyDescent="0.2">
      <c r="A12" s="26" t="s">
        <v>40</v>
      </c>
      <c r="B12" s="25">
        <f>INDEX(C12:N12, MATCH('1) Hotspot Identification'!$M$36, $C$1:$N$1, 0))</f>
        <v>54.607116390000002</v>
      </c>
      <c r="C12" s="25">
        <v>143.00448589999999</v>
      </c>
      <c r="D12" s="25">
        <v>342.64487209999999</v>
      </c>
      <c r="E12" s="25">
        <v>84.741560539999995</v>
      </c>
      <c r="F12" s="25">
        <v>83.209613779999998</v>
      </c>
      <c r="G12" s="25">
        <v>139.3633116</v>
      </c>
      <c r="H12" s="25">
        <v>54.607116390000002</v>
      </c>
      <c r="I12" s="25">
        <v>2.0505923799999999</v>
      </c>
      <c r="J12" s="25">
        <v>17.668849160000001</v>
      </c>
      <c r="K12" s="25">
        <v>32.249483300000001</v>
      </c>
      <c r="L12" s="25">
        <v>7.2993293320000001</v>
      </c>
      <c r="M12" s="25">
        <v>29.929710329999999</v>
      </c>
      <c r="N12" s="24">
        <v>0.30805062630000002</v>
      </c>
      <c r="P12" s="7" t="str">
        <v>DL035</v>
      </c>
      <c r="Q12" s="7">
        <v>40.203979590000003</v>
      </c>
      <c r="T12" s="54" t="s">
        <v>152</v>
      </c>
      <c r="U12" s="55">
        <v>204.780777</v>
      </c>
      <c r="W12" s="54" t="s">
        <v>152</v>
      </c>
      <c r="X12" s="55">
        <v>44.940797000000003</v>
      </c>
      <c r="AG12" s="54" t="s">
        <v>150</v>
      </c>
      <c r="AH12" s="25">
        <v>2015</v>
      </c>
      <c r="AI12" s="51">
        <v>45972</v>
      </c>
      <c r="AJ12" s="55">
        <v>310.61434589999999</v>
      </c>
      <c r="AL12"/>
      <c r="AM12"/>
      <c r="AO12" s="65">
        <v>42078</v>
      </c>
      <c r="AP12" s="55"/>
      <c r="AQ12" s="25"/>
      <c r="AR12" s="65">
        <v>42078</v>
      </c>
      <c r="AS12" s="66">
        <v>-7.41934</v>
      </c>
      <c r="AT12" s="25"/>
      <c r="AU12" s="65">
        <v>42078</v>
      </c>
      <c r="AV12" s="55"/>
      <c r="AW12" s="25"/>
      <c r="AX12" s="71">
        <v>-7.41934</v>
      </c>
      <c r="AZ12" s="26" t="s">
        <v>131</v>
      </c>
      <c r="BA12" s="25">
        <f>INDEX(BD12:BO12, MATCH('1_Hotspot_Data'!$BQ$2, $BD$1:$BO$1, 0))</f>
        <v>41.957635639999999</v>
      </c>
      <c r="BB12" s="25" t="str">
        <v>Bhopal</v>
      </c>
      <c r="BC12" s="25">
        <v>19.085986160000001</v>
      </c>
      <c r="BD12" s="25">
        <v>117.1012145</v>
      </c>
      <c r="BE12" s="25">
        <v>231.17142860000001</v>
      </c>
      <c r="BF12" s="25">
        <v>38.971533100000002</v>
      </c>
      <c r="BG12" s="25">
        <v>50.769855649999997</v>
      </c>
      <c r="BH12" s="25">
        <v>58.567023390000003</v>
      </c>
      <c r="BI12" s="25">
        <v>41.957635639999999</v>
      </c>
      <c r="BJ12" s="25">
        <v>1.976052763</v>
      </c>
      <c r="BK12" s="25">
        <v>15.582516180000001</v>
      </c>
      <c r="BL12" s="25">
        <v>50.502608260000002</v>
      </c>
      <c r="BM12" s="25">
        <v>3.5444798409999998</v>
      </c>
      <c r="BN12" s="25">
        <v>17.18504231</v>
      </c>
      <c r="BO12" s="24">
        <v>1.1421727230000001</v>
      </c>
    </row>
    <row r="13" spans="1:69" ht="16" x14ac:dyDescent="0.2">
      <c r="A13" s="26" t="s">
        <v>19</v>
      </c>
      <c r="B13" s="25">
        <f>INDEX(C13:N13, MATCH('1) Hotspot Identification'!$M$36, $C$1:$N$1, 0))</f>
        <v>33.534591839999997</v>
      </c>
      <c r="C13" s="25">
        <v>113.253254</v>
      </c>
      <c r="D13" s="25">
        <v>225.83823129999999</v>
      </c>
      <c r="E13" s="25">
        <v>23.17827664</v>
      </c>
      <c r="F13" s="25">
        <v>41.50529478</v>
      </c>
      <c r="G13" s="25">
        <v>42.695680269999997</v>
      </c>
      <c r="H13" s="25">
        <v>33.534591839999997</v>
      </c>
      <c r="I13" s="25">
        <v>1.1476643989999999</v>
      </c>
      <c r="J13" s="25">
        <v>16.546337869999999</v>
      </c>
      <c r="K13" s="25">
        <v>38.479467120000002</v>
      </c>
      <c r="L13" s="25">
        <v>5.0378911559999997</v>
      </c>
      <c r="M13" s="25">
        <v>30.17739229</v>
      </c>
      <c r="N13" s="24">
        <v>0.14358276640000001</v>
      </c>
      <c r="P13" s="7" t="str">
        <v>DL024</v>
      </c>
      <c r="Q13" s="7">
        <v>39.544954650000001</v>
      </c>
      <c r="T13" s="59" t="s">
        <v>154</v>
      </c>
      <c r="U13" s="62">
        <v>159.87071900000001</v>
      </c>
      <c r="W13" s="59" t="s">
        <v>155</v>
      </c>
      <c r="X13" s="62">
        <v>38.943489</v>
      </c>
      <c r="AG13" s="54" t="s">
        <v>150</v>
      </c>
      <c r="AH13" s="25">
        <v>2015</v>
      </c>
      <c r="AI13" s="51">
        <v>46003</v>
      </c>
      <c r="AJ13" s="55">
        <v>142.7848276</v>
      </c>
      <c r="AL13"/>
      <c r="AM13"/>
      <c r="AO13" s="65">
        <v>42085</v>
      </c>
      <c r="AP13" s="55"/>
      <c r="AQ13" s="25"/>
      <c r="AR13" s="65">
        <v>42085</v>
      </c>
      <c r="AS13" s="66">
        <v>0.73763199999999995</v>
      </c>
      <c r="AT13" s="25"/>
      <c r="AU13" s="65">
        <v>42085</v>
      </c>
      <c r="AV13" s="55"/>
      <c r="AW13" s="25"/>
      <c r="AX13" s="71">
        <v>0.73763199999999995</v>
      </c>
      <c r="AZ13" s="26" t="s">
        <v>173</v>
      </c>
      <c r="BA13" s="25">
        <f>INDEX(BD13:BO13, MATCH('1_Hotspot_Data'!$BQ$2, $BD$1:$BO$1, 0))</f>
        <v>20.836111110000001</v>
      </c>
      <c r="BB13" s="25" t="str">
        <v>Kolkata</v>
      </c>
      <c r="BC13" s="25">
        <v>18.370380839999999</v>
      </c>
      <c r="BD13" s="25">
        <v>24.826111109999999</v>
      </c>
      <c r="BE13" s="25">
        <v>48.18030864</v>
      </c>
      <c r="BF13" s="25">
        <v>23.431790119999999</v>
      </c>
      <c r="BG13" s="25">
        <v>3.2213580249999998</v>
      </c>
      <c r="BH13" s="25">
        <v>24.569012350000001</v>
      </c>
      <c r="BI13" s="25">
        <v>20.836111110000001</v>
      </c>
      <c r="BJ13" s="25">
        <v>1.6310493829999999</v>
      </c>
      <c r="BK13" s="25">
        <v>3.1778395060000002</v>
      </c>
      <c r="BL13" s="25">
        <v>0</v>
      </c>
      <c r="BM13" s="25">
        <v>0.59697530860000003</v>
      </c>
      <c r="BN13" s="25">
        <v>1.2562962959999999</v>
      </c>
      <c r="BO13" s="24">
        <v>0.15037037040000001</v>
      </c>
    </row>
    <row r="14" spans="1:69" ht="16" x14ac:dyDescent="0.2">
      <c r="A14" s="26" t="s">
        <v>113</v>
      </c>
      <c r="B14" s="25">
        <f>INDEX(C14:N14, MATCH('1) Hotspot Identification'!$M$36, $C$1:$N$1, 0))</f>
        <v>36.660665690000002</v>
      </c>
      <c r="C14" s="25">
        <v>89.750208939999993</v>
      </c>
      <c r="D14" s="25">
        <v>169.77340140000001</v>
      </c>
      <c r="E14" s="25">
        <v>21.80175899</v>
      </c>
      <c r="F14" s="25">
        <v>22.999601550000001</v>
      </c>
      <c r="G14" s="25">
        <v>39.25453839</v>
      </c>
      <c r="H14" s="25">
        <v>36.660665690000002</v>
      </c>
      <c r="I14" s="25">
        <v>1.2481924200000001</v>
      </c>
      <c r="J14" s="25">
        <v>12.85494169</v>
      </c>
      <c r="K14" s="25">
        <v>37.824742469999997</v>
      </c>
      <c r="L14" s="25">
        <v>2.6544023320000001</v>
      </c>
      <c r="M14" s="25">
        <v>18.11857629</v>
      </c>
      <c r="N14" s="24">
        <v>0.12307094270000001</v>
      </c>
      <c r="P14" s="7" t="str">
        <v>DL023</v>
      </c>
      <c r="Q14" s="7">
        <v>39.101349210000002</v>
      </c>
      <c r="AG14" s="54" t="s">
        <v>150</v>
      </c>
      <c r="AH14" s="25">
        <v>2016</v>
      </c>
      <c r="AI14" s="51">
        <v>45658</v>
      </c>
      <c r="AJ14" s="55">
        <v>142.7848276</v>
      </c>
      <c r="AL14"/>
      <c r="AM14"/>
      <c r="AO14" s="65">
        <v>42092</v>
      </c>
      <c r="AP14" s="55"/>
      <c r="AQ14" s="25"/>
      <c r="AR14" s="65">
        <v>42092</v>
      </c>
      <c r="AS14" s="66">
        <v>3.6743739999999998</v>
      </c>
      <c r="AT14" s="25"/>
      <c r="AU14" s="65">
        <v>42092</v>
      </c>
      <c r="AV14" s="55"/>
      <c r="AW14" s="25"/>
      <c r="AX14" s="71">
        <v>3.6743739999999998</v>
      </c>
      <c r="AZ14" s="26" t="s">
        <v>151</v>
      </c>
      <c r="BA14" s="25">
        <f>INDEX(BD14:BO14, MATCH('1_Hotspot_Data'!$BQ$2, $BD$1:$BO$1, 0))</f>
        <v>21.493531860000001</v>
      </c>
      <c r="BB14" s="25" t="str">
        <v>Hyderabad</v>
      </c>
      <c r="BC14" s="25">
        <v>16.141679960000001</v>
      </c>
      <c r="BD14" s="25">
        <v>120.46714710000001</v>
      </c>
      <c r="BE14" s="25">
        <v>192.80712919999999</v>
      </c>
      <c r="BF14" s="25">
        <v>17.461372839999999</v>
      </c>
      <c r="BG14" s="25">
        <v>23.207427039999999</v>
      </c>
      <c r="BH14" s="25">
        <v>26.85600655</v>
      </c>
      <c r="BI14" s="25">
        <v>21.493531860000001</v>
      </c>
      <c r="BJ14" s="25">
        <v>1.3537343660000001</v>
      </c>
      <c r="BK14" s="25">
        <v>9.3289815370000007</v>
      </c>
      <c r="BL14" s="25">
        <v>33.625431800000001</v>
      </c>
      <c r="BM14" s="25">
        <v>1.5457296009999999</v>
      </c>
      <c r="BN14" s="25">
        <v>5.1332221560000004</v>
      </c>
      <c r="BO14" s="24">
        <v>4.3824240620000001</v>
      </c>
    </row>
    <row r="15" spans="1:69" x14ac:dyDescent="0.2">
      <c r="A15" s="26" t="s">
        <v>110</v>
      </c>
      <c r="B15" s="25">
        <f>INDEX(C15:N15, MATCH('1) Hotspot Identification'!$M$36, $C$1:$N$1, 0))</f>
        <v>38.572578880000002</v>
      </c>
      <c r="C15" s="25">
        <v>120.43379969999999</v>
      </c>
      <c r="D15" s="25">
        <v>238.54523320000001</v>
      </c>
      <c r="E15" s="25">
        <v>10.339272980000001</v>
      </c>
      <c r="F15" s="25">
        <v>38.02897119</v>
      </c>
      <c r="G15" s="25">
        <v>28.652537720000002</v>
      </c>
      <c r="H15" s="25">
        <v>38.572578880000002</v>
      </c>
      <c r="I15" s="25">
        <v>1.250987654</v>
      </c>
      <c r="J15" s="25">
        <v>14.801296300000001</v>
      </c>
      <c r="K15" s="25">
        <v>45.426049380000002</v>
      </c>
      <c r="L15" s="25">
        <v>3.0701783260000002</v>
      </c>
      <c r="M15" s="25">
        <v>132.35921809999999</v>
      </c>
      <c r="N15" s="24">
        <v>0.17338820299999999</v>
      </c>
      <c r="P15" s="7" t="str">
        <v>DL005</v>
      </c>
      <c r="Q15" s="7">
        <v>38.572578880000002</v>
      </c>
      <c r="AG15" s="54" t="s">
        <v>150</v>
      </c>
      <c r="AH15" s="25">
        <v>2016</v>
      </c>
      <c r="AI15" s="51">
        <v>45690</v>
      </c>
      <c r="AJ15" s="55">
        <v>142.7848276</v>
      </c>
      <c r="AO15" s="65">
        <v>42099</v>
      </c>
      <c r="AP15" s="55"/>
      <c r="AQ15" s="25"/>
      <c r="AR15" s="65">
        <v>42099</v>
      </c>
      <c r="AS15" s="66">
        <v>0.74741000000000002</v>
      </c>
      <c r="AT15" s="25"/>
      <c r="AU15" s="65">
        <v>42099</v>
      </c>
      <c r="AV15" s="55"/>
      <c r="AW15" s="25"/>
      <c r="AX15" s="71">
        <v>0.74741000000000002</v>
      </c>
      <c r="AZ15" s="26" t="s">
        <v>157</v>
      </c>
      <c r="BA15" s="25">
        <f>INDEX(BD15:BO15, MATCH('1_Hotspot_Data'!$BQ$2, $BD$1:$BO$1, 0))</f>
        <v>11.10430279</v>
      </c>
      <c r="BB15" s="25" t="str">
        <v>Amritsar</v>
      </c>
      <c r="BC15" s="25">
        <v>14.301638000000001</v>
      </c>
      <c r="BD15" s="25">
        <v>63.860478090000001</v>
      </c>
      <c r="BE15" s="25">
        <v>116.60490040000001</v>
      </c>
      <c r="BF15" s="25">
        <v>20.011474100000001</v>
      </c>
      <c r="BG15" s="25">
        <v>13.560239040000001</v>
      </c>
      <c r="BH15" s="25">
        <v>44.250398410000003</v>
      </c>
      <c r="BI15" s="25">
        <v>11.10430279</v>
      </c>
      <c r="BJ15" s="25">
        <v>0.73476095620000004</v>
      </c>
      <c r="BK15" s="25">
        <v>14.663127490000001</v>
      </c>
      <c r="BL15" s="25">
        <v>25.055517930000001</v>
      </c>
      <c r="BM15" s="25">
        <v>4.5696812749999998</v>
      </c>
      <c r="BN15" s="25">
        <v>0</v>
      </c>
      <c r="BO15" s="24">
        <v>0</v>
      </c>
    </row>
    <row r="16" spans="1:69" x14ac:dyDescent="0.2">
      <c r="A16" s="26" t="s">
        <v>94</v>
      </c>
      <c r="B16" s="25">
        <f>INDEX(C16:N16, MATCH('1) Hotspot Identification'!$M$36, $C$1:$N$1, 0))</f>
        <v>37.729443789999998</v>
      </c>
      <c r="C16" s="25">
        <v>109.6086358</v>
      </c>
      <c r="D16" s="25">
        <v>194.48367680000001</v>
      </c>
      <c r="E16" s="25">
        <v>22.509010539999998</v>
      </c>
      <c r="F16" s="25">
        <v>36.03911007</v>
      </c>
      <c r="G16" s="25">
        <v>48.007371190000001</v>
      </c>
      <c r="H16" s="25">
        <v>37.729443789999998</v>
      </c>
      <c r="I16" s="25">
        <v>1.07692623</v>
      </c>
      <c r="J16" s="25">
        <v>12.83372951</v>
      </c>
      <c r="K16" s="25">
        <v>40.597148709999999</v>
      </c>
      <c r="L16" s="25">
        <v>2.7569437940000001</v>
      </c>
      <c r="M16" s="25">
        <v>18.94083724</v>
      </c>
      <c r="N16" s="24">
        <v>0.12921545670000001</v>
      </c>
      <c r="P16" s="7" t="str">
        <v>DL016</v>
      </c>
      <c r="Q16" s="7">
        <v>38.452562360000002</v>
      </c>
      <c r="AG16" s="54" t="s">
        <v>150</v>
      </c>
      <c r="AH16" s="25">
        <v>2016</v>
      </c>
      <c r="AI16" s="51">
        <v>45719</v>
      </c>
      <c r="AJ16" s="55">
        <v>101.3072414</v>
      </c>
      <c r="AO16" s="65">
        <v>42106</v>
      </c>
      <c r="AP16" s="55"/>
      <c r="AQ16" s="25"/>
      <c r="AR16" s="65">
        <v>42106</v>
      </c>
      <c r="AS16" s="66">
        <v>-12.417400000000001</v>
      </c>
      <c r="AT16" s="25"/>
      <c r="AU16" s="65">
        <v>42106</v>
      </c>
      <c r="AV16" s="55"/>
      <c r="AW16" s="25"/>
      <c r="AX16" s="71">
        <v>-12.417400000000001</v>
      </c>
      <c r="AZ16" s="26" t="s">
        <v>164</v>
      </c>
      <c r="BA16" s="25">
        <f>INDEX(BD16:BO16, MATCH('1_Hotspot_Data'!$BQ$2, $BD$1:$BO$1, 0))</f>
        <v>16.141679960000001</v>
      </c>
      <c r="BB16" s="25" t="str">
        <v>Mumbai</v>
      </c>
      <c r="BC16" s="25">
        <v>13.155112000000001</v>
      </c>
      <c r="BD16" s="25">
        <v>47.091191430000002</v>
      </c>
      <c r="BE16" s="25">
        <v>89.490992019999993</v>
      </c>
      <c r="BF16" s="25">
        <v>7.8982203389999999</v>
      </c>
      <c r="BG16" s="25">
        <v>28.323868390000001</v>
      </c>
      <c r="BH16" s="25">
        <v>19.443868389999999</v>
      </c>
      <c r="BI16" s="25">
        <v>16.141679960000001</v>
      </c>
      <c r="BJ16" s="25">
        <v>0.59034895310000002</v>
      </c>
      <c r="BK16" s="25">
        <v>9.1449252239999996</v>
      </c>
      <c r="BL16" s="25">
        <v>33.405433700000003</v>
      </c>
      <c r="BM16" s="25">
        <v>1.131141575</v>
      </c>
      <c r="BN16" s="25">
        <v>7.5357527419999997</v>
      </c>
      <c r="BO16" s="24">
        <v>1.8290727819999999</v>
      </c>
    </row>
    <row r="17" spans="1:67" x14ac:dyDescent="0.2">
      <c r="A17" s="26" t="s">
        <v>79</v>
      </c>
      <c r="B17" s="25">
        <f>INDEX(C17:N17, MATCH('1) Hotspot Identification'!$M$36, $C$1:$N$1, 0))</f>
        <v>37.955924590000002</v>
      </c>
      <c r="C17" s="25">
        <v>114.27476110000001</v>
      </c>
      <c r="D17" s="25">
        <v>222.53489049999999</v>
      </c>
      <c r="E17" s="25">
        <v>35.321493279999999</v>
      </c>
      <c r="F17" s="25">
        <v>40.353740670000001</v>
      </c>
      <c r="G17" s="25">
        <v>56.335102040000002</v>
      </c>
      <c r="H17" s="25">
        <v>37.955924590000002</v>
      </c>
      <c r="I17" s="25">
        <v>1.1491413640000001</v>
      </c>
      <c r="J17" s="25">
        <v>14.41003484</v>
      </c>
      <c r="K17" s="25">
        <v>33.801391240000001</v>
      </c>
      <c r="L17" s="25">
        <v>1.2279268290000001</v>
      </c>
      <c r="M17" s="25">
        <v>4.5724166249999998</v>
      </c>
      <c r="N17" s="24">
        <v>0.53045545049999998</v>
      </c>
      <c r="P17" s="7" t="str">
        <v>DL007</v>
      </c>
      <c r="Q17" s="7">
        <v>37.955924590000002</v>
      </c>
      <c r="AG17" s="54" t="s">
        <v>150</v>
      </c>
      <c r="AH17" s="25">
        <v>2016</v>
      </c>
      <c r="AI17" s="51">
        <v>45751</v>
      </c>
      <c r="AJ17" s="55">
        <v>101.3072414</v>
      </c>
      <c r="AO17" s="65">
        <v>42113</v>
      </c>
      <c r="AP17" s="55"/>
      <c r="AQ17" s="25"/>
      <c r="AR17" s="65">
        <v>42113</v>
      </c>
      <c r="AS17" s="66">
        <v>-13.7333</v>
      </c>
      <c r="AT17" s="25"/>
      <c r="AU17" s="65">
        <v>42113</v>
      </c>
      <c r="AV17" s="55"/>
      <c r="AW17" s="25"/>
      <c r="AX17" s="71">
        <v>-13.7333</v>
      </c>
      <c r="AZ17" s="26" t="s">
        <v>160</v>
      </c>
      <c r="BA17" s="25">
        <f>INDEX(BD17:BO17, MATCH('1_Hotspot_Data'!$BQ$2, $BD$1:$BO$1, 0))</f>
        <v>26.3214991</v>
      </c>
      <c r="BB17" s="25" t="str">
        <v>Patna</v>
      </c>
      <c r="BC17" s="25">
        <v>12.53357374</v>
      </c>
      <c r="BD17" s="25">
        <v>54.461202870000001</v>
      </c>
      <c r="BE17" s="25">
        <v>123.0747756</v>
      </c>
      <c r="BF17" s="25">
        <v>14.65694794</v>
      </c>
      <c r="BG17" s="25">
        <v>32.257594249999997</v>
      </c>
      <c r="BH17" s="25">
        <v>39.022351890000003</v>
      </c>
      <c r="BI17" s="25">
        <v>26.3214991</v>
      </c>
      <c r="BJ17" s="25">
        <v>0.79944344700000003</v>
      </c>
      <c r="BK17" s="25">
        <v>11.02063734</v>
      </c>
      <c r="BL17" s="25">
        <v>46.37977558</v>
      </c>
      <c r="BM17" s="25">
        <v>1.540143627</v>
      </c>
      <c r="BN17" s="25">
        <v>6.5514093359999999</v>
      </c>
      <c r="BO17" s="24">
        <v>0</v>
      </c>
    </row>
    <row r="18" spans="1:67" x14ac:dyDescent="0.2">
      <c r="A18" s="26" t="s">
        <v>92</v>
      </c>
      <c r="B18" s="25">
        <f>INDEX(C18:N18, MATCH('1) Hotspot Identification'!$M$36, $C$1:$N$1, 0))</f>
        <v>35.742345690000001</v>
      </c>
      <c r="C18" s="25">
        <v>121.1733897</v>
      </c>
      <c r="D18" s="25">
        <v>231.76713040000001</v>
      </c>
      <c r="E18" s="25">
        <v>23.499713790000001</v>
      </c>
      <c r="F18" s="25">
        <v>43.445388250000001</v>
      </c>
      <c r="G18" s="25">
        <v>35.572834739999998</v>
      </c>
      <c r="H18" s="25">
        <v>35.742345690000001</v>
      </c>
      <c r="I18" s="25">
        <v>1.628347437</v>
      </c>
      <c r="J18" s="25">
        <v>13.53183922</v>
      </c>
      <c r="K18" s="25">
        <v>37.848902440000003</v>
      </c>
      <c r="L18" s="25">
        <v>3.176391239</v>
      </c>
      <c r="M18" s="25">
        <v>12.610664509999999</v>
      </c>
      <c r="N18" s="24">
        <v>0.44427824789999998</v>
      </c>
      <c r="P18" s="7" t="str">
        <v>DL021</v>
      </c>
      <c r="Q18" s="7">
        <v>37.955924590000002</v>
      </c>
      <c r="AG18" s="54" t="s">
        <v>150</v>
      </c>
      <c r="AH18" s="25">
        <v>2016</v>
      </c>
      <c r="AI18" s="51">
        <v>45782</v>
      </c>
      <c r="AJ18" s="55">
        <v>101.3072414</v>
      </c>
      <c r="AO18" s="65">
        <v>42120</v>
      </c>
      <c r="AP18" s="55"/>
      <c r="AQ18" s="25"/>
      <c r="AR18" s="65">
        <v>42120</v>
      </c>
      <c r="AS18" s="66">
        <v>-8.8081999999999994</v>
      </c>
      <c r="AT18" s="25"/>
      <c r="AU18" s="65">
        <v>42120</v>
      </c>
      <c r="AV18" s="55"/>
      <c r="AW18" s="25"/>
      <c r="AX18" s="71">
        <v>-8.8081999999999994</v>
      </c>
      <c r="AZ18" s="26" t="s">
        <v>158</v>
      </c>
      <c r="BA18" s="25">
        <f>INDEX(BD18:BO18, MATCH('1_Hotspot_Data'!$BQ$2, $BD$1:$BO$1, 0))</f>
        <v>6.924268606</v>
      </c>
      <c r="BB18" s="25" t="str">
        <v>Amaravati</v>
      </c>
      <c r="BC18" s="25">
        <v>12.48216088</v>
      </c>
      <c r="BD18" s="25">
        <v>51.860423439999998</v>
      </c>
      <c r="BE18" s="25">
        <v>148.41530370000001</v>
      </c>
      <c r="BF18" s="25">
        <v>10.46371257</v>
      </c>
      <c r="BG18" s="25">
        <v>9.0359623609999993</v>
      </c>
      <c r="BH18" s="25">
        <v>0</v>
      </c>
      <c r="BI18" s="25">
        <v>6.924268606</v>
      </c>
      <c r="BJ18" s="25">
        <v>0.54900342170000005</v>
      </c>
      <c r="BK18" s="25">
        <v>37.788614199999998</v>
      </c>
      <c r="BL18" s="25">
        <v>30.965855430000001</v>
      </c>
      <c r="BM18" s="25">
        <v>0</v>
      </c>
      <c r="BN18" s="25">
        <v>0</v>
      </c>
      <c r="BO18" s="24">
        <v>0</v>
      </c>
    </row>
    <row r="19" spans="1:67" ht="16" x14ac:dyDescent="0.2">
      <c r="A19" s="26" t="s">
        <v>76</v>
      </c>
      <c r="B19" s="25">
        <f>INDEX(C19:N19, MATCH('1) Hotspot Identification'!$M$36, $C$1:$N$1, 0))</f>
        <v>27.839240360000002</v>
      </c>
      <c r="C19" s="25">
        <v>81.99514739</v>
      </c>
      <c r="D19" s="25">
        <v>184.62213149999999</v>
      </c>
      <c r="E19" s="25">
        <v>18.504886620000001</v>
      </c>
      <c r="F19" s="25">
        <v>44.380986389999997</v>
      </c>
      <c r="G19" s="25">
        <v>40.998979589999998</v>
      </c>
      <c r="H19" s="25">
        <v>27.839240360000002</v>
      </c>
      <c r="I19" s="25">
        <v>1.155328798</v>
      </c>
      <c r="J19" s="25">
        <v>19.02793651</v>
      </c>
      <c r="K19" s="25">
        <v>42.300963719999999</v>
      </c>
      <c r="L19" s="25">
        <v>2.950430839</v>
      </c>
      <c r="M19" s="25">
        <v>21.76470522</v>
      </c>
      <c r="N19" s="24">
        <v>0.14358276640000001</v>
      </c>
      <c r="P19" s="7" t="str">
        <v>DL033</v>
      </c>
      <c r="Q19" s="7">
        <v>37.955924590000002</v>
      </c>
      <c r="S19" s="1" t="s">
        <v>175</v>
      </c>
      <c r="AG19" s="54" t="s">
        <v>150</v>
      </c>
      <c r="AH19" s="25">
        <v>2016</v>
      </c>
      <c r="AI19" s="51">
        <v>45814</v>
      </c>
      <c r="AJ19" s="55">
        <v>111.4315436</v>
      </c>
      <c r="AO19" s="65">
        <v>42127</v>
      </c>
      <c r="AP19" s="55"/>
      <c r="AQ19" s="25"/>
      <c r="AR19" s="65">
        <v>42127</v>
      </c>
      <c r="AS19" s="66">
        <v>-7.4349400000000001</v>
      </c>
      <c r="AT19" s="25"/>
      <c r="AU19" s="65">
        <v>42127</v>
      </c>
      <c r="AV19" s="55"/>
      <c r="AW19" s="25"/>
      <c r="AX19" s="71">
        <v>-7.4349400000000001</v>
      </c>
      <c r="AZ19" s="26" t="s">
        <v>169</v>
      </c>
      <c r="BA19" s="25">
        <f>INDEX(BD19:BO19, MATCH('1_Hotspot_Data'!$BQ$2, $BD$1:$BO$1, 0))</f>
        <v>7.9781481479999998</v>
      </c>
      <c r="BB19" s="25" t="str">
        <v>Talcher</v>
      </c>
      <c r="BC19" s="25">
        <v>11.985227030000001</v>
      </c>
      <c r="BD19" s="25">
        <v>31.428518520000001</v>
      </c>
      <c r="BE19" s="25">
        <v>67.335432100000006</v>
      </c>
      <c r="BF19" s="25">
        <v>70.900246910000007</v>
      </c>
      <c r="BG19" s="25">
        <v>14.59518519</v>
      </c>
      <c r="BH19" s="25">
        <v>68.412901230000003</v>
      </c>
      <c r="BI19" s="25">
        <v>7.9781481479999998</v>
      </c>
      <c r="BJ19" s="25">
        <v>1.296666667</v>
      </c>
      <c r="BK19" s="25">
        <v>17.595987650000001</v>
      </c>
      <c r="BL19" s="25">
        <v>3.819691358</v>
      </c>
      <c r="BM19" s="25">
        <v>0</v>
      </c>
      <c r="BN19" s="25">
        <v>2.0370370370000001E-3</v>
      </c>
      <c r="BO19" s="24">
        <v>0</v>
      </c>
    </row>
    <row r="20" spans="1:67" x14ac:dyDescent="0.2">
      <c r="A20" s="26" t="s">
        <v>22</v>
      </c>
      <c r="B20" s="25">
        <f>INDEX(C20:N20, MATCH('1) Hotspot Identification'!$M$36, $C$1:$N$1, 0))</f>
        <v>32.450804990000002</v>
      </c>
      <c r="C20" s="25">
        <v>103.3344331</v>
      </c>
      <c r="D20" s="25">
        <v>276.75622449999997</v>
      </c>
      <c r="E20" s="25">
        <v>31.0937415</v>
      </c>
      <c r="F20" s="25">
        <v>39.753435369999998</v>
      </c>
      <c r="G20" s="25">
        <v>47.969693880000001</v>
      </c>
      <c r="H20" s="25">
        <v>32.450804990000002</v>
      </c>
      <c r="I20" s="25">
        <v>1.4777097509999999</v>
      </c>
      <c r="J20" s="25">
        <v>16.086814059999998</v>
      </c>
      <c r="K20" s="25">
        <v>41.286235830000003</v>
      </c>
      <c r="L20" s="25">
        <v>3.5354648530000001</v>
      </c>
      <c r="M20" s="25">
        <v>24.805804989999999</v>
      </c>
      <c r="N20" s="24">
        <v>0.14358276640000001</v>
      </c>
      <c r="P20" s="7" t="str">
        <v>DL006</v>
      </c>
      <c r="Q20" s="7">
        <v>37.729443789999998</v>
      </c>
      <c r="AG20" s="54" t="s">
        <v>150</v>
      </c>
      <c r="AH20" s="25">
        <v>2016</v>
      </c>
      <c r="AI20" s="51">
        <v>45845</v>
      </c>
      <c r="AJ20" s="55">
        <v>111.4315436</v>
      </c>
      <c r="AO20" s="65">
        <v>42134</v>
      </c>
      <c r="AP20" s="55"/>
      <c r="AQ20" s="25"/>
      <c r="AR20" s="65">
        <v>42134</v>
      </c>
      <c r="AS20" s="66">
        <v>-16.014099999999999</v>
      </c>
      <c r="AT20" s="25"/>
      <c r="AU20" s="65">
        <v>42134</v>
      </c>
      <c r="AV20" s="55"/>
      <c r="AW20" s="25"/>
      <c r="AX20" s="71">
        <v>-16.014099999999999</v>
      </c>
      <c r="AZ20" s="26" t="s">
        <v>155</v>
      </c>
      <c r="BA20" s="25">
        <f>INDEX(BD20:BO20, MATCH('1_Hotspot_Data'!$BQ$2, $BD$1:$BO$1, 0))</f>
        <v>18.370380839999999</v>
      </c>
      <c r="BB20" s="25" t="str">
        <v>Guwahati</v>
      </c>
      <c r="BC20" s="25">
        <v>11.10430279</v>
      </c>
      <c r="BD20" s="25">
        <v>60.890012290000001</v>
      </c>
      <c r="BE20" s="25">
        <v>109.90056509999999</v>
      </c>
      <c r="BF20" s="25">
        <v>26.821468060000001</v>
      </c>
      <c r="BG20" s="25">
        <v>39.879508600000001</v>
      </c>
      <c r="BH20" s="25">
        <v>63.34348894</v>
      </c>
      <c r="BI20" s="25">
        <v>18.370380839999999</v>
      </c>
      <c r="BJ20" s="25">
        <v>0.7992506143</v>
      </c>
      <c r="BK20" s="25">
        <v>9.1399017199999992</v>
      </c>
      <c r="BL20" s="25">
        <v>30.868316950000001</v>
      </c>
      <c r="BM20" s="25">
        <v>10.86216216</v>
      </c>
      <c r="BN20" s="25">
        <v>15.377371009999999</v>
      </c>
      <c r="BO20" s="24">
        <v>2.4139434890000002</v>
      </c>
    </row>
    <row r="21" spans="1:67" x14ac:dyDescent="0.2">
      <c r="A21" s="26" t="s">
        <v>57</v>
      </c>
      <c r="B21" s="25">
        <f>INDEX(C21:N21, MATCH('1) Hotspot Identification'!$M$36, $C$1:$N$1, 0))</f>
        <v>37.42098841</v>
      </c>
      <c r="C21" s="25">
        <v>103.031774</v>
      </c>
      <c r="D21" s="25">
        <v>210.6882099</v>
      </c>
      <c r="E21" s="25">
        <v>26.800669670000001</v>
      </c>
      <c r="F21" s="25">
        <v>56.071413389999996</v>
      </c>
      <c r="G21" s="25">
        <v>33.375798449999998</v>
      </c>
      <c r="H21" s="25">
        <v>37.42098841</v>
      </c>
      <c r="I21" s="25">
        <v>0.94333226010000004</v>
      </c>
      <c r="J21" s="25">
        <v>14.58918223</v>
      </c>
      <c r="K21" s="25">
        <v>38.446957500000003</v>
      </c>
      <c r="L21" s="25">
        <v>3.8678042499999998</v>
      </c>
      <c r="M21" s="25">
        <v>25.104082420000001</v>
      </c>
      <c r="N21" s="24">
        <v>9.3921442369999997E-2</v>
      </c>
      <c r="P21" s="7" t="str">
        <v>DL011</v>
      </c>
      <c r="Q21" s="7">
        <v>37.42098841</v>
      </c>
      <c r="AG21" s="54" t="s">
        <v>150</v>
      </c>
      <c r="AH21" s="25">
        <v>2016</v>
      </c>
      <c r="AI21" s="51">
        <v>45877</v>
      </c>
      <c r="AJ21" s="55">
        <v>130.23686000000001</v>
      </c>
      <c r="AO21" s="65">
        <v>42141</v>
      </c>
      <c r="AP21" s="55"/>
      <c r="AQ21" s="25"/>
      <c r="AR21" s="65">
        <v>42141</v>
      </c>
      <c r="AS21" s="66">
        <v>-13.517200000000001</v>
      </c>
      <c r="AT21" s="25"/>
      <c r="AU21" s="65">
        <v>42141</v>
      </c>
      <c r="AV21" s="55"/>
      <c r="AW21" s="25"/>
      <c r="AX21" s="71">
        <v>-13.517200000000001</v>
      </c>
      <c r="AZ21" s="26" t="s">
        <v>153</v>
      </c>
      <c r="BA21" s="25">
        <f>INDEX(BD21:BO21, MATCH('1_Hotspot_Data'!$BQ$2, $BD$1:$BO$1, 0))</f>
        <v>28.72475859</v>
      </c>
      <c r="BB21" s="25" t="str">
        <v>Visakhapatnam</v>
      </c>
      <c r="BC21" s="25">
        <v>10.834678520000001</v>
      </c>
      <c r="BD21" s="25">
        <v>112.0980363</v>
      </c>
      <c r="BE21" s="25">
        <v>0</v>
      </c>
      <c r="BF21" s="25">
        <v>15.12705326</v>
      </c>
      <c r="BG21" s="25">
        <v>33.227207569999997</v>
      </c>
      <c r="BH21" s="25">
        <v>22.34185665</v>
      </c>
      <c r="BI21" s="25">
        <v>28.72475859</v>
      </c>
      <c r="BJ21" s="25">
        <v>2.1275833749999999</v>
      </c>
      <c r="BK21" s="25">
        <v>11.991553010000001</v>
      </c>
      <c r="BL21" s="25">
        <v>37.331189649999999</v>
      </c>
      <c r="BM21" s="25">
        <v>3.547207566</v>
      </c>
      <c r="BN21" s="25">
        <v>5.5856097560000002</v>
      </c>
      <c r="BO21" s="24">
        <v>0</v>
      </c>
    </row>
    <row r="22" spans="1:67" x14ac:dyDescent="0.2">
      <c r="A22" s="26" t="s">
        <v>120</v>
      </c>
      <c r="B22" s="25">
        <f>INDEX(C22:N22, MATCH('1) Hotspot Identification'!$M$36, $C$1:$N$1, 0))</f>
        <v>36.635352320000003</v>
      </c>
      <c r="C22" s="25">
        <v>89.330762550000003</v>
      </c>
      <c r="D22" s="25">
        <v>188.183832</v>
      </c>
      <c r="E22" s="25">
        <v>44.095936289999997</v>
      </c>
      <c r="F22" s="25">
        <v>32.791525100000001</v>
      </c>
      <c r="G22" s="25">
        <v>58.20717664</v>
      </c>
      <c r="H22" s="25">
        <v>36.635352320000003</v>
      </c>
      <c r="I22" s="25">
        <v>1.115511583</v>
      </c>
      <c r="J22" s="25">
        <v>12.800168920000001</v>
      </c>
      <c r="K22" s="25">
        <v>26.4222973</v>
      </c>
      <c r="L22" s="25">
        <v>2.636467181</v>
      </c>
      <c r="M22" s="25">
        <v>17.996153469999999</v>
      </c>
      <c r="N22" s="24">
        <v>0.1222393822</v>
      </c>
      <c r="P22" s="7" t="str">
        <v>DL004</v>
      </c>
      <c r="Q22" s="7">
        <v>36.660665690000002</v>
      </c>
      <c r="AG22" s="54" t="s">
        <v>150</v>
      </c>
      <c r="AH22" s="25">
        <v>2016</v>
      </c>
      <c r="AI22" s="51">
        <v>45909</v>
      </c>
      <c r="AJ22" s="55">
        <v>105.43174500000001</v>
      </c>
      <c r="AO22" s="65">
        <v>42148</v>
      </c>
      <c r="AP22" s="55"/>
      <c r="AQ22" s="25"/>
      <c r="AR22" s="65">
        <v>42148</v>
      </c>
      <c r="AS22" s="66">
        <v>-22.702000000000002</v>
      </c>
      <c r="AT22" s="25"/>
      <c r="AU22" s="65">
        <v>42148</v>
      </c>
      <c r="AV22" s="55"/>
      <c r="AW22" s="25"/>
      <c r="AX22" s="71">
        <v>-22.702000000000002</v>
      </c>
      <c r="AZ22" s="26" t="s">
        <v>167</v>
      </c>
      <c r="BA22" s="25">
        <f>INDEX(BD22:BO22, MATCH('1_Hotspot_Data'!$BQ$2, $BD$1:$BO$1, 0))</f>
        <v>13.155112000000001</v>
      </c>
      <c r="BB22" s="25" t="str">
        <v>Coimbatore</v>
      </c>
      <c r="BC22" s="25">
        <v>8.5778626940000002</v>
      </c>
      <c r="BD22" s="25">
        <v>36.095007469999999</v>
      </c>
      <c r="BE22" s="25">
        <v>94.252670480000006</v>
      </c>
      <c r="BF22" s="25">
        <v>32.898332500000002</v>
      </c>
      <c r="BG22" s="25">
        <v>24.199206069999999</v>
      </c>
      <c r="BH22" s="25">
        <v>54.867354409999997</v>
      </c>
      <c r="BI22" s="25">
        <v>13.155112000000001</v>
      </c>
      <c r="BJ22" s="25">
        <v>0.57546042809999998</v>
      </c>
      <c r="BK22" s="25">
        <v>19.235617220000002</v>
      </c>
      <c r="BL22" s="25">
        <v>30.104454950000001</v>
      </c>
      <c r="BM22" s="25">
        <v>0.99548033849999995</v>
      </c>
      <c r="BN22" s="25">
        <v>3.3474365360000001E-2</v>
      </c>
      <c r="BO22" s="24">
        <v>1.2533598809999999E-2</v>
      </c>
    </row>
    <row r="23" spans="1:67" x14ac:dyDescent="0.2">
      <c r="A23" s="26" t="s">
        <v>52</v>
      </c>
      <c r="B23" s="25">
        <f>INDEX(C23:N23, MATCH('1) Hotspot Identification'!$M$36, $C$1:$N$1, 0))</f>
        <v>43.923128419999998</v>
      </c>
      <c r="C23" s="25">
        <v>106.93499749999999</v>
      </c>
      <c r="D23" s="25">
        <v>211.10759830000001</v>
      </c>
      <c r="E23" s="25">
        <v>23.148402189999999</v>
      </c>
      <c r="F23" s="25">
        <v>46.932807369999999</v>
      </c>
      <c r="G23" s="25">
        <v>35.86622947</v>
      </c>
      <c r="H23" s="25">
        <v>43.923128419999998</v>
      </c>
      <c r="I23" s="25">
        <v>1.6901219510000001</v>
      </c>
      <c r="J23" s="25">
        <v>14.127936780000001</v>
      </c>
      <c r="K23" s="25">
        <v>34.810119460000003</v>
      </c>
      <c r="L23" s="25">
        <v>2.2161622699999999</v>
      </c>
      <c r="M23" s="25">
        <v>11.57230214</v>
      </c>
      <c r="N23" s="24">
        <v>0.44427824789999998</v>
      </c>
      <c r="P23" s="7" t="str">
        <v>DL017</v>
      </c>
      <c r="Q23" s="7">
        <v>36.660665690000002</v>
      </c>
      <c r="AG23" s="54" t="s">
        <v>150</v>
      </c>
      <c r="AH23" s="25">
        <v>2016</v>
      </c>
      <c r="AI23" s="51">
        <v>45940</v>
      </c>
      <c r="AJ23" s="55">
        <v>208.84402180000001</v>
      </c>
      <c r="AO23" s="65">
        <v>42155</v>
      </c>
      <c r="AP23" s="55"/>
      <c r="AQ23" s="25"/>
      <c r="AR23" s="65">
        <v>42155</v>
      </c>
      <c r="AS23" s="66">
        <v>-15.3133</v>
      </c>
      <c r="AT23" s="25"/>
      <c r="AU23" s="65">
        <v>42155</v>
      </c>
      <c r="AV23" s="55"/>
      <c r="AW23" s="25"/>
      <c r="AX23" s="71">
        <v>-15.3133</v>
      </c>
      <c r="AZ23" s="26" t="s">
        <v>152</v>
      </c>
      <c r="BA23" s="25">
        <f>INDEX(BD23:BO23, MATCH('1_Hotspot_Data'!$BQ$2, $BD$1:$BO$1, 0))</f>
        <v>12.53357374</v>
      </c>
      <c r="BB23" s="25" t="str">
        <v>Kochi</v>
      </c>
      <c r="BC23" s="25">
        <v>7.9781481479999998</v>
      </c>
      <c r="BD23" s="25">
        <v>113.45219590000001</v>
      </c>
      <c r="BE23" s="25">
        <v>82.207389669999998</v>
      </c>
      <c r="BF23" s="25">
        <v>30.185775029999999</v>
      </c>
      <c r="BG23" s="25">
        <v>36.274531750000001</v>
      </c>
      <c r="BH23" s="25">
        <v>44.969085040000003</v>
      </c>
      <c r="BI23" s="25">
        <v>12.53357374</v>
      </c>
      <c r="BJ23" s="25">
        <v>1.431054898</v>
      </c>
      <c r="BK23" s="25">
        <v>20.768180839999999</v>
      </c>
      <c r="BL23" s="25">
        <v>37.067074810000001</v>
      </c>
      <c r="BM23" s="25">
        <v>1.636878364</v>
      </c>
      <c r="BN23" s="25">
        <v>9.9439720129999998</v>
      </c>
      <c r="BO23" s="24">
        <v>5.4978525300000003</v>
      </c>
    </row>
    <row r="24" spans="1:67" x14ac:dyDescent="0.2">
      <c r="A24" s="26" t="s">
        <v>81</v>
      </c>
      <c r="B24" s="25">
        <f>INDEX(C24:N24, MATCH('1) Hotspot Identification'!$M$36, $C$1:$N$1, 0))</f>
        <v>49.327732930000003</v>
      </c>
      <c r="C24" s="25">
        <v>115.4050324</v>
      </c>
      <c r="D24" s="25">
        <v>192.73571999999999</v>
      </c>
      <c r="E24" s="25">
        <v>42.55940957</v>
      </c>
      <c r="F24" s="25">
        <v>57.797511210000003</v>
      </c>
      <c r="G24" s="25">
        <v>54.33177628</v>
      </c>
      <c r="H24" s="25">
        <v>49.327732930000003</v>
      </c>
      <c r="I24" s="25">
        <v>1.5500946689999999</v>
      </c>
      <c r="J24" s="25">
        <v>12.49572496</v>
      </c>
      <c r="K24" s="25">
        <v>31.24299701</v>
      </c>
      <c r="L24" s="25">
        <v>2.2142451420000002</v>
      </c>
      <c r="M24" s="25">
        <v>11.576280519999999</v>
      </c>
      <c r="N24" s="24">
        <v>0.44138266069999998</v>
      </c>
      <c r="P24" s="7" t="str">
        <v>DL030</v>
      </c>
      <c r="Q24" s="7">
        <v>36.658296120000003</v>
      </c>
      <c r="AG24" s="54" t="s">
        <v>150</v>
      </c>
      <c r="AH24" s="25">
        <v>2016</v>
      </c>
      <c r="AI24" s="51">
        <v>45972</v>
      </c>
      <c r="AJ24" s="55">
        <v>344.70913949999999</v>
      </c>
      <c r="AO24" s="65">
        <v>42162</v>
      </c>
      <c r="AP24" s="55"/>
      <c r="AQ24" s="25"/>
      <c r="AR24" s="65">
        <v>42162</v>
      </c>
      <c r="AS24" s="66">
        <v>-27.524000000000001</v>
      </c>
      <c r="AT24" s="25"/>
      <c r="AU24" s="65">
        <v>42162</v>
      </c>
      <c r="AV24" s="55"/>
      <c r="AW24" s="25"/>
      <c r="AX24" s="71">
        <v>-27.524000000000001</v>
      </c>
      <c r="AZ24" s="26" t="s">
        <v>170</v>
      </c>
      <c r="BA24" s="25">
        <f>INDEX(BD24:BO24, MATCH('1_Hotspot_Data'!$BQ$2, $BD$1:$BO$1, 0))</f>
        <v>2.8146612900000001</v>
      </c>
      <c r="BB24" s="25" t="str">
        <v>Jorapokhar</v>
      </c>
      <c r="BC24" s="25">
        <v>6.924268606</v>
      </c>
      <c r="BD24" s="25">
        <v>28.16325806</v>
      </c>
      <c r="BE24" s="25">
        <v>39.008080649999997</v>
      </c>
      <c r="BF24" s="25">
        <v>0.91093548390000001</v>
      </c>
      <c r="BG24" s="25">
        <v>2.7427419350000002</v>
      </c>
      <c r="BH24" s="25">
        <v>0.96537096769999997</v>
      </c>
      <c r="BI24" s="25">
        <v>2.8146612900000001</v>
      </c>
      <c r="BJ24" s="25">
        <v>0.2299193548</v>
      </c>
      <c r="BK24" s="25">
        <v>6.6421290319999997</v>
      </c>
      <c r="BL24" s="25">
        <v>26.916419350000002</v>
      </c>
      <c r="BM24" s="25">
        <v>34.362516130000003</v>
      </c>
      <c r="BN24" s="25">
        <v>34.446516129999999</v>
      </c>
      <c r="BO24" s="24">
        <v>0</v>
      </c>
    </row>
    <row r="25" spans="1:67" x14ac:dyDescent="0.2">
      <c r="A25" s="26" t="s">
        <v>23</v>
      </c>
      <c r="B25" s="25">
        <f>INDEX(C25:N25, MATCH('1) Hotspot Identification'!$M$36, $C$1:$N$1, 0))</f>
        <v>55.636621320000003</v>
      </c>
      <c r="C25" s="25">
        <v>128.074263</v>
      </c>
      <c r="D25" s="25">
        <v>259.1998299</v>
      </c>
      <c r="E25" s="25">
        <v>31.709467119999999</v>
      </c>
      <c r="F25" s="25">
        <v>65.880612240000005</v>
      </c>
      <c r="G25" s="25">
        <v>65.946564629999997</v>
      </c>
      <c r="H25" s="25">
        <v>55.636621320000003</v>
      </c>
      <c r="I25" s="25">
        <v>1.651451247</v>
      </c>
      <c r="J25" s="25">
        <v>15.125816329999999</v>
      </c>
      <c r="K25" s="25">
        <v>27.33409297</v>
      </c>
      <c r="L25" s="25">
        <v>3.5822278910000001</v>
      </c>
      <c r="M25" s="25">
        <v>26.847380950000002</v>
      </c>
      <c r="N25" s="24">
        <v>0.14358276640000001</v>
      </c>
      <c r="P25" s="7" t="str">
        <v>DL012</v>
      </c>
      <c r="Q25" s="7">
        <v>36.635352320000003</v>
      </c>
      <c r="AG25" s="54" t="s">
        <v>150</v>
      </c>
      <c r="AH25" s="25">
        <v>2016</v>
      </c>
      <c r="AI25" s="51">
        <v>46003</v>
      </c>
      <c r="AJ25" s="55">
        <v>142.7848276</v>
      </c>
      <c r="AO25" s="65">
        <v>42169</v>
      </c>
      <c r="AP25" s="55"/>
      <c r="AQ25" s="25"/>
      <c r="AR25" s="65">
        <v>42169</v>
      </c>
      <c r="AS25" s="66">
        <v>-37.544699999999999</v>
      </c>
      <c r="AT25" s="25"/>
      <c r="AU25" s="65">
        <v>42169</v>
      </c>
      <c r="AV25" s="55"/>
      <c r="AW25" s="25"/>
      <c r="AX25" s="71">
        <v>-37.544699999999999</v>
      </c>
      <c r="AZ25" s="26" t="s">
        <v>154</v>
      </c>
      <c r="BA25" s="25">
        <f>INDEX(BD25:BO25, MATCH('1_Hotspot_Data'!$BQ$2, $BD$1:$BO$1, 0))</f>
        <v>11.985227030000001</v>
      </c>
      <c r="BB25" s="25" t="str">
        <v>Thiruvananthapuram</v>
      </c>
      <c r="BC25" s="25">
        <v>4.7914478420000002</v>
      </c>
      <c r="BD25" s="25">
        <v>61.491805409999998</v>
      </c>
      <c r="BE25" s="25">
        <v>164.24549189999999</v>
      </c>
      <c r="BF25" s="25">
        <v>32.974648649999999</v>
      </c>
      <c r="BG25" s="25">
        <v>13.250232430000001</v>
      </c>
      <c r="BH25" s="25">
        <v>32.792929729999997</v>
      </c>
      <c r="BI25" s="25">
        <v>11.985227030000001</v>
      </c>
      <c r="BJ25" s="25">
        <v>1.9123027029999999</v>
      </c>
      <c r="BK25" s="25">
        <v>27.864362159999999</v>
      </c>
      <c r="BL25" s="25">
        <v>18.038594589999999</v>
      </c>
      <c r="BM25" s="25">
        <v>5.4918918919999997E-2</v>
      </c>
      <c r="BN25" s="37">
        <v>6.4900000000000005E-5</v>
      </c>
      <c r="BO25" s="24">
        <v>0</v>
      </c>
    </row>
    <row r="26" spans="1:67" x14ac:dyDescent="0.2">
      <c r="A26" s="26" t="s">
        <v>35</v>
      </c>
      <c r="B26" s="25">
        <f>INDEX(C26:N26, MATCH('1) Hotspot Identification'!$M$36, $C$1:$N$1, 0))</f>
        <v>38.452562360000002</v>
      </c>
      <c r="C26" s="25">
        <v>97.366145119999999</v>
      </c>
      <c r="D26" s="25">
        <v>209.5570975</v>
      </c>
      <c r="E26" s="25">
        <v>52.623594099999998</v>
      </c>
      <c r="F26" s="25">
        <v>63.393526080000001</v>
      </c>
      <c r="G26" s="25">
        <v>81.379727889999998</v>
      </c>
      <c r="H26" s="25">
        <v>38.452562360000002</v>
      </c>
      <c r="I26" s="25">
        <v>1.608701814</v>
      </c>
      <c r="J26" s="25">
        <v>17.7279932</v>
      </c>
      <c r="K26" s="25">
        <v>39.454965989999998</v>
      </c>
      <c r="L26" s="25">
        <v>3.233820862</v>
      </c>
      <c r="M26" s="25">
        <v>27.846077099999999</v>
      </c>
      <c r="N26" s="24">
        <v>0.14358276640000001</v>
      </c>
      <c r="P26" s="7" t="str">
        <v>DL025</v>
      </c>
      <c r="Q26" s="7">
        <v>36.635352320000003</v>
      </c>
      <c r="AG26" s="54" t="s">
        <v>150</v>
      </c>
      <c r="AH26" s="25">
        <v>2017</v>
      </c>
      <c r="AI26" s="51">
        <v>45658</v>
      </c>
      <c r="AJ26" s="55">
        <v>142.7848276</v>
      </c>
      <c r="AO26" s="65">
        <v>42176</v>
      </c>
      <c r="AP26" s="55"/>
      <c r="AQ26" s="25"/>
      <c r="AR26" s="65">
        <v>42176</v>
      </c>
      <c r="AS26" s="66">
        <v>-23.827100000000002</v>
      </c>
      <c r="AT26" s="25"/>
      <c r="AU26" s="65">
        <v>42176</v>
      </c>
      <c r="AV26" s="55"/>
      <c r="AW26" s="25"/>
      <c r="AX26" s="71">
        <v>-23.827100000000002</v>
      </c>
      <c r="AZ26" s="26" t="s">
        <v>171</v>
      </c>
      <c r="BA26" s="25">
        <f>INDEX(BD26:BO26, MATCH('1_Hotspot_Data'!$BQ$2, $BD$1:$BO$1, 0))</f>
        <v>4.7914478420000002</v>
      </c>
      <c r="BB26" s="25" t="str">
        <v>Shillong</v>
      </c>
      <c r="BC26" s="25">
        <v>2.8146612900000001</v>
      </c>
      <c r="BD26" s="25">
        <v>27.633552160000001</v>
      </c>
      <c r="BE26" s="25">
        <v>52.212374099999998</v>
      </c>
      <c r="BF26" s="25">
        <v>3.3985341729999998</v>
      </c>
      <c r="BG26" s="25">
        <v>9.2821582730000003</v>
      </c>
      <c r="BH26" s="25">
        <v>8.1230125900000001</v>
      </c>
      <c r="BI26" s="25">
        <v>4.7914478420000002</v>
      </c>
      <c r="BJ26" s="25">
        <v>0.94686151080000003</v>
      </c>
      <c r="BK26" s="25">
        <v>5.5939118710000004</v>
      </c>
      <c r="BL26" s="25">
        <v>34.137904679999998</v>
      </c>
      <c r="BM26" s="25">
        <v>0</v>
      </c>
      <c r="BN26" s="25">
        <v>0</v>
      </c>
      <c r="BO26" s="24">
        <v>0</v>
      </c>
    </row>
    <row r="27" spans="1:67" x14ac:dyDescent="0.2">
      <c r="A27" s="26" t="s">
        <v>42</v>
      </c>
      <c r="B27" s="25">
        <f>INDEX(C27:N27, MATCH('1) Hotspot Identification'!$M$36, $C$1:$N$1, 0))</f>
        <v>36.660665690000002</v>
      </c>
      <c r="C27" s="25">
        <v>90.831438289999994</v>
      </c>
      <c r="D27" s="25">
        <v>181.47621960000001</v>
      </c>
      <c r="E27" s="25">
        <v>42.18005831</v>
      </c>
      <c r="F27" s="25">
        <v>20.83457726</v>
      </c>
      <c r="G27" s="25">
        <v>58.512429539999999</v>
      </c>
      <c r="H27" s="25">
        <v>36.660665690000002</v>
      </c>
      <c r="I27" s="25">
        <v>1.2356948489999999</v>
      </c>
      <c r="J27" s="25">
        <v>12.85494169</v>
      </c>
      <c r="K27" s="25">
        <v>28.521413989999999</v>
      </c>
      <c r="L27" s="25">
        <v>0.15709426630000001</v>
      </c>
      <c r="M27" s="25">
        <v>0.79351797859999995</v>
      </c>
      <c r="N27" s="24">
        <v>0.92949465499999995</v>
      </c>
      <c r="P27" s="7" t="str">
        <v>DL026</v>
      </c>
      <c r="Q27" s="7">
        <v>36.622834470000001</v>
      </c>
      <c r="AG27" s="54" t="s">
        <v>150</v>
      </c>
      <c r="AH27" s="25">
        <v>2017</v>
      </c>
      <c r="AI27" s="51">
        <v>45690</v>
      </c>
      <c r="AJ27" s="55">
        <v>142.7848276</v>
      </c>
      <c r="AO27" s="65">
        <v>42183</v>
      </c>
      <c r="AP27" s="55"/>
      <c r="AQ27" s="25"/>
      <c r="AR27" s="65">
        <v>42183</v>
      </c>
      <c r="AS27" s="66">
        <v>-42.266100000000002</v>
      </c>
      <c r="AT27" s="25"/>
      <c r="AU27" s="65">
        <v>42183</v>
      </c>
      <c r="AV27" s="55"/>
      <c r="AW27" s="25"/>
      <c r="AX27" s="71">
        <v>-42.266100000000002</v>
      </c>
      <c r="AZ27" s="23" t="s">
        <v>162</v>
      </c>
      <c r="BA27" s="25">
        <f>INDEX(BD27:BO27, MATCH('1_Hotspot_Data'!$BQ$2, $BD$1:$BO$1, 0))</f>
        <v>10.834678520000001</v>
      </c>
      <c r="BB27" s="22" t="str">
        <v>Ahmedabad</v>
      </c>
      <c r="BC27" s="22">
        <v>0</v>
      </c>
      <c r="BD27" s="22">
        <v>44.695629269999998</v>
      </c>
      <c r="BE27" s="22">
        <v>102.9353625</v>
      </c>
      <c r="BF27" s="22">
        <v>12.25946648</v>
      </c>
      <c r="BG27" s="22">
        <v>35.803119019999997</v>
      </c>
      <c r="BH27" s="22">
        <v>25.400061560000001</v>
      </c>
      <c r="BI27" s="22">
        <v>10.834678520000001</v>
      </c>
      <c r="BJ27" s="22">
        <v>0.73928864569999997</v>
      </c>
      <c r="BK27" s="22">
        <v>12.44334473</v>
      </c>
      <c r="BL27" s="22">
        <v>34.696771550000001</v>
      </c>
      <c r="BM27" s="22">
        <v>3.9083242130000002</v>
      </c>
      <c r="BN27" s="22">
        <v>8.3892886460000007</v>
      </c>
      <c r="BO27" s="21">
        <v>2.8128112179999998</v>
      </c>
    </row>
    <row r="28" spans="1:67" x14ac:dyDescent="0.2">
      <c r="A28" s="26" t="s">
        <v>21</v>
      </c>
      <c r="B28" s="25">
        <f>INDEX(C28:N28, MATCH('1) Hotspot Identification'!$M$36, $C$1:$N$1, 0))</f>
        <v>32.763939909999998</v>
      </c>
      <c r="C28" s="25">
        <v>92.602233560000002</v>
      </c>
      <c r="D28" s="25">
        <v>203.64048750000001</v>
      </c>
      <c r="E28" s="25">
        <v>57.718956919999997</v>
      </c>
      <c r="F28" s="25">
        <v>58.663605439999998</v>
      </c>
      <c r="G28" s="25">
        <v>82.015907029999994</v>
      </c>
      <c r="H28" s="25">
        <v>32.763939909999998</v>
      </c>
      <c r="I28" s="25">
        <v>1.4593083899999999</v>
      </c>
      <c r="J28" s="25">
        <v>14.888367349999999</v>
      </c>
      <c r="K28" s="25">
        <v>31.747052149999998</v>
      </c>
      <c r="L28" s="25">
        <v>4.5854081630000003</v>
      </c>
      <c r="M28" s="25">
        <v>23.575453509999999</v>
      </c>
      <c r="N28" s="24">
        <v>0.14358276640000001</v>
      </c>
      <c r="P28" s="7" t="str">
        <v>DL034</v>
      </c>
      <c r="Q28" s="7">
        <v>36.457771129999998</v>
      </c>
      <c r="AG28" s="54" t="s">
        <v>150</v>
      </c>
      <c r="AH28" s="25">
        <v>2017</v>
      </c>
      <c r="AI28" s="51">
        <v>45719</v>
      </c>
      <c r="AJ28" s="55">
        <v>101.3072414</v>
      </c>
      <c r="AO28" s="65">
        <v>42190</v>
      </c>
      <c r="AP28" s="66">
        <v>-18.4617</v>
      </c>
      <c r="AQ28" s="25"/>
      <c r="AR28" s="65">
        <v>42190</v>
      </c>
      <c r="AS28" s="66">
        <v>-55.607900000000001</v>
      </c>
      <c r="AT28" s="25"/>
      <c r="AU28" s="65">
        <v>42190</v>
      </c>
      <c r="AV28" s="66">
        <v>165.55070000000001</v>
      </c>
      <c r="AW28" s="25"/>
      <c r="AX28" s="71">
        <v>91.481099999999998</v>
      </c>
    </row>
    <row r="29" spans="1:67" x14ac:dyDescent="0.2">
      <c r="A29" s="26" t="s">
        <v>75</v>
      </c>
      <c r="B29" s="25">
        <f>INDEX(C29:N29, MATCH('1) Hotspot Identification'!$M$36, $C$1:$N$1, 0))</f>
        <v>28.624937209999999</v>
      </c>
      <c r="C29" s="25">
        <v>104.9597619</v>
      </c>
      <c r="D29" s="25">
        <v>207.6585714</v>
      </c>
      <c r="E29" s="25">
        <v>29.468440609999998</v>
      </c>
      <c r="F29" s="25">
        <v>54.242721090000003</v>
      </c>
      <c r="G29" s="25">
        <v>52.148202509999997</v>
      </c>
      <c r="H29" s="25">
        <v>28.624937209999999</v>
      </c>
      <c r="I29" s="25">
        <v>1.096227106</v>
      </c>
      <c r="J29" s="25">
        <v>14.407281530000001</v>
      </c>
      <c r="K29" s="25">
        <v>27.311384090000001</v>
      </c>
      <c r="L29" s="25">
        <v>2.49574045</v>
      </c>
      <c r="M29" s="25">
        <v>10.08322083</v>
      </c>
      <c r="N29" s="24">
        <v>1.115753532</v>
      </c>
      <c r="P29" s="7" t="str">
        <v>DL037</v>
      </c>
      <c r="Q29" s="7">
        <v>36.162460320000001</v>
      </c>
      <c r="AG29" s="54" t="s">
        <v>150</v>
      </c>
      <c r="AH29" s="25">
        <v>2017</v>
      </c>
      <c r="AI29" s="51">
        <v>45751</v>
      </c>
      <c r="AJ29" s="55">
        <v>101.3072414</v>
      </c>
      <c r="AO29" s="65">
        <v>42197</v>
      </c>
      <c r="AP29" s="66">
        <v>-17.6799</v>
      </c>
      <c r="AQ29" s="25"/>
      <c r="AR29" s="65">
        <v>42197</v>
      </c>
      <c r="AS29" s="66">
        <v>-62.5244</v>
      </c>
      <c r="AT29" s="25"/>
      <c r="AU29" s="65">
        <v>42197</v>
      </c>
      <c r="AV29" s="66">
        <v>166.4444</v>
      </c>
      <c r="AW29" s="25"/>
      <c r="AX29" s="71">
        <v>86.240099999999998</v>
      </c>
    </row>
    <row r="30" spans="1:67" x14ac:dyDescent="0.2">
      <c r="A30" s="26" t="s">
        <v>32</v>
      </c>
      <c r="B30" s="25">
        <f>INDEX(C30:N30, MATCH('1) Hotspot Identification'!$M$36, $C$1:$N$1, 0))</f>
        <v>45.537643840000001</v>
      </c>
      <c r="C30" s="25">
        <v>122.246863</v>
      </c>
      <c r="D30" s="25">
        <v>269.15461640000001</v>
      </c>
      <c r="E30" s="25">
        <v>26.035349320000002</v>
      </c>
      <c r="F30" s="25">
        <v>37.028301370000001</v>
      </c>
      <c r="G30" s="25">
        <v>40.918458899999997</v>
      </c>
      <c r="H30" s="25">
        <v>45.537643840000001</v>
      </c>
      <c r="I30" s="25">
        <v>1.3693150679999999</v>
      </c>
      <c r="J30" s="25">
        <v>17.3860411</v>
      </c>
      <c r="K30" s="25">
        <v>29.829020549999999</v>
      </c>
      <c r="L30" s="25">
        <v>4.4008219180000001</v>
      </c>
      <c r="M30" s="25">
        <v>72.442616439999995</v>
      </c>
      <c r="N30" s="24">
        <v>0.17326027399999999</v>
      </c>
      <c r="P30" s="7" t="str">
        <v>DL008</v>
      </c>
      <c r="Q30" s="7">
        <v>35.742345690000001</v>
      </c>
      <c r="AG30" s="54" t="s">
        <v>150</v>
      </c>
      <c r="AH30" s="25">
        <v>2017</v>
      </c>
      <c r="AI30" s="51">
        <v>45782</v>
      </c>
      <c r="AJ30" s="55">
        <v>101.3072414</v>
      </c>
      <c r="AO30" s="65">
        <v>42204</v>
      </c>
      <c r="AP30" s="66">
        <v>-3.1507499999999999</v>
      </c>
      <c r="AQ30" s="25"/>
      <c r="AR30" s="65">
        <v>42204</v>
      </c>
      <c r="AS30" s="66">
        <v>-56.61</v>
      </c>
      <c r="AT30" s="25"/>
      <c r="AU30" s="65">
        <v>42204</v>
      </c>
      <c r="AV30" s="66">
        <v>166.90610000000001</v>
      </c>
      <c r="AW30" s="25"/>
      <c r="AX30" s="71">
        <v>107.14534999999999</v>
      </c>
    </row>
    <row r="31" spans="1:67" x14ac:dyDescent="0.2">
      <c r="A31" s="26" t="s">
        <v>59</v>
      </c>
      <c r="B31" s="25">
        <f>INDEX(C31:N31, MATCH('1) Hotspot Identification'!$M$36, $C$1:$N$1, 0))</f>
        <v>37.955924590000002</v>
      </c>
      <c r="C31" s="25">
        <v>114.60868840000001</v>
      </c>
      <c r="D31" s="25">
        <v>211.10759830000001</v>
      </c>
      <c r="E31" s="25">
        <v>20.167023390000001</v>
      </c>
      <c r="F31" s="25">
        <v>32.19565704</v>
      </c>
      <c r="G31" s="25">
        <v>30.666276750000002</v>
      </c>
      <c r="H31" s="25">
        <v>37.955924590000002</v>
      </c>
      <c r="I31" s="25">
        <v>2.6862269790000002</v>
      </c>
      <c r="J31" s="25">
        <v>11.302229970000001</v>
      </c>
      <c r="K31" s="25">
        <v>33.977473869999997</v>
      </c>
      <c r="L31" s="25">
        <v>3.2811523149999999</v>
      </c>
      <c r="M31" s="25">
        <v>8.102882031</v>
      </c>
      <c r="N31" s="24">
        <v>0.44427824789999998</v>
      </c>
      <c r="P31" s="7" t="str">
        <v>DL003</v>
      </c>
      <c r="Q31" s="7">
        <v>33.534591839999997</v>
      </c>
      <c r="AG31" s="54" t="s">
        <v>150</v>
      </c>
      <c r="AH31" s="25">
        <v>2017</v>
      </c>
      <c r="AI31" s="51">
        <v>45814</v>
      </c>
      <c r="AJ31" s="55">
        <v>111.4315436</v>
      </c>
      <c r="AO31" s="65">
        <v>42211</v>
      </c>
      <c r="AP31" s="66">
        <v>-9.1155299999999997</v>
      </c>
      <c r="AQ31" s="25"/>
      <c r="AR31" s="65">
        <v>42211</v>
      </c>
      <c r="AS31" s="66">
        <v>-68.8553</v>
      </c>
      <c r="AT31" s="25"/>
      <c r="AU31" s="65">
        <v>42211</v>
      </c>
      <c r="AV31" s="66">
        <v>167.2979</v>
      </c>
      <c r="AW31" s="25"/>
      <c r="AX31" s="71">
        <v>89.327070000000006</v>
      </c>
    </row>
    <row r="32" spans="1:67" x14ac:dyDescent="0.2">
      <c r="A32" s="26" t="s">
        <v>85</v>
      </c>
      <c r="B32" s="25">
        <f>INDEX(C32:N32, MATCH('1) Hotspot Identification'!$M$36, $C$1:$N$1, 0))</f>
        <v>33.074614510000004</v>
      </c>
      <c r="C32" s="25">
        <v>85.836167799999998</v>
      </c>
      <c r="D32" s="25">
        <v>170.91785709999999</v>
      </c>
      <c r="E32" s="25">
        <v>6.2702380949999998</v>
      </c>
      <c r="F32" s="25">
        <v>26.170816330000001</v>
      </c>
      <c r="G32" s="25">
        <v>21.01630385</v>
      </c>
      <c r="H32" s="25">
        <v>33.074614510000004</v>
      </c>
      <c r="I32" s="25">
        <v>0.92441043079999996</v>
      </c>
      <c r="J32" s="25">
        <v>10.37103175</v>
      </c>
      <c r="K32" s="25">
        <v>46.108458050000003</v>
      </c>
      <c r="L32" s="25">
        <v>1.8059863949999999</v>
      </c>
      <c r="M32" s="25">
        <v>12.16354875</v>
      </c>
      <c r="N32" s="24">
        <v>0.14358276640000001</v>
      </c>
      <c r="P32" s="7" t="str">
        <v>DL022</v>
      </c>
      <c r="Q32" s="7">
        <v>33.074614510000004</v>
      </c>
      <c r="AG32" s="54" t="s">
        <v>150</v>
      </c>
      <c r="AH32" s="25">
        <v>2017</v>
      </c>
      <c r="AI32" s="51">
        <v>45845</v>
      </c>
      <c r="AJ32" s="55">
        <v>111.4315436</v>
      </c>
      <c r="AO32" s="65">
        <v>42218</v>
      </c>
      <c r="AP32" s="66">
        <v>-8.5920100000000001</v>
      </c>
      <c r="AQ32" s="25"/>
      <c r="AR32" s="65">
        <v>42218</v>
      </c>
      <c r="AS32" s="66">
        <v>-70.740799999999993</v>
      </c>
      <c r="AT32" s="25"/>
      <c r="AU32" s="65">
        <v>42218</v>
      </c>
      <c r="AV32" s="66">
        <v>167.92310000000001</v>
      </c>
      <c r="AW32" s="25"/>
      <c r="AX32" s="71">
        <v>88.590289999999996</v>
      </c>
    </row>
    <row r="33" spans="1:50" x14ac:dyDescent="0.2">
      <c r="A33" s="26" t="s">
        <v>44</v>
      </c>
      <c r="B33" s="25">
        <f>INDEX(C33:N33, MATCH('1) Hotspot Identification'!$M$36, $C$1:$N$1, 0))</f>
        <v>39.101349210000002</v>
      </c>
      <c r="C33" s="25">
        <v>109.01424040000001</v>
      </c>
      <c r="D33" s="25">
        <v>233.42730159999999</v>
      </c>
      <c r="E33" s="25">
        <v>17.488185940000001</v>
      </c>
      <c r="F33" s="25">
        <v>36.329342400000002</v>
      </c>
      <c r="G33" s="25">
        <v>35.21209751</v>
      </c>
      <c r="H33" s="25">
        <v>39.101349210000002</v>
      </c>
      <c r="I33" s="25">
        <v>1.124297052</v>
      </c>
      <c r="J33" s="25">
        <v>13.214852609999999</v>
      </c>
      <c r="K33" s="25">
        <v>40.433492059999999</v>
      </c>
      <c r="L33" s="25">
        <v>2.8671088440000001</v>
      </c>
      <c r="M33" s="25">
        <v>61.880589569999998</v>
      </c>
      <c r="N33" s="24">
        <v>0.14358276640000001</v>
      </c>
      <c r="P33" s="7" t="str">
        <v>DL018</v>
      </c>
      <c r="Q33" s="7">
        <v>32.763939909999998</v>
      </c>
      <c r="AG33" s="54" t="s">
        <v>150</v>
      </c>
      <c r="AH33" s="25">
        <v>2017</v>
      </c>
      <c r="AI33" s="51">
        <v>45877</v>
      </c>
      <c r="AJ33" s="55">
        <v>111.4315436</v>
      </c>
      <c r="AO33" s="65">
        <v>42225</v>
      </c>
      <c r="AP33" s="66">
        <v>-5.8381999999999996</v>
      </c>
      <c r="AQ33" s="25"/>
      <c r="AR33" s="65">
        <v>42225</v>
      </c>
      <c r="AS33" s="66">
        <v>-66.7928</v>
      </c>
      <c r="AT33" s="25"/>
      <c r="AU33" s="65">
        <v>42225</v>
      </c>
      <c r="AV33" s="66">
        <v>168.51070000000001</v>
      </c>
      <c r="AW33" s="25"/>
      <c r="AX33" s="71">
        <v>95.8797</v>
      </c>
    </row>
    <row r="34" spans="1:50" x14ac:dyDescent="0.2">
      <c r="A34" s="26" t="s">
        <v>89</v>
      </c>
      <c r="B34" s="25">
        <f>INDEX(C34:N34, MATCH('1) Hotspot Identification'!$M$36, $C$1:$N$1, 0))</f>
        <v>39.544954650000001</v>
      </c>
      <c r="C34" s="25">
        <v>116.8253855</v>
      </c>
      <c r="D34" s="25">
        <v>215.45514739999999</v>
      </c>
      <c r="E34" s="25">
        <v>25.27527211</v>
      </c>
      <c r="F34" s="25">
        <v>44.384999999999998</v>
      </c>
      <c r="G34" s="25">
        <v>45.593390020000001</v>
      </c>
      <c r="H34" s="25">
        <v>39.544954650000001</v>
      </c>
      <c r="I34" s="25">
        <v>1.3602721090000001</v>
      </c>
      <c r="J34" s="25">
        <v>13.77928571</v>
      </c>
      <c r="K34" s="25">
        <v>44.330827659999997</v>
      </c>
      <c r="L34" s="25">
        <v>3.7789569159999998</v>
      </c>
      <c r="M34" s="25">
        <v>21.516235829999999</v>
      </c>
      <c r="N34" s="24">
        <v>0.14358276640000001</v>
      </c>
      <c r="P34" s="7" t="str">
        <v>DL010</v>
      </c>
      <c r="Q34" s="7">
        <v>32.450804990000002</v>
      </c>
      <c r="AG34" s="54" t="s">
        <v>150</v>
      </c>
      <c r="AH34" s="25">
        <v>2017</v>
      </c>
      <c r="AI34" s="51">
        <v>45909</v>
      </c>
      <c r="AJ34" s="55">
        <v>153.2993103</v>
      </c>
      <c r="AO34" s="65">
        <v>42232</v>
      </c>
      <c r="AP34" s="66">
        <v>5.7437240000000003</v>
      </c>
      <c r="AQ34" s="25"/>
      <c r="AR34" s="65">
        <v>42232</v>
      </c>
      <c r="AS34" s="66">
        <v>-69.753</v>
      </c>
      <c r="AT34" s="25"/>
      <c r="AU34" s="65">
        <v>42232</v>
      </c>
      <c r="AV34" s="66">
        <v>168.8903</v>
      </c>
      <c r="AW34" s="25"/>
      <c r="AX34" s="71">
        <v>104.881024</v>
      </c>
    </row>
    <row r="35" spans="1:50" x14ac:dyDescent="0.2">
      <c r="A35" s="26" t="s">
        <v>50</v>
      </c>
      <c r="B35" s="25">
        <f>INDEX(C35:N35, MATCH('1) Hotspot Identification'!$M$36, $C$1:$N$1, 0))</f>
        <v>36.635352320000003</v>
      </c>
      <c r="C35" s="25">
        <v>108.1995029</v>
      </c>
      <c r="D35" s="25">
        <v>225.9141602</v>
      </c>
      <c r="E35" s="25">
        <v>30.78508205</v>
      </c>
      <c r="F35" s="25">
        <v>26.234922780000002</v>
      </c>
      <c r="G35" s="25">
        <v>48.15588803</v>
      </c>
      <c r="H35" s="25">
        <v>36.635352320000003</v>
      </c>
      <c r="I35" s="25">
        <v>1.6759411200000001</v>
      </c>
      <c r="J35" s="25">
        <v>12.800168920000001</v>
      </c>
      <c r="K35" s="25">
        <v>30.211911199999999</v>
      </c>
      <c r="L35" s="25">
        <v>0.52436293440000004</v>
      </c>
      <c r="M35" s="25">
        <v>0.96537162160000001</v>
      </c>
      <c r="N35" s="24">
        <v>0.81275096530000002</v>
      </c>
      <c r="P35" s="7" t="str">
        <v>DL031</v>
      </c>
      <c r="Q35" s="7">
        <v>31.79707724</v>
      </c>
      <c r="AG35" s="54" t="s">
        <v>150</v>
      </c>
      <c r="AH35" s="25">
        <v>2017</v>
      </c>
      <c r="AI35" s="51">
        <v>45940</v>
      </c>
      <c r="AJ35" s="55">
        <v>150.4983962</v>
      </c>
      <c r="AO35" s="65">
        <v>42239</v>
      </c>
      <c r="AP35" s="66">
        <v>-4.0180400000000001</v>
      </c>
      <c r="AQ35" s="25"/>
      <c r="AR35" s="65">
        <v>42239</v>
      </c>
      <c r="AS35" s="66">
        <v>-66.905100000000004</v>
      </c>
      <c r="AT35" s="25"/>
      <c r="AU35" s="65">
        <v>42239</v>
      </c>
      <c r="AV35" s="66">
        <v>168.69290000000001</v>
      </c>
      <c r="AW35" s="25"/>
      <c r="AX35" s="71">
        <v>97.769760000000005</v>
      </c>
    </row>
    <row r="36" spans="1:50" x14ac:dyDescent="0.2">
      <c r="A36" s="26" t="s">
        <v>82</v>
      </c>
      <c r="B36" s="25">
        <f>INDEX(C36:N36, MATCH('1) Hotspot Identification'!$M$36, $C$1:$N$1, 0))</f>
        <v>36.622834470000001</v>
      </c>
      <c r="C36" s="25">
        <v>100.409932</v>
      </c>
      <c r="D36" s="25">
        <v>217.3495805</v>
      </c>
      <c r="E36" s="25">
        <v>41.68094104</v>
      </c>
      <c r="F36" s="25">
        <v>37.975907030000002</v>
      </c>
      <c r="G36" s="25">
        <v>56.930532880000001</v>
      </c>
      <c r="H36" s="25">
        <v>36.622834470000001</v>
      </c>
      <c r="I36" s="25">
        <v>1.4839002269999999</v>
      </c>
      <c r="J36" s="25">
        <v>13.13510204</v>
      </c>
      <c r="K36" s="25">
        <v>25.00705215</v>
      </c>
      <c r="L36" s="25">
        <v>3.7642743759999999</v>
      </c>
      <c r="M36" s="25">
        <v>29.66571429</v>
      </c>
      <c r="N36" s="24">
        <v>0.14358276640000001</v>
      </c>
      <c r="P36" s="7" t="str">
        <v>CH001</v>
      </c>
      <c r="Q36" s="7">
        <v>29.96430921</v>
      </c>
      <c r="AG36" s="54" t="s">
        <v>150</v>
      </c>
      <c r="AH36" s="25">
        <v>2017</v>
      </c>
      <c r="AI36" s="51">
        <v>45972</v>
      </c>
      <c r="AJ36" s="55">
        <v>265.10983160000001</v>
      </c>
      <c r="AO36" s="65">
        <v>42246</v>
      </c>
      <c r="AP36" s="66">
        <v>16.189309999999999</v>
      </c>
      <c r="AQ36" s="25"/>
      <c r="AR36" s="65">
        <v>42246</v>
      </c>
      <c r="AS36" s="66">
        <v>-62.101799999999997</v>
      </c>
      <c r="AT36" s="25"/>
      <c r="AU36" s="65">
        <v>42246</v>
      </c>
      <c r="AV36" s="66">
        <v>168.20590000000001</v>
      </c>
      <c r="AW36" s="25"/>
      <c r="AX36" s="71">
        <v>122.29340999999999</v>
      </c>
    </row>
    <row r="37" spans="1:50" x14ac:dyDescent="0.2">
      <c r="A37" s="26" t="s">
        <v>55</v>
      </c>
      <c r="B37" s="25">
        <f>INDEX(C37:N37, MATCH('1) Hotspot Identification'!$M$36, $C$1:$N$1, 0))</f>
        <v>48.714671199999998</v>
      </c>
      <c r="C37" s="25">
        <v>93.981621320000002</v>
      </c>
      <c r="D37" s="25">
        <v>186.91530610000001</v>
      </c>
      <c r="E37" s="25">
        <v>22.823639459999999</v>
      </c>
      <c r="F37" s="25">
        <v>24.281541950000001</v>
      </c>
      <c r="G37" s="25">
        <v>42.089931970000002</v>
      </c>
      <c r="H37" s="25">
        <v>48.714671199999998</v>
      </c>
      <c r="I37" s="25">
        <v>1.0716553289999999</v>
      </c>
      <c r="J37" s="25">
        <v>4.8505668929999999</v>
      </c>
      <c r="K37" s="25">
        <v>28.9264966</v>
      </c>
      <c r="L37" s="25">
        <v>1.3766326529999999</v>
      </c>
      <c r="M37" s="25">
        <v>4.9378798189999999</v>
      </c>
      <c r="N37" s="24">
        <v>0.14358276640000001</v>
      </c>
      <c r="P37" s="7" t="str">
        <v>DL019</v>
      </c>
      <c r="Q37" s="7">
        <v>28.624937209999999</v>
      </c>
      <c r="AG37" s="54" t="s">
        <v>150</v>
      </c>
      <c r="AH37" s="25">
        <v>2017</v>
      </c>
      <c r="AI37" s="51">
        <v>46003</v>
      </c>
      <c r="AJ37" s="55">
        <v>177.40922309999999</v>
      </c>
      <c r="AO37" s="65">
        <v>42253</v>
      </c>
      <c r="AP37" s="66">
        <v>49.400080000000003</v>
      </c>
      <c r="AQ37" s="25"/>
      <c r="AR37" s="65">
        <v>42253</v>
      </c>
      <c r="AS37" s="66">
        <v>-49.571599999999997</v>
      </c>
      <c r="AT37" s="25"/>
      <c r="AU37" s="65">
        <v>42253</v>
      </c>
      <c r="AV37" s="66">
        <v>168.1174</v>
      </c>
      <c r="AW37" s="25"/>
      <c r="AX37" s="71">
        <v>167.94587999999999</v>
      </c>
    </row>
    <row r="38" spans="1:50" x14ac:dyDescent="0.2">
      <c r="A38" s="26" t="s">
        <v>43</v>
      </c>
      <c r="B38" s="25">
        <f>INDEX(C38:N38, MATCH('1) Hotspot Identification'!$M$36, $C$1:$N$1, 0))</f>
        <v>43.44804757</v>
      </c>
      <c r="C38" s="25">
        <v>121.2094041</v>
      </c>
      <c r="D38" s="25">
        <v>147.19952950000001</v>
      </c>
      <c r="E38" s="25">
        <v>32.225219549999998</v>
      </c>
      <c r="F38" s="25">
        <v>71.849605330000003</v>
      </c>
      <c r="G38" s="25">
        <v>69.200486150000003</v>
      </c>
      <c r="H38" s="25">
        <v>43.44804757</v>
      </c>
      <c r="I38" s="25">
        <v>1.3443857809999999</v>
      </c>
      <c r="J38" s="25">
        <v>20.394242030000001</v>
      </c>
      <c r="K38" s="25">
        <v>206.12513329999999</v>
      </c>
      <c r="L38" s="25">
        <v>3.1001829590000001</v>
      </c>
      <c r="M38" s="25">
        <v>22.447085730000001</v>
      </c>
      <c r="N38" s="24">
        <v>0.30436225820000001</v>
      </c>
      <c r="P38" s="7" t="str">
        <v>DL009</v>
      </c>
      <c r="Q38" s="7">
        <v>27.839240360000002</v>
      </c>
      <c r="AG38" s="54" t="s">
        <v>150</v>
      </c>
      <c r="AH38" s="25">
        <v>2018</v>
      </c>
      <c r="AI38" s="51">
        <v>45658</v>
      </c>
      <c r="AJ38" s="55">
        <v>216.1157943</v>
      </c>
      <c r="AO38" s="65">
        <v>42260</v>
      </c>
      <c r="AP38" s="66">
        <v>38.44406</v>
      </c>
      <c r="AQ38" s="25"/>
      <c r="AR38" s="65">
        <v>42260</v>
      </c>
      <c r="AS38" s="66">
        <v>-45.973999999999997</v>
      </c>
      <c r="AT38" s="25"/>
      <c r="AU38" s="65">
        <v>42260</v>
      </c>
      <c r="AV38" s="66">
        <v>167.66139999999999</v>
      </c>
      <c r="AW38" s="25"/>
      <c r="AX38" s="71">
        <v>160.13146</v>
      </c>
    </row>
    <row r="39" spans="1:50" x14ac:dyDescent="0.2">
      <c r="A39" s="26" t="s">
        <v>13</v>
      </c>
      <c r="B39" s="25">
        <f>INDEX(C39:N39, MATCH('1) Hotspot Identification'!$M$36, $C$1:$N$1, 0))</f>
        <v>42.005726029999998</v>
      </c>
      <c r="C39" s="25">
        <v>95.412027399999999</v>
      </c>
      <c r="D39" s="25">
        <v>197.0403014</v>
      </c>
      <c r="E39" s="25">
        <v>71.437945209999995</v>
      </c>
      <c r="F39" s="25">
        <v>58.934630140000003</v>
      </c>
      <c r="G39" s="25">
        <v>89.573424660000001</v>
      </c>
      <c r="H39" s="25">
        <v>42.005726029999998</v>
      </c>
      <c r="I39" s="25">
        <v>1.4864109590000001</v>
      </c>
      <c r="J39" s="25">
        <v>14.39442466</v>
      </c>
      <c r="K39" s="25">
        <v>29.365232880000001</v>
      </c>
      <c r="L39" s="25">
        <v>5.0028767119999999</v>
      </c>
      <c r="M39" s="25">
        <v>38.363616440000001</v>
      </c>
      <c r="N39" s="24">
        <v>0.17326027399999999</v>
      </c>
      <c r="P39" s="7" t="str">
        <v>DL036</v>
      </c>
      <c r="Q39" s="7">
        <v>27.706863009999999</v>
      </c>
      <c r="AG39" s="54" t="s">
        <v>150</v>
      </c>
      <c r="AH39" s="25">
        <v>2018</v>
      </c>
      <c r="AI39" s="51">
        <v>45690</v>
      </c>
      <c r="AJ39" s="55">
        <v>242.36747800000001</v>
      </c>
      <c r="AO39" s="65">
        <v>42267</v>
      </c>
      <c r="AP39" s="66">
        <v>16.60905</v>
      </c>
      <c r="AQ39" s="25"/>
      <c r="AR39" s="65">
        <v>42267</v>
      </c>
      <c r="AS39" s="66">
        <v>-55.400199999999998</v>
      </c>
      <c r="AT39" s="25"/>
      <c r="AU39" s="65">
        <v>42267</v>
      </c>
      <c r="AV39" s="66">
        <v>166.58</v>
      </c>
      <c r="AW39" s="25"/>
      <c r="AX39" s="71">
        <v>127.78885</v>
      </c>
    </row>
    <row r="40" spans="1:50" x14ac:dyDescent="0.2">
      <c r="A40" s="26" t="s">
        <v>73</v>
      </c>
      <c r="B40" s="25">
        <f>INDEX(C40:N40, MATCH('1) Hotspot Identification'!$M$36, $C$1:$N$1, 0))</f>
        <v>36.658296120000003</v>
      </c>
      <c r="C40" s="25">
        <v>83.195237860000006</v>
      </c>
      <c r="D40" s="25">
        <v>160.3761456</v>
      </c>
      <c r="E40" s="25">
        <v>29.717631069999999</v>
      </c>
      <c r="F40" s="25">
        <v>31.470577670000001</v>
      </c>
      <c r="G40" s="25">
        <v>47.692135919999998</v>
      </c>
      <c r="H40" s="25">
        <v>36.658296120000003</v>
      </c>
      <c r="I40" s="25">
        <v>1.304538835</v>
      </c>
      <c r="J40" s="25">
        <v>12.847461170000001</v>
      </c>
      <c r="K40" s="25">
        <v>31.889305830000001</v>
      </c>
      <c r="L40" s="25">
        <v>0.3014466019</v>
      </c>
      <c r="M40" s="25">
        <v>2.3570048539999999</v>
      </c>
      <c r="N40" s="24">
        <v>0.90611650489999995</v>
      </c>
      <c r="P40" s="7" t="str">
        <v>DL001</v>
      </c>
      <c r="Q40" s="7">
        <v>26.961502500000002</v>
      </c>
      <c r="AG40" s="54" t="s">
        <v>150</v>
      </c>
      <c r="AH40" s="25">
        <v>2018</v>
      </c>
      <c r="AI40" s="51">
        <v>45719</v>
      </c>
      <c r="AJ40" s="55">
        <v>239.60957669999999</v>
      </c>
      <c r="AO40" s="65">
        <v>42274</v>
      </c>
      <c r="AP40" s="66">
        <v>11.201599999999999</v>
      </c>
      <c r="AQ40" s="25"/>
      <c r="AR40" s="65">
        <v>42274</v>
      </c>
      <c r="AS40" s="66">
        <v>-54.619500000000002</v>
      </c>
      <c r="AT40" s="25"/>
      <c r="AU40" s="65">
        <v>42274</v>
      </c>
      <c r="AV40" s="66">
        <v>166.0359</v>
      </c>
      <c r="AW40" s="25"/>
      <c r="AX40" s="71">
        <v>122.61799999999999</v>
      </c>
    </row>
    <row r="41" spans="1:50" x14ac:dyDescent="0.2">
      <c r="A41" s="26" t="s">
        <v>15</v>
      </c>
      <c r="B41" s="25">
        <f>INDEX(C41:N41, MATCH('1) Hotspot Identification'!$M$36, $C$1:$N$1, 0))</f>
        <v>31.79707724</v>
      </c>
      <c r="C41" s="25">
        <v>116.67113519999999</v>
      </c>
      <c r="D41" s="25">
        <v>239.8088831</v>
      </c>
      <c r="E41" s="25">
        <v>53.541706679999997</v>
      </c>
      <c r="F41" s="25">
        <v>61.136456160000002</v>
      </c>
      <c r="G41" s="25">
        <v>86.865331420000004</v>
      </c>
      <c r="H41" s="25">
        <v>31.79707724</v>
      </c>
      <c r="I41" s="25">
        <v>1.716764092</v>
      </c>
      <c r="J41" s="25">
        <v>20.56591075</v>
      </c>
      <c r="K41" s="25">
        <v>53.196276099999999</v>
      </c>
      <c r="L41" s="25">
        <v>6.4616910230000002</v>
      </c>
      <c r="M41" s="25">
        <v>30.40989562</v>
      </c>
      <c r="N41" s="24">
        <v>0.30805062630000002</v>
      </c>
      <c r="P41" s="7" t="str">
        <v>HR012</v>
      </c>
      <c r="Q41" s="7">
        <v>26.094453779999998</v>
      </c>
      <c r="AG41" s="54" t="s">
        <v>150</v>
      </c>
      <c r="AH41" s="25">
        <v>2018</v>
      </c>
      <c r="AI41" s="51">
        <v>45751</v>
      </c>
      <c r="AJ41" s="55">
        <v>170.043845</v>
      </c>
      <c r="AO41" s="65">
        <v>42281</v>
      </c>
      <c r="AP41" s="66">
        <v>10.021649999999999</v>
      </c>
      <c r="AQ41" s="25"/>
      <c r="AR41" s="65">
        <v>42281</v>
      </c>
      <c r="AS41" s="66">
        <v>-44.766399999999997</v>
      </c>
      <c r="AT41" s="25"/>
      <c r="AU41" s="65">
        <v>42281</v>
      </c>
      <c r="AV41" s="66">
        <v>166.42910000000001</v>
      </c>
      <c r="AW41" s="25"/>
      <c r="AX41" s="71">
        <v>131.68434999999999</v>
      </c>
    </row>
    <row r="42" spans="1:50" x14ac:dyDescent="0.2">
      <c r="A42" s="26" t="s">
        <v>36</v>
      </c>
      <c r="B42" s="25">
        <f>INDEX(C42:N42, MATCH('1) Hotspot Identification'!$M$36, $C$1:$N$1, 0))</f>
        <v>53.006190480000001</v>
      </c>
      <c r="C42" s="25">
        <v>122.25363950000001</v>
      </c>
      <c r="D42" s="25">
        <v>248.04461449999999</v>
      </c>
      <c r="E42" s="25">
        <v>26.160340139999999</v>
      </c>
      <c r="F42" s="25">
        <v>32.409705219999999</v>
      </c>
      <c r="G42" s="25">
        <v>46.186712020000002</v>
      </c>
      <c r="H42" s="25">
        <v>53.006190480000001</v>
      </c>
      <c r="I42" s="25">
        <v>1.2890816329999999</v>
      </c>
      <c r="J42" s="25">
        <v>12.660804990000001</v>
      </c>
      <c r="K42" s="25">
        <v>32.010748300000003</v>
      </c>
      <c r="L42" s="25">
        <v>2.5509297050000002</v>
      </c>
      <c r="M42" s="25">
        <v>19.850702949999999</v>
      </c>
      <c r="N42" s="24">
        <v>0.14358276640000001</v>
      </c>
      <c r="P42" s="7" t="str">
        <v>HR013</v>
      </c>
      <c r="Q42" s="7">
        <v>26.020840339999999</v>
      </c>
      <c r="AG42" s="54" t="s">
        <v>150</v>
      </c>
      <c r="AH42" s="25">
        <v>2018</v>
      </c>
      <c r="AI42" s="51">
        <v>45782</v>
      </c>
      <c r="AJ42" s="55">
        <v>100.5525641</v>
      </c>
      <c r="AO42" s="65">
        <v>42288</v>
      </c>
      <c r="AP42" s="66">
        <v>29.063410000000001</v>
      </c>
      <c r="AQ42" s="25"/>
      <c r="AR42" s="65">
        <v>42288</v>
      </c>
      <c r="AS42" s="66">
        <v>-25.822900000000001</v>
      </c>
      <c r="AT42" s="25"/>
      <c r="AU42" s="65">
        <v>42288</v>
      </c>
      <c r="AV42" s="66">
        <v>167.00810000000001</v>
      </c>
      <c r="AW42" s="25"/>
      <c r="AX42" s="71">
        <v>170.24861000000001</v>
      </c>
    </row>
    <row r="43" spans="1:50" x14ac:dyDescent="0.2">
      <c r="A43" s="26" t="s">
        <v>64</v>
      </c>
      <c r="B43" s="25">
        <f>INDEX(C43:N43, MATCH('1) Hotspot Identification'!$M$36, $C$1:$N$1, 0))</f>
        <v>37.955924590000002</v>
      </c>
      <c r="C43" s="25">
        <v>112.6579443</v>
      </c>
      <c r="D43" s="25">
        <v>211.10759830000001</v>
      </c>
      <c r="E43" s="25">
        <v>33.848163270000001</v>
      </c>
      <c r="F43" s="25">
        <v>53.293481829999998</v>
      </c>
      <c r="G43" s="25">
        <v>47.262458930000001</v>
      </c>
      <c r="H43" s="25">
        <v>37.955924590000002</v>
      </c>
      <c r="I43" s="25">
        <v>3.504268293</v>
      </c>
      <c r="J43" s="25">
        <v>13.61417372</v>
      </c>
      <c r="K43" s="25">
        <v>32.521704829999997</v>
      </c>
      <c r="L43" s="25">
        <v>3.8730263809999999</v>
      </c>
      <c r="M43" s="25">
        <v>13.105455449999999</v>
      </c>
      <c r="N43" s="24">
        <v>0.44427824789999998</v>
      </c>
      <c r="P43" s="7" t="str">
        <v>MH010</v>
      </c>
      <c r="Q43" s="7">
        <v>25.445101520000001</v>
      </c>
      <c r="AG43" s="54" t="s">
        <v>150</v>
      </c>
      <c r="AH43" s="25">
        <v>2018</v>
      </c>
      <c r="AI43" s="51">
        <v>45814</v>
      </c>
      <c r="AJ43" s="55">
        <v>126.5145113</v>
      </c>
      <c r="AO43" s="65">
        <v>42295</v>
      </c>
      <c r="AP43" s="66">
        <v>16.569610000000001</v>
      </c>
      <c r="AQ43" s="25"/>
      <c r="AR43" s="65">
        <v>42295</v>
      </c>
      <c r="AS43" s="66">
        <v>-1.40537</v>
      </c>
      <c r="AT43" s="25"/>
      <c r="AU43" s="65">
        <v>42295</v>
      </c>
      <c r="AV43" s="66">
        <v>167.4907</v>
      </c>
      <c r="AW43" s="25"/>
      <c r="AX43" s="71">
        <v>182.65494000000001</v>
      </c>
    </row>
    <row r="44" spans="1:50" x14ac:dyDescent="0.2">
      <c r="A44" s="26" t="s">
        <v>116</v>
      </c>
      <c r="B44" s="25">
        <f>INDEX(C44:N44, MATCH('1) Hotspot Identification'!$M$36, $C$1:$N$1, 0))</f>
        <v>36.457771129999998</v>
      </c>
      <c r="C44" s="25">
        <v>117.6570157</v>
      </c>
      <c r="D44" s="25">
        <v>253.9595363</v>
      </c>
      <c r="E44" s="25">
        <v>46.985987280000003</v>
      </c>
      <c r="F44" s="25">
        <v>58.156301419999998</v>
      </c>
      <c r="G44" s="25">
        <v>62.020564700000001</v>
      </c>
      <c r="H44" s="25">
        <v>36.457771129999998</v>
      </c>
      <c r="I44" s="25">
        <v>1.2107629019999999</v>
      </c>
      <c r="J44" s="25">
        <v>13.00401645</v>
      </c>
      <c r="K44" s="25">
        <v>43.670194469999998</v>
      </c>
      <c r="L44" s="25">
        <v>4.5958002990000004</v>
      </c>
      <c r="M44" s="25">
        <v>25.10378459</v>
      </c>
      <c r="N44" s="24">
        <v>0.1007778609</v>
      </c>
      <c r="P44" s="7" t="str">
        <v>WB011</v>
      </c>
      <c r="Q44" s="7">
        <v>24.318377479999999</v>
      </c>
      <c r="AG44" s="54" t="s">
        <v>150</v>
      </c>
      <c r="AH44" s="25">
        <v>2018</v>
      </c>
      <c r="AI44" s="51">
        <v>45845</v>
      </c>
      <c r="AJ44" s="55">
        <v>140.5896242</v>
      </c>
      <c r="AO44" s="65">
        <v>42302</v>
      </c>
      <c r="AP44" s="66">
        <v>4.1520929999999998</v>
      </c>
      <c r="AQ44" s="25"/>
      <c r="AR44" s="65">
        <v>42302</v>
      </c>
      <c r="AS44" s="66">
        <v>24.629529999999999</v>
      </c>
      <c r="AT44" s="25"/>
      <c r="AU44" s="65">
        <v>42302</v>
      </c>
      <c r="AV44" s="66">
        <v>167.97370000000001</v>
      </c>
      <c r="AW44" s="25"/>
      <c r="AX44" s="71">
        <v>196.755323</v>
      </c>
    </row>
    <row r="45" spans="1:50" x14ac:dyDescent="0.2">
      <c r="A45" s="26" t="s">
        <v>74</v>
      </c>
      <c r="B45" s="25">
        <f>INDEX(C45:N45, MATCH('1) Hotspot Identification'!$M$36, $C$1:$N$1, 0))</f>
        <v>40.203979590000003</v>
      </c>
      <c r="C45" s="25">
        <v>103.82539679999999</v>
      </c>
      <c r="D45" s="25">
        <v>210.67729019999999</v>
      </c>
      <c r="E45" s="25">
        <v>21.77112245</v>
      </c>
      <c r="F45" s="25">
        <v>31.97732993</v>
      </c>
      <c r="G45" s="25">
        <v>36.47407596</v>
      </c>
      <c r="H45" s="25">
        <v>40.203979590000003</v>
      </c>
      <c r="I45" s="25">
        <v>1.3232086169999999</v>
      </c>
      <c r="J45" s="25">
        <v>10.68978458</v>
      </c>
      <c r="K45" s="25">
        <v>44.810209749999999</v>
      </c>
      <c r="L45" s="25">
        <v>3.573752834</v>
      </c>
      <c r="M45" s="25">
        <v>20.20864512</v>
      </c>
      <c r="N45" s="24">
        <v>0.14358276640000001</v>
      </c>
      <c r="P45" s="7" t="str">
        <v>HR011</v>
      </c>
      <c r="Q45" s="7">
        <v>22.350957229999999</v>
      </c>
      <c r="AG45" s="54" t="s">
        <v>150</v>
      </c>
      <c r="AH45" s="25">
        <v>2018</v>
      </c>
      <c r="AI45" s="51">
        <v>45877</v>
      </c>
      <c r="AJ45" s="55">
        <v>111.4315436</v>
      </c>
      <c r="AO45" s="65">
        <v>42309</v>
      </c>
      <c r="AP45" s="66">
        <v>6.1389120000000004</v>
      </c>
      <c r="AQ45" s="25"/>
      <c r="AR45" s="65">
        <v>42309</v>
      </c>
      <c r="AS45" s="66">
        <v>41.193910000000002</v>
      </c>
      <c r="AT45" s="25"/>
      <c r="AU45" s="65">
        <v>42309</v>
      </c>
      <c r="AV45" s="66">
        <v>168.2413</v>
      </c>
      <c r="AW45" s="25"/>
      <c r="AX45" s="71">
        <v>215.57412199999999</v>
      </c>
    </row>
    <row r="46" spans="1:50" x14ac:dyDescent="0.2">
      <c r="A46" s="26" t="s">
        <v>25</v>
      </c>
      <c r="B46" s="25">
        <f>INDEX(C46:N46, MATCH('1) Hotspot Identification'!$M$36, $C$1:$N$1, 0))</f>
        <v>27.706863009999999</v>
      </c>
      <c r="C46" s="25">
        <v>85.065027400000005</v>
      </c>
      <c r="D46" s="25">
        <v>152.48986300000001</v>
      </c>
      <c r="E46" s="25">
        <v>21.453643840000002</v>
      </c>
      <c r="F46" s="25">
        <v>30.67020548</v>
      </c>
      <c r="G46" s="25">
        <v>33.781410960000002</v>
      </c>
      <c r="H46" s="25">
        <v>27.706863009999999</v>
      </c>
      <c r="I46" s="25">
        <v>1.0773835620000001</v>
      </c>
      <c r="J46" s="25">
        <v>9.1557945210000007</v>
      </c>
      <c r="K46" s="25">
        <v>46.437424659999998</v>
      </c>
      <c r="L46" s="25">
        <v>3.6976986300000001</v>
      </c>
      <c r="M46" s="25">
        <v>32.758876710000003</v>
      </c>
      <c r="N46" s="24">
        <v>0.17326027399999999</v>
      </c>
      <c r="P46" s="7" t="str">
        <v>TG001</v>
      </c>
      <c r="Q46" s="7">
        <v>22.279375510000001</v>
      </c>
      <c r="AG46" s="54" t="s">
        <v>150</v>
      </c>
      <c r="AH46" s="25">
        <v>2018</v>
      </c>
      <c r="AI46" s="51">
        <v>45909</v>
      </c>
      <c r="AJ46" s="55">
        <v>123.2588537</v>
      </c>
      <c r="AO46" s="65">
        <v>42316</v>
      </c>
      <c r="AP46" s="66">
        <v>13.49513</v>
      </c>
      <c r="AQ46" s="25"/>
      <c r="AR46" s="65">
        <v>42316</v>
      </c>
      <c r="AS46" s="66">
        <v>51.362099999999998</v>
      </c>
      <c r="AT46" s="25"/>
      <c r="AU46" s="65">
        <v>42316</v>
      </c>
      <c r="AV46" s="66">
        <v>168.4145</v>
      </c>
      <c r="AW46" s="25"/>
      <c r="AX46" s="71">
        <v>233.27172999999999</v>
      </c>
    </row>
    <row r="47" spans="1:50" x14ac:dyDescent="0.2">
      <c r="A47" s="26" t="s">
        <v>31</v>
      </c>
      <c r="B47" s="25">
        <f>INDEX(C47:N47, MATCH('1) Hotspot Identification'!$M$36, $C$1:$N$1, 0))</f>
        <v>36.162460320000001</v>
      </c>
      <c r="C47" s="25">
        <v>106.8280499</v>
      </c>
      <c r="D47" s="25">
        <v>225.17803850000001</v>
      </c>
      <c r="E47" s="25">
        <v>18.346700680000001</v>
      </c>
      <c r="F47" s="25">
        <v>33.065351470000003</v>
      </c>
      <c r="G47" s="25">
        <v>34.249614510000001</v>
      </c>
      <c r="H47" s="25">
        <v>36.162460320000001</v>
      </c>
      <c r="I47" s="25">
        <v>1.4273752829999999</v>
      </c>
      <c r="J47" s="25">
        <v>17.990839000000001</v>
      </c>
      <c r="K47" s="25">
        <v>39.700102039999997</v>
      </c>
      <c r="L47" s="25">
        <v>3.7052267570000001</v>
      </c>
      <c r="M47" s="25">
        <v>31.039353739999999</v>
      </c>
      <c r="N47" s="24">
        <v>0.14358276640000001</v>
      </c>
      <c r="P47" s="7" t="str">
        <v>HR014</v>
      </c>
      <c r="Q47" s="7">
        <v>21.736856809999999</v>
      </c>
      <c r="AG47" s="54" t="s">
        <v>150</v>
      </c>
      <c r="AH47" s="25">
        <v>2018</v>
      </c>
      <c r="AI47" s="51">
        <v>45940</v>
      </c>
      <c r="AJ47" s="55">
        <v>232.26644189999999</v>
      </c>
      <c r="AO47" s="65">
        <v>42323</v>
      </c>
      <c r="AP47" s="66">
        <v>9.6150310000000001</v>
      </c>
      <c r="AQ47" s="25"/>
      <c r="AR47" s="65">
        <v>42323</v>
      </c>
      <c r="AS47" s="66">
        <v>73.816090000000003</v>
      </c>
      <c r="AT47" s="25"/>
      <c r="AU47" s="65">
        <v>42323</v>
      </c>
      <c r="AV47" s="66">
        <v>168.45269999999999</v>
      </c>
      <c r="AW47" s="25"/>
      <c r="AX47" s="71">
        <v>251.88382100000001</v>
      </c>
    </row>
    <row r="48" spans="1:50" x14ac:dyDescent="0.2">
      <c r="A48" s="26" t="s">
        <v>46</v>
      </c>
      <c r="B48" s="25">
        <f>INDEX(C48:N48, MATCH('1) Hotspot Identification'!$M$36, $C$1:$N$1, 0))</f>
        <v>44.819217690000002</v>
      </c>
      <c r="C48" s="25">
        <v>127.2987188</v>
      </c>
      <c r="D48" s="25">
        <v>275.85379820000003</v>
      </c>
      <c r="E48" s="25">
        <v>40.465532879999998</v>
      </c>
      <c r="F48" s="25">
        <v>50.658117910000001</v>
      </c>
      <c r="G48" s="25">
        <v>60.371247169999997</v>
      </c>
      <c r="H48" s="25">
        <v>44.819217690000002</v>
      </c>
      <c r="I48" s="25">
        <v>1.525181406</v>
      </c>
      <c r="J48" s="25">
        <v>17.26058957</v>
      </c>
      <c r="K48" s="25">
        <v>26.556904759999998</v>
      </c>
      <c r="L48" s="25">
        <v>4.0152721089999996</v>
      </c>
      <c r="M48" s="25">
        <v>45.308832199999998</v>
      </c>
      <c r="N48" s="24">
        <v>0.14358276640000001</v>
      </c>
      <c r="P48" s="7" t="str">
        <v>BR008</v>
      </c>
      <c r="Q48" s="7">
        <v>20.69942408</v>
      </c>
      <c r="AG48" s="54" t="s">
        <v>150</v>
      </c>
      <c r="AH48" s="25">
        <v>2018</v>
      </c>
      <c r="AI48" s="51">
        <v>45972</v>
      </c>
      <c r="AJ48" s="55">
        <v>228.8480036</v>
      </c>
      <c r="AO48" s="65">
        <v>42330</v>
      </c>
      <c r="AP48" s="66">
        <v>-1.1872499999999999</v>
      </c>
      <c r="AQ48" s="25"/>
      <c r="AR48" s="65">
        <v>42330</v>
      </c>
      <c r="AS48" s="66">
        <v>60.865290000000002</v>
      </c>
      <c r="AT48" s="25"/>
      <c r="AU48" s="65">
        <v>42330</v>
      </c>
      <c r="AV48" s="66">
        <v>168.3502</v>
      </c>
      <c r="AW48" s="25"/>
      <c r="AX48" s="71">
        <v>228.02824000000001</v>
      </c>
    </row>
    <row r="49" spans="1:50" x14ac:dyDescent="0.2">
      <c r="A49" s="26" t="s">
        <v>106</v>
      </c>
      <c r="B49" s="25">
        <f>INDEX(C49:N49, MATCH('1) Hotspot Identification'!$M$36, $C$1:$N$1, 0))</f>
        <v>22.350957229999999</v>
      </c>
      <c r="C49" s="25">
        <v>63.067657840000003</v>
      </c>
      <c r="D49" s="25">
        <v>150.82537679999999</v>
      </c>
      <c r="E49" s="25">
        <v>16.815682280000001</v>
      </c>
      <c r="F49" s="25">
        <v>24.6092057</v>
      </c>
      <c r="G49" s="25">
        <v>37.396975560000001</v>
      </c>
      <c r="H49" s="25">
        <v>22.350957229999999</v>
      </c>
      <c r="I49" s="25">
        <v>1.0732382890000001</v>
      </c>
      <c r="J49" s="25">
        <v>8.9587169039999992</v>
      </c>
      <c r="K49" s="25">
        <v>35.550448070000002</v>
      </c>
      <c r="L49" s="25">
        <v>1.46898167</v>
      </c>
      <c r="M49" s="25">
        <v>2.4347046840000002</v>
      </c>
      <c r="N49" s="24">
        <v>3.7550610999999998</v>
      </c>
      <c r="P49" s="7" t="str">
        <v>WB008</v>
      </c>
      <c r="Q49" s="7">
        <v>19.890949370000001</v>
      </c>
      <c r="AG49" s="54" t="s">
        <v>150</v>
      </c>
      <c r="AH49" s="25">
        <v>2018</v>
      </c>
      <c r="AI49" s="51">
        <v>46003</v>
      </c>
      <c r="AJ49" s="55">
        <v>197.47843090000001</v>
      </c>
      <c r="AO49" s="65">
        <v>42337</v>
      </c>
      <c r="AP49" s="66">
        <v>-0.87809000000000004</v>
      </c>
      <c r="AQ49" s="25"/>
      <c r="AR49" s="65">
        <v>42337</v>
      </c>
      <c r="AS49" s="66">
        <v>67.202439999999996</v>
      </c>
      <c r="AT49" s="25"/>
      <c r="AU49" s="65">
        <v>42337</v>
      </c>
      <c r="AV49" s="66">
        <v>168.446</v>
      </c>
      <c r="AW49" s="25"/>
      <c r="AX49" s="71">
        <v>234.77035000000001</v>
      </c>
    </row>
    <row r="50" spans="1:50" x14ac:dyDescent="0.2">
      <c r="A50" s="26" t="s">
        <v>65</v>
      </c>
      <c r="B50" s="25">
        <f>INDEX(C50:N50, MATCH('1) Hotspot Identification'!$M$36, $C$1:$N$1, 0))</f>
        <v>26.094453779999998</v>
      </c>
      <c r="C50" s="25">
        <v>54.612352940000001</v>
      </c>
      <c r="D50" s="25">
        <v>132.8044538</v>
      </c>
      <c r="E50" s="25">
        <v>3.7068067230000001</v>
      </c>
      <c r="F50" s="25">
        <v>15.667394959999999</v>
      </c>
      <c r="G50" s="25">
        <v>11.20983193</v>
      </c>
      <c r="H50" s="25">
        <v>26.094453779999998</v>
      </c>
      <c r="I50" s="25">
        <v>0.66924369750000001</v>
      </c>
      <c r="J50" s="25">
        <v>11.3510084</v>
      </c>
      <c r="K50" s="25">
        <v>80.754285710000005</v>
      </c>
      <c r="L50" s="25">
        <v>3.4420168069999999</v>
      </c>
      <c r="M50" s="25">
        <v>1.670672269</v>
      </c>
      <c r="N50" s="24">
        <v>4.5726890759999996</v>
      </c>
      <c r="P50" s="7" t="str">
        <v>WB013</v>
      </c>
      <c r="Q50" s="7">
        <v>19.816781330000001</v>
      </c>
      <c r="AG50" s="54" t="s">
        <v>150</v>
      </c>
      <c r="AH50" s="25">
        <v>2019</v>
      </c>
      <c r="AI50" s="51">
        <v>45658</v>
      </c>
      <c r="AJ50" s="55">
        <v>193.19778629999999</v>
      </c>
      <c r="AO50" s="65">
        <v>42344</v>
      </c>
      <c r="AP50" s="66">
        <v>-11.866099999999999</v>
      </c>
      <c r="AQ50" s="25"/>
      <c r="AR50" s="65">
        <v>42344</v>
      </c>
      <c r="AS50" s="66">
        <v>64.271720000000002</v>
      </c>
      <c r="AT50" s="25"/>
      <c r="AU50" s="65">
        <v>42344</v>
      </c>
      <c r="AV50" s="66">
        <v>168.55629999999999</v>
      </c>
      <c r="AW50" s="25"/>
      <c r="AX50" s="71">
        <v>220.96191999999999</v>
      </c>
    </row>
    <row r="51" spans="1:50" x14ac:dyDescent="0.2">
      <c r="A51" s="26" t="s">
        <v>60</v>
      </c>
      <c r="B51" s="25">
        <f>INDEX(C51:N51, MATCH('1) Hotspot Identification'!$M$36, $C$1:$N$1, 0))</f>
        <v>26.020840339999999</v>
      </c>
      <c r="C51" s="25">
        <v>54.369831929999997</v>
      </c>
      <c r="D51" s="25">
        <v>100.9484874</v>
      </c>
      <c r="E51" s="25">
        <v>6.8379831930000003</v>
      </c>
      <c r="F51" s="25">
        <v>4.509327731</v>
      </c>
      <c r="G51" s="25">
        <v>5.9645378149999999</v>
      </c>
      <c r="H51" s="25">
        <v>26.020840339999999</v>
      </c>
      <c r="I51" s="25">
        <v>0.64932773109999997</v>
      </c>
      <c r="J51" s="25">
        <v>13.76478992</v>
      </c>
      <c r="K51" s="25">
        <v>52.96260504</v>
      </c>
      <c r="L51" s="25">
        <v>9.1448739499999991</v>
      </c>
      <c r="M51" s="25">
        <v>4.4288235289999998</v>
      </c>
      <c r="N51" s="24">
        <v>6.9304201680000004</v>
      </c>
      <c r="P51" s="7" t="str">
        <v>MH011</v>
      </c>
      <c r="Q51" s="7">
        <v>19.634179889999999</v>
      </c>
      <c r="AG51" s="54" t="s">
        <v>150</v>
      </c>
      <c r="AH51" s="25">
        <v>2019</v>
      </c>
      <c r="AI51" s="51">
        <v>45690</v>
      </c>
      <c r="AJ51" s="55">
        <v>138.92848989999999</v>
      </c>
      <c r="AO51" s="65">
        <v>42351</v>
      </c>
      <c r="AP51" s="66">
        <v>-7.3106400000000002</v>
      </c>
      <c r="AQ51" s="25"/>
      <c r="AR51" s="65">
        <v>42351</v>
      </c>
      <c r="AS51" s="66">
        <v>69.115219999999994</v>
      </c>
      <c r="AT51" s="25"/>
      <c r="AU51" s="65">
        <v>42351</v>
      </c>
      <c r="AV51" s="66">
        <v>168.6146</v>
      </c>
      <c r="AW51" s="25"/>
      <c r="AX51" s="71">
        <v>230.41918000000001</v>
      </c>
    </row>
    <row r="52" spans="1:50" x14ac:dyDescent="0.2">
      <c r="A52" s="26" t="s">
        <v>61</v>
      </c>
      <c r="B52" s="25">
        <f>INDEX(C52:N52, MATCH('1) Hotspot Identification'!$M$36, $C$1:$N$1, 0))</f>
        <v>21.736856809999999</v>
      </c>
      <c r="C52" s="25">
        <v>102.6216764</v>
      </c>
      <c r="D52" s="25">
        <v>140.76507570000001</v>
      </c>
      <c r="E52" s="25">
        <v>9.9738882419999992</v>
      </c>
      <c r="F52" s="25">
        <v>20.652922</v>
      </c>
      <c r="G52" s="25">
        <v>15.67566356</v>
      </c>
      <c r="H52" s="25">
        <v>21.736856809999999</v>
      </c>
      <c r="I52" s="25">
        <v>0.57077997670000002</v>
      </c>
      <c r="J52" s="25">
        <v>8.7953084980000007</v>
      </c>
      <c r="K52" s="25">
        <v>43.710488939999998</v>
      </c>
      <c r="L52" s="25">
        <v>1.3191152500000001</v>
      </c>
      <c r="M52" s="25">
        <v>2.8063445869999999</v>
      </c>
      <c r="N52" s="24">
        <v>3.5568975549999999</v>
      </c>
      <c r="P52" s="7" t="str">
        <v>MH007</v>
      </c>
      <c r="Q52" s="7">
        <v>19.614670050000001</v>
      </c>
      <c r="AG52" s="54" t="s">
        <v>150</v>
      </c>
      <c r="AH52" s="25">
        <v>2019</v>
      </c>
      <c r="AI52" s="51">
        <v>45719</v>
      </c>
      <c r="AJ52" s="55">
        <v>134.86746289999999</v>
      </c>
      <c r="AO52" s="65">
        <v>42358</v>
      </c>
      <c r="AP52" s="66">
        <v>-5.6831300000000002</v>
      </c>
      <c r="AQ52" s="25"/>
      <c r="AR52" s="65">
        <v>42358</v>
      </c>
      <c r="AS52" s="66">
        <v>56.95778</v>
      </c>
      <c r="AT52" s="25"/>
      <c r="AU52" s="65">
        <v>42358</v>
      </c>
      <c r="AV52" s="66">
        <v>168.72319999999999</v>
      </c>
      <c r="AW52" s="25"/>
      <c r="AX52" s="71">
        <v>219.99785</v>
      </c>
    </row>
    <row r="53" spans="1:50" x14ac:dyDescent="0.2">
      <c r="A53" s="26" t="s">
        <v>118</v>
      </c>
      <c r="B53" s="25">
        <f>INDEX(C53:N53, MATCH('1) Hotspot Identification'!$M$36, $C$1:$N$1, 0))</f>
        <v>10.6656222</v>
      </c>
      <c r="C53" s="25">
        <v>33.17441015</v>
      </c>
      <c r="D53" s="25">
        <v>85.577426579999994</v>
      </c>
      <c r="E53" s="25">
        <v>25.953218020000001</v>
      </c>
      <c r="F53" s="25">
        <v>22.707456449999999</v>
      </c>
      <c r="G53" s="25">
        <v>53.150679439999998</v>
      </c>
      <c r="H53" s="25">
        <v>10.6656222</v>
      </c>
      <c r="I53" s="25">
        <v>0.84857391739999999</v>
      </c>
      <c r="J53" s="25">
        <v>17.40237432</v>
      </c>
      <c r="K53" s="25">
        <v>24.93085864</v>
      </c>
      <c r="L53" s="25">
        <v>0.6458013937</v>
      </c>
      <c r="M53" s="25">
        <v>9.8208063709999995E-3</v>
      </c>
      <c r="N53" s="24">
        <v>5.1418616229999999E-3</v>
      </c>
      <c r="P53" s="7" t="str">
        <v>BR009</v>
      </c>
      <c r="Q53" s="7">
        <v>19.40486911</v>
      </c>
      <c r="AG53" s="54" t="s">
        <v>150</v>
      </c>
      <c r="AH53" s="25">
        <v>2019</v>
      </c>
      <c r="AI53" s="51">
        <v>45751</v>
      </c>
      <c r="AJ53" s="55">
        <v>201.72694949999999</v>
      </c>
      <c r="AO53" s="65">
        <v>42365</v>
      </c>
      <c r="AP53" s="66">
        <v>13.8787</v>
      </c>
      <c r="AQ53" s="25"/>
      <c r="AR53" s="65">
        <v>42365</v>
      </c>
      <c r="AS53" s="66">
        <v>64.779960000000003</v>
      </c>
      <c r="AT53" s="25"/>
      <c r="AU53" s="65">
        <v>42365</v>
      </c>
      <c r="AV53" s="66">
        <v>168.81319999999999</v>
      </c>
      <c r="AW53" s="25"/>
      <c r="AX53" s="71">
        <v>247.47185999999999</v>
      </c>
    </row>
    <row r="54" spans="1:50" x14ac:dyDescent="0.2">
      <c r="A54" s="26" t="s">
        <v>24</v>
      </c>
      <c r="B54" s="25">
        <f>INDEX(C54:N54, MATCH('1) Hotspot Identification'!$M$36, $C$1:$N$1, 0))</f>
        <v>7.3031865280000003</v>
      </c>
      <c r="C54" s="25">
        <v>25.827720209999999</v>
      </c>
      <c r="D54" s="25">
        <v>58.391269430000001</v>
      </c>
      <c r="E54" s="25">
        <v>4.0569689120000003</v>
      </c>
      <c r="F54" s="25">
        <v>4.8999222800000002</v>
      </c>
      <c r="G54" s="25">
        <v>8.9550129530000007</v>
      </c>
      <c r="H54" s="25">
        <v>7.3031865280000003</v>
      </c>
      <c r="I54" s="25">
        <v>0.354507772</v>
      </c>
      <c r="J54" s="25">
        <v>9.1540932640000001</v>
      </c>
      <c r="K54" s="25">
        <v>17.262953370000002</v>
      </c>
      <c r="L54" s="25">
        <v>0.79076424869999995</v>
      </c>
      <c r="M54" s="25">
        <v>0</v>
      </c>
      <c r="N54" s="24">
        <v>0</v>
      </c>
      <c r="P54" s="7" t="str">
        <v>WB007</v>
      </c>
      <c r="Q54" s="7">
        <v>19.204039089999998</v>
      </c>
      <c r="AG54" s="54" t="s">
        <v>150</v>
      </c>
      <c r="AH54" s="25">
        <v>2019</v>
      </c>
      <c r="AI54" s="51">
        <v>45782</v>
      </c>
      <c r="AJ54" s="55">
        <v>186.92868669999999</v>
      </c>
      <c r="AO54" s="65">
        <v>42372</v>
      </c>
      <c r="AP54" s="66">
        <v>-3.4453</v>
      </c>
      <c r="AQ54" s="25"/>
      <c r="AR54" s="65">
        <v>42372</v>
      </c>
      <c r="AS54" s="66">
        <v>78.74485</v>
      </c>
      <c r="AT54" s="25"/>
      <c r="AU54" s="65">
        <v>42372</v>
      </c>
      <c r="AV54" s="66">
        <v>169.00059999999999</v>
      </c>
      <c r="AW54" s="25"/>
      <c r="AX54" s="71">
        <v>244.30015</v>
      </c>
    </row>
    <row r="55" spans="1:50" x14ac:dyDescent="0.2">
      <c r="A55" s="26" t="s">
        <v>67</v>
      </c>
      <c r="B55" s="25">
        <f>INDEX(C55:N55, MATCH('1) Hotspot Identification'!$M$36, $C$1:$N$1, 0))</f>
        <v>19.614670050000001</v>
      </c>
      <c r="C55" s="25">
        <v>39.040228429999999</v>
      </c>
      <c r="D55" s="25">
        <v>101.68709389999999</v>
      </c>
      <c r="E55" s="25">
        <v>53.15670051</v>
      </c>
      <c r="F55" s="25">
        <v>32.573921319999997</v>
      </c>
      <c r="G55" s="25">
        <v>84.201814720000002</v>
      </c>
      <c r="H55" s="25">
        <v>19.614670050000001</v>
      </c>
      <c r="I55" s="25">
        <v>0.70794416240000002</v>
      </c>
      <c r="J55" s="25">
        <v>8.4067005080000001</v>
      </c>
      <c r="K55" s="25">
        <v>12.83040609</v>
      </c>
      <c r="L55" s="25">
        <v>1.466307107</v>
      </c>
      <c r="M55" s="25">
        <v>0</v>
      </c>
      <c r="N55" s="24">
        <v>0</v>
      </c>
      <c r="P55" s="7" t="str">
        <v>WB010</v>
      </c>
      <c r="Q55" s="7">
        <v>17.93977215</v>
      </c>
      <c r="AG55" s="54" t="s">
        <v>150</v>
      </c>
      <c r="AH55" s="25">
        <v>2019</v>
      </c>
      <c r="AI55" s="51">
        <v>45814</v>
      </c>
      <c r="AJ55" s="55">
        <v>206.1044589</v>
      </c>
      <c r="AO55" s="65">
        <v>42379</v>
      </c>
      <c r="AP55" s="66">
        <v>-7.5305900000000001</v>
      </c>
      <c r="AQ55" s="25"/>
      <c r="AR55" s="65">
        <v>42379</v>
      </c>
      <c r="AS55" s="66">
        <v>78.574929999999995</v>
      </c>
      <c r="AT55" s="25"/>
      <c r="AU55" s="65">
        <v>42379</v>
      </c>
      <c r="AV55" s="66">
        <v>169.29519999999999</v>
      </c>
      <c r="AW55" s="25"/>
      <c r="AX55" s="71">
        <v>240.33954</v>
      </c>
    </row>
    <row r="56" spans="1:50" x14ac:dyDescent="0.2">
      <c r="A56" s="26" t="s">
        <v>98</v>
      </c>
      <c r="B56" s="25">
        <f>INDEX(C56:N56, MATCH('1) Hotspot Identification'!$M$36, $C$1:$N$1, 0))</f>
        <v>7.8763101600000001</v>
      </c>
      <c r="C56" s="25">
        <v>37.011310160000001</v>
      </c>
      <c r="D56" s="25">
        <v>76.458101600000006</v>
      </c>
      <c r="E56" s="25">
        <v>11.69414439</v>
      </c>
      <c r="F56" s="25">
        <v>17.904518719999999</v>
      </c>
      <c r="G56" s="25">
        <v>28.765320859999999</v>
      </c>
      <c r="H56" s="25">
        <v>7.8763101600000001</v>
      </c>
      <c r="I56" s="25">
        <v>0.45898395720000001</v>
      </c>
      <c r="J56" s="25">
        <v>15.73497326</v>
      </c>
      <c r="K56" s="25">
        <v>35.335775400000003</v>
      </c>
      <c r="L56" s="25">
        <v>3.8349465239999998</v>
      </c>
      <c r="M56" s="25">
        <v>0</v>
      </c>
      <c r="N56" s="24">
        <v>0</v>
      </c>
      <c r="P56" s="7" t="str">
        <v>BR005</v>
      </c>
      <c r="Q56" s="7">
        <v>17.929880950000001</v>
      </c>
      <c r="AG56" s="54" t="s">
        <v>150</v>
      </c>
      <c r="AH56" s="25">
        <v>2019</v>
      </c>
      <c r="AI56" s="51">
        <v>45845</v>
      </c>
      <c r="AJ56" s="55">
        <v>143.01618640000001</v>
      </c>
      <c r="AO56" s="65">
        <v>42386</v>
      </c>
      <c r="AP56" s="66">
        <v>-22.1889</v>
      </c>
      <c r="AQ56" s="25"/>
      <c r="AR56" s="65">
        <v>42386</v>
      </c>
      <c r="AS56" s="66">
        <v>74.250259999999997</v>
      </c>
      <c r="AT56" s="25"/>
      <c r="AU56" s="65">
        <v>42386</v>
      </c>
      <c r="AV56" s="66">
        <v>169.43379999999999</v>
      </c>
      <c r="AW56" s="25"/>
      <c r="AX56" s="71">
        <v>221.49516</v>
      </c>
    </row>
    <row r="57" spans="1:50" x14ac:dyDescent="0.2">
      <c r="A57" s="26" t="s">
        <v>33</v>
      </c>
      <c r="B57" s="25">
        <f>INDEX(C57:N57, MATCH('1) Hotspot Identification'!$M$36, $C$1:$N$1, 0))</f>
        <v>15.03709184</v>
      </c>
      <c r="C57" s="25">
        <v>38.916109689999999</v>
      </c>
      <c r="D57" s="25">
        <v>119.5353061</v>
      </c>
      <c r="E57" s="25">
        <v>39.676454079999999</v>
      </c>
      <c r="F57" s="25">
        <v>32.97936224</v>
      </c>
      <c r="G57" s="25">
        <v>72.12237245</v>
      </c>
      <c r="H57" s="25">
        <v>15.03709184</v>
      </c>
      <c r="I57" s="25">
        <v>0.4178826531</v>
      </c>
      <c r="J57" s="25">
        <v>16.764030609999999</v>
      </c>
      <c r="K57" s="25">
        <v>26.933494899999999</v>
      </c>
      <c r="L57" s="25">
        <v>5.3049489799999998</v>
      </c>
      <c r="M57" s="25">
        <v>0</v>
      </c>
      <c r="N57" s="24">
        <v>0</v>
      </c>
      <c r="P57" s="7" t="str">
        <v>BR007</v>
      </c>
      <c r="Q57" s="7">
        <v>17.442457229999999</v>
      </c>
      <c r="AG57" s="54" t="s">
        <v>150</v>
      </c>
      <c r="AH57" s="25">
        <v>2019</v>
      </c>
      <c r="AI57" s="51">
        <v>45877</v>
      </c>
      <c r="AJ57" s="55">
        <v>125.4463561</v>
      </c>
      <c r="AO57" s="65">
        <v>42393</v>
      </c>
      <c r="AP57" s="66">
        <v>-13.557399999999999</v>
      </c>
      <c r="AQ57" s="25"/>
      <c r="AR57" s="65">
        <v>42393</v>
      </c>
      <c r="AS57" s="66">
        <v>69.330659999999995</v>
      </c>
      <c r="AT57" s="25"/>
      <c r="AU57" s="65">
        <v>42393</v>
      </c>
      <c r="AV57" s="66">
        <v>169.52430000000001</v>
      </c>
      <c r="AW57" s="25"/>
      <c r="AX57" s="71">
        <v>225.29756</v>
      </c>
    </row>
    <row r="58" spans="1:50" x14ac:dyDescent="0.2">
      <c r="A58" s="26" t="s">
        <v>109</v>
      </c>
      <c r="B58" s="25">
        <f>INDEX(C58:N58, MATCH('1) Hotspot Identification'!$M$36, $C$1:$N$1, 0))</f>
        <v>25.445101520000001</v>
      </c>
      <c r="C58" s="25">
        <v>31.959086289999998</v>
      </c>
      <c r="D58" s="25">
        <v>67.849035529999995</v>
      </c>
      <c r="E58" s="25">
        <v>4.750761421</v>
      </c>
      <c r="F58" s="25">
        <v>10.35393401</v>
      </c>
      <c r="G58" s="25">
        <v>15.028324870000001</v>
      </c>
      <c r="H58" s="25">
        <v>25.445101520000001</v>
      </c>
      <c r="I58" s="25">
        <v>0.78794416239999998</v>
      </c>
      <c r="J58" s="25">
        <v>7.3009137060000002</v>
      </c>
      <c r="K58" s="25">
        <v>23.542411170000001</v>
      </c>
      <c r="L58" s="25">
        <v>0.79314720809999995</v>
      </c>
      <c r="M58" s="25">
        <v>0</v>
      </c>
      <c r="N58" s="24">
        <v>0</v>
      </c>
      <c r="P58" s="7" t="str">
        <v>BR010</v>
      </c>
      <c r="Q58" s="7">
        <v>16.66125654</v>
      </c>
      <c r="AG58" s="54" t="s">
        <v>150</v>
      </c>
      <c r="AH58" s="25">
        <v>2019</v>
      </c>
      <c r="AI58" s="51">
        <v>45909</v>
      </c>
      <c r="AJ58" s="55">
        <v>120.6901921</v>
      </c>
      <c r="AO58" s="65">
        <v>42400</v>
      </c>
      <c r="AP58" s="66">
        <v>17.232150000000001</v>
      </c>
      <c r="AQ58" s="25"/>
      <c r="AR58" s="65">
        <v>42400</v>
      </c>
      <c r="AS58" s="66">
        <v>51.011429999999997</v>
      </c>
      <c r="AT58" s="25"/>
      <c r="AU58" s="65">
        <v>42400</v>
      </c>
      <c r="AV58" s="66">
        <v>169.58170000000001</v>
      </c>
      <c r="AW58" s="25"/>
      <c r="AX58" s="71">
        <v>237.82527999999999</v>
      </c>
    </row>
    <row r="59" spans="1:50" x14ac:dyDescent="0.2">
      <c r="A59" s="26" t="s">
        <v>70</v>
      </c>
      <c r="B59" s="25">
        <f>INDEX(C59:N59, MATCH('1) Hotspot Identification'!$M$36, $C$1:$N$1, 0))</f>
        <v>19.634179889999999</v>
      </c>
      <c r="C59" s="25">
        <v>39.825317460000001</v>
      </c>
      <c r="D59" s="25">
        <v>108.9043386</v>
      </c>
      <c r="E59" s="25">
        <v>34.331666669999997</v>
      </c>
      <c r="F59" s="25">
        <v>40.983862430000002</v>
      </c>
      <c r="G59" s="25">
        <v>74.311243390000001</v>
      </c>
      <c r="H59" s="25">
        <v>19.634179889999999</v>
      </c>
      <c r="I59" s="25">
        <v>0.49097883599999997</v>
      </c>
      <c r="J59" s="25">
        <v>13.067037040000001</v>
      </c>
      <c r="K59" s="25">
        <v>23.888306879999998</v>
      </c>
      <c r="L59" s="25">
        <v>7.2276190480000002</v>
      </c>
      <c r="M59" s="25">
        <v>0</v>
      </c>
      <c r="N59" s="24">
        <v>0</v>
      </c>
      <c r="P59" s="7" t="str">
        <v>TG006</v>
      </c>
      <c r="Q59" s="7">
        <v>15.861059490000001</v>
      </c>
      <c r="AG59" s="54" t="s">
        <v>150</v>
      </c>
      <c r="AH59" s="25">
        <v>2019</v>
      </c>
      <c r="AI59" s="51">
        <v>45940</v>
      </c>
      <c r="AJ59" s="55">
        <v>196.02854160000001</v>
      </c>
      <c r="AO59" s="65">
        <v>42407</v>
      </c>
      <c r="AP59" s="66">
        <v>6.578328</v>
      </c>
      <c r="AQ59" s="25"/>
      <c r="AR59" s="65">
        <v>42407</v>
      </c>
      <c r="AS59" s="66">
        <v>55.041589999999999</v>
      </c>
      <c r="AT59" s="25"/>
      <c r="AU59" s="65">
        <v>42407</v>
      </c>
      <c r="AV59" s="66">
        <v>169.46379999999999</v>
      </c>
      <c r="AW59" s="25"/>
      <c r="AX59" s="71">
        <v>231.083718</v>
      </c>
    </row>
    <row r="60" spans="1:50" x14ac:dyDescent="0.2">
      <c r="A60" s="26" t="s">
        <v>51</v>
      </c>
      <c r="B60" s="25">
        <f>INDEX(C60:N60, MATCH('1) Hotspot Identification'!$M$36, $C$1:$N$1, 0))</f>
        <v>10.382518989999999</v>
      </c>
      <c r="C60" s="25">
        <v>32.724632909999997</v>
      </c>
      <c r="D60" s="25">
        <v>75.309417719999999</v>
      </c>
      <c r="E60" s="25">
        <v>28.985240510000001</v>
      </c>
      <c r="F60" s="25">
        <v>15.651936709999999</v>
      </c>
      <c r="G60" s="25">
        <v>44.844759490000001</v>
      </c>
      <c r="H60" s="25">
        <v>10.382518989999999</v>
      </c>
      <c r="I60" s="25">
        <v>0.51768354429999996</v>
      </c>
      <c r="J60" s="25">
        <v>7.9674430379999999</v>
      </c>
      <c r="K60" s="25">
        <v>20.295126580000002</v>
      </c>
      <c r="L60" s="25">
        <v>3.1546329110000002</v>
      </c>
      <c r="M60" s="25">
        <v>0</v>
      </c>
      <c r="N60" s="24">
        <v>0</v>
      </c>
      <c r="P60" s="7" t="str">
        <v>WB009</v>
      </c>
      <c r="Q60" s="7">
        <v>15.38404523</v>
      </c>
      <c r="AG60" s="54" t="s">
        <v>150</v>
      </c>
      <c r="AH60" s="25">
        <v>2019</v>
      </c>
      <c r="AI60" s="51">
        <v>45972</v>
      </c>
      <c r="AJ60" s="55">
        <v>164.3807204</v>
      </c>
      <c r="AO60" s="65">
        <v>42414</v>
      </c>
      <c r="AP60" s="66">
        <v>9.7324520000000003</v>
      </c>
      <c r="AQ60" s="25"/>
      <c r="AR60" s="65">
        <v>42414</v>
      </c>
      <c r="AS60" s="66">
        <v>47.887779999999999</v>
      </c>
      <c r="AT60" s="25"/>
      <c r="AU60" s="65">
        <v>42414</v>
      </c>
      <c r="AV60" s="66">
        <v>169.22819999999999</v>
      </c>
      <c r="AW60" s="25"/>
      <c r="AX60" s="71">
        <v>226.848432</v>
      </c>
    </row>
    <row r="61" spans="1:50" x14ac:dyDescent="0.2">
      <c r="A61" s="26" t="s">
        <v>69</v>
      </c>
      <c r="B61" s="25">
        <f>INDEX(C61:N61, MATCH('1) Hotspot Identification'!$M$36, $C$1:$N$1, 0))</f>
        <v>11.025341770000001</v>
      </c>
      <c r="C61" s="25">
        <v>33.934886079999998</v>
      </c>
      <c r="D61" s="25">
        <v>80.402886080000002</v>
      </c>
      <c r="E61" s="25">
        <v>20.037354430000001</v>
      </c>
      <c r="F61" s="25">
        <v>22.85736709</v>
      </c>
      <c r="G61" s="25">
        <v>42.753531649999999</v>
      </c>
      <c r="H61" s="25">
        <v>11.025341770000001</v>
      </c>
      <c r="I61" s="25">
        <v>0.58794936710000001</v>
      </c>
      <c r="J61" s="25">
        <v>9.7059240510000002</v>
      </c>
      <c r="K61" s="25">
        <v>22.24820253</v>
      </c>
      <c r="L61" s="25">
        <v>1.63935443</v>
      </c>
      <c r="M61" s="25">
        <v>0</v>
      </c>
      <c r="N61" s="24">
        <v>0</v>
      </c>
      <c r="P61" s="7" t="str">
        <v>MH009</v>
      </c>
      <c r="Q61" s="7">
        <v>15.03709184</v>
      </c>
      <c r="AG61" s="54" t="s">
        <v>150</v>
      </c>
      <c r="AH61" s="25">
        <v>2019</v>
      </c>
      <c r="AI61" s="51">
        <v>46003</v>
      </c>
      <c r="AJ61" s="55">
        <v>184.91676630000001</v>
      </c>
      <c r="AO61" s="65">
        <v>42421</v>
      </c>
      <c r="AP61" s="66">
        <v>5.9521290000000002</v>
      </c>
      <c r="AQ61" s="25"/>
      <c r="AR61" s="65">
        <v>42421</v>
      </c>
      <c r="AS61" s="66">
        <v>34.943199999999997</v>
      </c>
      <c r="AT61" s="25"/>
      <c r="AU61" s="65">
        <v>42421</v>
      </c>
      <c r="AV61" s="66">
        <v>169.09479999999999</v>
      </c>
      <c r="AW61" s="25"/>
      <c r="AX61" s="71">
        <v>209.990129</v>
      </c>
    </row>
    <row r="62" spans="1:50" x14ac:dyDescent="0.2">
      <c r="A62" s="26" t="s">
        <v>28</v>
      </c>
      <c r="B62" s="25">
        <f>INDEX(C62:N62, MATCH('1) Hotspot Identification'!$M$36, $C$1:$N$1, 0))</f>
        <v>6.5586821710000001</v>
      </c>
      <c r="C62" s="25">
        <v>36.288320409999997</v>
      </c>
      <c r="D62" s="25">
        <v>82.137726099999995</v>
      </c>
      <c r="E62" s="25">
        <v>11.581886300000001</v>
      </c>
      <c r="F62" s="25">
        <v>18.99801034</v>
      </c>
      <c r="G62" s="25">
        <v>30.50943152</v>
      </c>
      <c r="H62" s="25">
        <v>6.5586821710000001</v>
      </c>
      <c r="I62" s="25">
        <v>0.41062015499999999</v>
      </c>
      <c r="J62" s="25">
        <v>5.992894057</v>
      </c>
      <c r="K62" s="25">
        <v>32.442971579999998</v>
      </c>
      <c r="L62" s="25">
        <v>11.13312661</v>
      </c>
      <c r="M62" s="25">
        <v>0</v>
      </c>
      <c r="N62" s="24">
        <v>0</v>
      </c>
      <c r="P62" s="7" t="str">
        <v>PB001</v>
      </c>
      <c r="Q62" s="7">
        <v>14.34006962</v>
      </c>
      <c r="AG62" s="54" t="s">
        <v>150</v>
      </c>
      <c r="AH62" s="25">
        <v>2020</v>
      </c>
      <c r="AI62" s="51">
        <v>45658</v>
      </c>
      <c r="AJ62" s="55">
        <v>115.7927913</v>
      </c>
      <c r="AO62" s="65">
        <v>42428</v>
      </c>
      <c r="AP62" s="66">
        <v>4.2951189999999997</v>
      </c>
      <c r="AQ62" s="25"/>
      <c r="AR62" s="65">
        <v>42428</v>
      </c>
      <c r="AS62" s="66">
        <v>28.986689999999999</v>
      </c>
      <c r="AT62" s="25"/>
      <c r="AU62" s="65">
        <v>42428</v>
      </c>
      <c r="AV62" s="66">
        <v>168.75540000000001</v>
      </c>
      <c r="AW62" s="25"/>
      <c r="AX62" s="71">
        <v>202.03720899999999</v>
      </c>
    </row>
    <row r="63" spans="1:50" x14ac:dyDescent="0.2">
      <c r="A63" s="26" t="s">
        <v>86</v>
      </c>
      <c r="B63" s="25">
        <f>INDEX(C63:N63, MATCH('1) Hotspot Identification'!$M$36, $C$1:$N$1, 0))</f>
        <v>14.34006962</v>
      </c>
      <c r="C63" s="25">
        <v>55.20802621</v>
      </c>
      <c r="D63" s="25">
        <v>116.1777355</v>
      </c>
      <c r="E63" s="25">
        <v>18.426895989999998</v>
      </c>
      <c r="F63" s="25">
        <v>18.86638821</v>
      </c>
      <c r="G63" s="25">
        <v>33.532129400000002</v>
      </c>
      <c r="H63" s="25">
        <v>14.34006962</v>
      </c>
      <c r="I63" s="25">
        <v>0.55300982799999998</v>
      </c>
      <c r="J63" s="25">
        <v>8.8176617529999994</v>
      </c>
      <c r="K63" s="25">
        <v>22.834385749999999</v>
      </c>
      <c r="L63" s="25">
        <v>3.8980180180000001</v>
      </c>
      <c r="M63" s="25">
        <v>2.9237100740000002</v>
      </c>
      <c r="N63" s="24">
        <v>6.8153439799999997</v>
      </c>
      <c r="P63" s="7" t="str">
        <v>TG005</v>
      </c>
      <c r="Q63" s="7">
        <v>14.328975570000001</v>
      </c>
      <c r="AG63" s="54" t="s">
        <v>150</v>
      </c>
      <c r="AH63" s="25">
        <v>2020</v>
      </c>
      <c r="AI63" s="51">
        <v>45690</v>
      </c>
      <c r="AJ63" s="55">
        <v>155.8635367</v>
      </c>
      <c r="AO63" s="65">
        <v>42435</v>
      </c>
      <c r="AP63" s="66">
        <v>29.531610000000001</v>
      </c>
      <c r="AQ63" s="25"/>
      <c r="AR63" s="65">
        <v>42435</v>
      </c>
      <c r="AS63" s="66">
        <v>7.847855</v>
      </c>
      <c r="AT63" s="25"/>
      <c r="AU63" s="65">
        <v>42435</v>
      </c>
      <c r="AV63" s="66">
        <v>167.6782</v>
      </c>
      <c r="AW63" s="25"/>
      <c r="AX63" s="71">
        <v>205.05766499999999</v>
      </c>
    </row>
    <row r="64" spans="1:50" x14ac:dyDescent="0.2">
      <c r="A64" s="26" t="s">
        <v>77</v>
      </c>
      <c r="B64" s="25">
        <f>INDEX(C64:N64, MATCH('1) Hotspot Identification'!$M$36, $C$1:$N$1, 0))</f>
        <v>22.279375510000001</v>
      </c>
      <c r="C64" s="25">
        <v>41.168373879999997</v>
      </c>
      <c r="D64" s="25">
        <v>94.561261150000007</v>
      </c>
      <c r="E64" s="25">
        <v>4.046269262</v>
      </c>
      <c r="F64" s="25">
        <v>23.539407950000001</v>
      </c>
      <c r="G64" s="25">
        <v>12.160048659999999</v>
      </c>
      <c r="H64" s="25">
        <v>22.279375510000001</v>
      </c>
      <c r="I64" s="25">
        <v>0.40792781830000002</v>
      </c>
      <c r="J64" s="25">
        <v>10.86757502</v>
      </c>
      <c r="K64" s="25">
        <v>32.012197890000003</v>
      </c>
      <c r="L64" s="25">
        <v>0.16138686129999999</v>
      </c>
      <c r="M64" s="25">
        <v>2.70621249</v>
      </c>
      <c r="N64" s="24">
        <v>8.8410381179999997E-2</v>
      </c>
      <c r="P64" s="7" t="str">
        <v>TG002</v>
      </c>
      <c r="Q64" s="7">
        <v>13.81686996</v>
      </c>
      <c r="AG64" s="54" t="s">
        <v>150</v>
      </c>
      <c r="AH64" s="25">
        <v>2020</v>
      </c>
      <c r="AI64" s="51">
        <v>45719</v>
      </c>
      <c r="AJ64" s="55">
        <v>108.0391934</v>
      </c>
      <c r="AO64" s="65">
        <v>42442</v>
      </c>
      <c r="AP64" s="66">
        <v>1.093083</v>
      </c>
      <c r="AQ64" s="25"/>
      <c r="AR64" s="65">
        <v>42442</v>
      </c>
      <c r="AS64" s="66">
        <v>-7.41934</v>
      </c>
      <c r="AT64" s="25"/>
      <c r="AU64" s="65">
        <v>42442</v>
      </c>
      <c r="AV64" s="66">
        <v>166.49789999999999</v>
      </c>
      <c r="AW64" s="25"/>
      <c r="AX64" s="71">
        <v>160.17164299999999</v>
      </c>
    </row>
    <row r="65" spans="1:50" x14ac:dyDescent="0.2">
      <c r="A65" s="26" t="s">
        <v>34</v>
      </c>
      <c r="B65" s="25">
        <f>INDEX(C65:N65, MATCH('1) Hotspot Identification'!$M$36, $C$1:$N$1, 0))</f>
        <v>13.81686996</v>
      </c>
      <c r="C65" s="25">
        <v>34.093946189999997</v>
      </c>
      <c r="D65" s="25">
        <v>80.961704040000001</v>
      </c>
      <c r="E65" s="25">
        <v>5.0308923769999998</v>
      </c>
      <c r="F65" s="25">
        <v>32.134524659999997</v>
      </c>
      <c r="G65" s="25">
        <v>20.668663680000002</v>
      </c>
      <c r="H65" s="25">
        <v>13.81686996</v>
      </c>
      <c r="I65" s="25">
        <v>0.54105829599999999</v>
      </c>
      <c r="J65" s="25">
        <v>5.1700807170000003</v>
      </c>
      <c r="K65" s="25">
        <v>42.474618829999997</v>
      </c>
      <c r="L65" s="25">
        <v>3.5310224219999999</v>
      </c>
      <c r="M65" s="25">
        <v>9.9323856500000005</v>
      </c>
      <c r="N65" s="24">
        <v>3.0916681609999999</v>
      </c>
      <c r="P65" s="7" t="str">
        <v>TG004</v>
      </c>
      <c r="Q65" s="7">
        <v>13.580360710000001</v>
      </c>
      <c r="AG65" s="54" t="s">
        <v>150</v>
      </c>
      <c r="AH65" s="25">
        <v>2020</v>
      </c>
      <c r="AI65" s="51">
        <v>45751</v>
      </c>
      <c r="AJ65" s="55">
        <v>84.827827009999993</v>
      </c>
      <c r="AO65" s="65">
        <v>42449</v>
      </c>
      <c r="AP65" s="66">
        <v>0.96712299999999995</v>
      </c>
      <c r="AQ65" s="25"/>
      <c r="AR65" s="65">
        <v>42449</v>
      </c>
      <c r="AS65" s="66">
        <v>0.73763199999999995</v>
      </c>
      <c r="AT65" s="25"/>
      <c r="AU65" s="65">
        <v>42449</v>
      </c>
      <c r="AV65" s="66">
        <v>165.72239999999999</v>
      </c>
      <c r="AW65" s="25"/>
      <c r="AX65" s="71">
        <v>167.427155</v>
      </c>
    </row>
    <row r="66" spans="1:50" x14ac:dyDescent="0.2">
      <c r="A66" s="26" t="s">
        <v>7</v>
      </c>
      <c r="B66" s="25">
        <f>INDEX(C66:N66, MATCH('1) Hotspot Identification'!$M$36, $C$1:$N$1, 0))</f>
        <v>11.434120030000001</v>
      </c>
      <c r="C66" s="25">
        <v>36.9656691</v>
      </c>
      <c r="D66" s="25">
        <v>87.512295210000005</v>
      </c>
      <c r="E66" s="25">
        <v>3.5592133010000002</v>
      </c>
      <c r="F66" s="25">
        <v>16.10135442</v>
      </c>
      <c r="G66" s="25">
        <v>11.213487430000001</v>
      </c>
      <c r="H66" s="25">
        <v>11.434120030000001</v>
      </c>
      <c r="I66" s="25">
        <v>0.48554744529999999</v>
      </c>
      <c r="J66" s="25">
        <v>10.976618</v>
      </c>
      <c r="K66" s="25">
        <v>33.783203569999998</v>
      </c>
      <c r="L66" s="25">
        <v>0.37528791569999997</v>
      </c>
      <c r="M66" s="25">
        <v>2.7255393350000001</v>
      </c>
      <c r="N66" s="24">
        <v>0.3348337388</v>
      </c>
      <c r="P66" s="7" t="str">
        <v>AP001</v>
      </c>
      <c r="Q66" s="7">
        <v>12.41936909</v>
      </c>
      <c r="AG66" s="54" t="s">
        <v>150</v>
      </c>
      <c r="AH66" s="25">
        <v>2020</v>
      </c>
      <c r="AI66" s="51">
        <v>45782</v>
      </c>
      <c r="AJ66" s="55">
        <v>77.316986479999997</v>
      </c>
      <c r="AO66" s="65">
        <v>42456</v>
      </c>
      <c r="AP66" s="66">
        <v>8.4581389999999992</v>
      </c>
      <c r="AQ66" s="25"/>
      <c r="AR66" s="65">
        <v>42456</v>
      </c>
      <c r="AS66" s="66">
        <v>3.6743739999999998</v>
      </c>
      <c r="AT66" s="25"/>
      <c r="AU66" s="65">
        <v>42456</v>
      </c>
      <c r="AV66" s="66">
        <v>165.11709999999999</v>
      </c>
      <c r="AW66" s="25"/>
      <c r="AX66" s="71">
        <v>177.24961300000001</v>
      </c>
    </row>
    <row r="67" spans="1:50" x14ac:dyDescent="0.2">
      <c r="A67" s="26" t="s">
        <v>66</v>
      </c>
      <c r="B67" s="25">
        <f>INDEX(C67:N67, MATCH('1) Hotspot Identification'!$M$36, $C$1:$N$1, 0))</f>
        <v>13.580360710000001</v>
      </c>
      <c r="C67" s="25">
        <v>40.801328570000003</v>
      </c>
      <c r="D67" s="25">
        <v>91.457750000000004</v>
      </c>
      <c r="E67" s="25">
        <v>12.237349999999999</v>
      </c>
      <c r="F67" s="25">
        <v>43.782096430000003</v>
      </c>
      <c r="G67" s="25">
        <v>30.372864289999999</v>
      </c>
      <c r="H67" s="25">
        <v>13.580360710000001</v>
      </c>
      <c r="I67" s="25">
        <v>0.54227857140000002</v>
      </c>
      <c r="J67" s="25">
        <v>9.8415499999999998</v>
      </c>
      <c r="K67" s="25">
        <v>27.532671430000001</v>
      </c>
      <c r="L67" s="25">
        <v>2.421221429</v>
      </c>
      <c r="M67" s="25">
        <v>22.319307139999999</v>
      </c>
      <c r="N67" s="24">
        <v>6.5476000000000001</v>
      </c>
      <c r="P67" s="7" t="str">
        <v>WB012</v>
      </c>
      <c r="Q67" s="7">
        <v>11.88782477</v>
      </c>
      <c r="AG67" s="54" t="s">
        <v>150</v>
      </c>
      <c r="AH67" s="25">
        <v>2020</v>
      </c>
      <c r="AI67" s="51">
        <v>45814</v>
      </c>
      <c r="AJ67" s="55">
        <v>124.4141304</v>
      </c>
      <c r="AO67" s="65">
        <v>42463</v>
      </c>
      <c r="AP67" s="66">
        <v>-0.73575999999999997</v>
      </c>
      <c r="AQ67" s="25"/>
      <c r="AR67" s="65">
        <v>42463</v>
      </c>
      <c r="AS67" s="66">
        <v>0.74741000000000002</v>
      </c>
      <c r="AT67" s="25"/>
      <c r="AU67" s="65">
        <v>42463</v>
      </c>
      <c r="AV67" s="66">
        <v>164.6713</v>
      </c>
      <c r="AW67" s="25"/>
      <c r="AX67" s="71">
        <v>164.68295000000001</v>
      </c>
    </row>
    <row r="68" spans="1:50" x14ac:dyDescent="0.2">
      <c r="A68" s="26" t="s">
        <v>112</v>
      </c>
      <c r="B68" s="25">
        <f>INDEX(C68:N68, MATCH('1) Hotspot Identification'!$M$36, $C$1:$N$1, 0))</f>
        <v>14.328975570000001</v>
      </c>
      <c r="C68" s="25">
        <v>50.866605180000001</v>
      </c>
      <c r="D68" s="25">
        <v>87.804623629999995</v>
      </c>
      <c r="E68" s="25">
        <v>7.9276370890000001</v>
      </c>
      <c r="F68" s="25">
        <v>26.713050849999998</v>
      </c>
      <c r="G68" s="25">
        <v>19.483955630000001</v>
      </c>
      <c r="H68" s="25">
        <v>14.328975570000001</v>
      </c>
      <c r="I68" s="25">
        <v>0.57764207379999999</v>
      </c>
      <c r="J68" s="25">
        <v>9.2618594220000006</v>
      </c>
      <c r="K68" s="25">
        <v>32.3732677</v>
      </c>
      <c r="L68" s="25">
        <v>0.77635343970000004</v>
      </c>
      <c r="M68" s="25">
        <v>6.4001021930000004</v>
      </c>
      <c r="N68" s="24">
        <v>0.68001495509999998</v>
      </c>
      <c r="P68" s="7" t="str">
        <v>TG003</v>
      </c>
      <c r="Q68" s="7">
        <v>11.434120030000001</v>
      </c>
      <c r="AG68" s="54" t="s">
        <v>150</v>
      </c>
      <c r="AH68" s="25">
        <v>2020</v>
      </c>
      <c r="AI68" s="51">
        <v>45845</v>
      </c>
      <c r="AJ68" s="55">
        <v>114.3550336</v>
      </c>
      <c r="AO68" s="65">
        <v>42470</v>
      </c>
      <c r="AP68" s="66">
        <v>2.9650189999999998</v>
      </c>
      <c r="AQ68" s="25"/>
      <c r="AR68" s="65">
        <v>42470</v>
      </c>
      <c r="AS68" s="66">
        <v>-12.417400000000001</v>
      </c>
      <c r="AT68" s="25"/>
      <c r="AU68" s="65">
        <v>42470</v>
      </c>
      <c r="AV68" s="66">
        <v>164.17670000000001</v>
      </c>
      <c r="AW68" s="25"/>
      <c r="AX68" s="71">
        <v>154.72431900000001</v>
      </c>
    </row>
    <row r="69" spans="1:50" x14ac:dyDescent="0.2">
      <c r="A69" s="26" t="s">
        <v>90</v>
      </c>
      <c r="B69" s="25">
        <f>INDEX(C69:N69, MATCH('1) Hotspot Identification'!$M$36, $C$1:$N$1, 0))</f>
        <v>15.861059490000001</v>
      </c>
      <c r="C69" s="25">
        <v>45.287118980000002</v>
      </c>
      <c r="D69" s="25">
        <v>93.114317279999995</v>
      </c>
      <c r="E69" s="25">
        <v>7.5588243630000003</v>
      </c>
      <c r="F69" s="25">
        <v>34.491390930000001</v>
      </c>
      <c r="G69" s="25">
        <v>19.382790369999999</v>
      </c>
      <c r="H69" s="25">
        <v>15.861059490000001</v>
      </c>
      <c r="I69" s="25">
        <v>0.59077337110000006</v>
      </c>
      <c r="J69" s="25">
        <v>6.636090652</v>
      </c>
      <c r="K69" s="25">
        <v>36.865651560000003</v>
      </c>
      <c r="L69" s="25">
        <v>1.27976204</v>
      </c>
      <c r="M69" s="25">
        <v>8.9688866859999994</v>
      </c>
      <c r="N69" s="24">
        <v>1.3741161470000001</v>
      </c>
      <c r="P69" s="7" t="str">
        <v>BR006</v>
      </c>
      <c r="Q69" s="7">
        <v>11.25739669</v>
      </c>
      <c r="AG69" s="54" t="s">
        <v>168</v>
      </c>
      <c r="AH69" s="25">
        <v>2020</v>
      </c>
      <c r="AI69" s="51">
        <v>45719</v>
      </c>
      <c r="AJ69" s="55">
        <v>95.740744320000005</v>
      </c>
      <c r="AO69" s="65">
        <v>42477</v>
      </c>
      <c r="AP69" s="66">
        <v>13.16137</v>
      </c>
      <c r="AQ69" s="25"/>
      <c r="AR69" s="65">
        <v>42477</v>
      </c>
      <c r="AS69" s="66">
        <v>-13.7333</v>
      </c>
      <c r="AT69" s="25"/>
      <c r="AU69" s="65">
        <v>42477</v>
      </c>
      <c r="AV69" s="66">
        <v>163.71270000000001</v>
      </c>
      <c r="AW69" s="25"/>
      <c r="AX69" s="71">
        <v>163.14077</v>
      </c>
    </row>
    <row r="70" spans="1:50" x14ac:dyDescent="0.2">
      <c r="A70" s="26" t="s">
        <v>71</v>
      </c>
      <c r="B70" s="25">
        <f>INDEX(C70:N70, MATCH('1) Hotspot Identification'!$M$36, $C$1:$N$1, 0))</f>
        <v>19.204039089999998</v>
      </c>
      <c r="C70" s="25">
        <v>59.467100979999998</v>
      </c>
      <c r="D70" s="25">
        <v>108.9168078</v>
      </c>
      <c r="E70" s="25">
        <v>16.834853420000002</v>
      </c>
      <c r="F70" s="25">
        <v>26.13983713</v>
      </c>
      <c r="G70" s="25">
        <v>42.487524430000001</v>
      </c>
      <c r="H70" s="25">
        <v>19.204039089999998</v>
      </c>
      <c r="I70" s="25">
        <v>0.66618892510000005</v>
      </c>
      <c r="J70" s="25">
        <v>7.183485342</v>
      </c>
      <c r="K70" s="25">
        <v>37.980488600000001</v>
      </c>
      <c r="L70" s="25">
        <v>11.757719870000001</v>
      </c>
      <c r="M70" s="25">
        <v>11.63521173</v>
      </c>
      <c r="N70" s="24">
        <v>2.7408794790000002</v>
      </c>
      <c r="P70" s="7" t="str">
        <v>MH013</v>
      </c>
      <c r="Q70" s="7">
        <v>11.025341770000001</v>
      </c>
      <c r="AG70" s="54" t="s">
        <v>168</v>
      </c>
      <c r="AH70" s="25">
        <v>2020</v>
      </c>
      <c r="AI70" s="51">
        <v>45751</v>
      </c>
      <c r="AJ70" s="55">
        <v>72.746266800000001</v>
      </c>
      <c r="AO70" s="65">
        <v>42484</v>
      </c>
      <c r="AP70" s="66">
        <v>1.251412</v>
      </c>
      <c r="AQ70" s="25"/>
      <c r="AR70" s="65">
        <v>42484</v>
      </c>
      <c r="AS70" s="66">
        <v>-8.8081999999999994</v>
      </c>
      <c r="AT70" s="25"/>
      <c r="AU70" s="65">
        <v>42484</v>
      </c>
      <c r="AV70" s="66">
        <v>163.56219999999999</v>
      </c>
      <c r="AW70" s="25"/>
      <c r="AX70" s="71">
        <v>156.00541200000001</v>
      </c>
    </row>
    <row r="71" spans="1:50" x14ac:dyDescent="0.2">
      <c r="A71" s="26" t="s">
        <v>84</v>
      </c>
      <c r="B71" s="25">
        <f>INDEX(C71:N71, MATCH('1) Hotspot Identification'!$M$36, $C$1:$N$1, 0))</f>
        <v>19.890949370000001</v>
      </c>
      <c r="C71" s="25">
        <v>42.080791140000002</v>
      </c>
      <c r="D71" s="25">
        <v>86.45816456</v>
      </c>
      <c r="E71" s="25">
        <v>9.6772784810000001</v>
      </c>
      <c r="F71" s="25">
        <v>18.671518989999999</v>
      </c>
      <c r="G71" s="25">
        <v>26.592025320000001</v>
      </c>
      <c r="H71" s="25">
        <v>19.890949370000001</v>
      </c>
      <c r="I71" s="25">
        <v>0.56537974680000003</v>
      </c>
      <c r="J71" s="25">
        <v>13.630031649999999</v>
      </c>
      <c r="K71" s="25">
        <v>42.787215189999998</v>
      </c>
      <c r="L71" s="25">
        <v>5.1165506330000001</v>
      </c>
      <c r="M71" s="25">
        <v>21.218101269999998</v>
      </c>
      <c r="N71" s="24">
        <v>0.97484177220000001</v>
      </c>
      <c r="P71" s="7" t="str">
        <v>AP005</v>
      </c>
      <c r="Q71" s="7">
        <v>10.76128933</v>
      </c>
      <c r="AG71" s="54" t="s">
        <v>168</v>
      </c>
      <c r="AH71" s="25">
        <v>2020</v>
      </c>
      <c r="AI71" s="51">
        <v>45782</v>
      </c>
      <c r="AJ71" s="55">
        <v>86.437777429999997</v>
      </c>
      <c r="AO71" s="65">
        <v>42491</v>
      </c>
      <c r="AP71" s="66">
        <v>12.96617</v>
      </c>
      <c r="AQ71" s="25"/>
      <c r="AR71" s="65">
        <v>42491</v>
      </c>
      <c r="AS71" s="66">
        <v>-7.4349400000000001</v>
      </c>
      <c r="AT71" s="25"/>
      <c r="AU71" s="65">
        <v>42491</v>
      </c>
      <c r="AV71" s="66">
        <v>163.59450000000001</v>
      </c>
      <c r="AW71" s="25"/>
      <c r="AX71" s="71">
        <v>169.12573</v>
      </c>
    </row>
    <row r="72" spans="1:50" x14ac:dyDescent="0.2">
      <c r="A72" s="26" t="s">
        <v>72</v>
      </c>
      <c r="B72" s="25">
        <f>INDEX(C72:N72, MATCH('1) Hotspot Identification'!$M$36, $C$1:$N$1, 0))</f>
        <v>15.38404523</v>
      </c>
      <c r="C72" s="25">
        <v>53.873592960000003</v>
      </c>
      <c r="D72" s="25">
        <v>99.536457290000001</v>
      </c>
      <c r="E72" s="25">
        <v>23.493442210000001</v>
      </c>
      <c r="F72" s="25">
        <v>33.800904520000003</v>
      </c>
      <c r="G72" s="25">
        <v>54.900603019999998</v>
      </c>
      <c r="H72" s="25">
        <v>15.38404523</v>
      </c>
      <c r="I72" s="25">
        <v>0.61907035180000003</v>
      </c>
      <c r="J72" s="25">
        <v>6.3991457289999998</v>
      </c>
      <c r="K72" s="25">
        <v>30.0858794</v>
      </c>
      <c r="L72" s="25">
        <v>10.008165829999999</v>
      </c>
      <c r="M72" s="25">
        <v>18.44984925</v>
      </c>
      <c r="N72" s="24">
        <v>2.9060050249999998</v>
      </c>
      <c r="P72" s="7" t="str">
        <v>MH005</v>
      </c>
      <c r="Q72" s="7">
        <v>10.6656222</v>
      </c>
      <c r="AG72" s="54" t="s">
        <v>168</v>
      </c>
      <c r="AH72" s="25">
        <v>2020</v>
      </c>
      <c r="AI72" s="51">
        <v>45814</v>
      </c>
      <c r="AJ72" s="55">
        <v>137.21371730000001</v>
      </c>
      <c r="AO72" s="65">
        <v>42498</v>
      </c>
      <c r="AP72" s="66">
        <v>-2.11314</v>
      </c>
      <c r="AQ72" s="25"/>
      <c r="AR72" s="65">
        <v>42498</v>
      </c>
      <c r="AS72" s="66">
        <v>-16.014099999999999</v>
      </c>
      <c r="AT72" s="25"/>
      <c r="AU72" s="65">
        <v>42498</v>
      </c>
      <c r="AV72" s="66">
        <v>163.6525</v>
      </c>
      <c r="AW72" s="25"/>
      <c r="AX72" s="71">
        <v>145.52526</v>
      </c>
    </row>
    <row r="73" spans="1:50" x14ac:dyDescent="0.2">
      <c r="A73" s="26" t="s">
        <v>91</v>
      </c>
      <c r="B73" s="25">
        <f>INDEX(C73:N73, MATCH('1) Hotspot Identification'!$M$36, $C$1:$N$1, 0))</f>
        <v>17.93977215</v>
      </c>
      <c r="C73" s="25">
        <v>40.597164560000003</v>
      </c>
      <c r="D73" s="25">
        <v>80.53091139</v>
      </c>
      <c r="E73" s="25">
        <v>29.139772149999999</v>
      </c>
      <c r="F73" s="25">
        <v>23.724531649999999</v>
      </c>
      <c r="G73" s="25">
        <v>52.102151900000003</v>
      </c>
      <c r="H73" s="25">
        <v>17.93977215</v>
      </c>
      <c r="I73" s="25">
        <v>0.73093670889999995</v>
      </c>
      <c r="J73" s="25">
        <v>5.8985822780000001</v>
      </c>
      <c r="K73" s="25">
        <v>20.48805063</v>
      </c>
      <c r="L73" s="25">
        <v>59.074367090000003</v>
      </c>
      <c r="M73" s="25">
        <v>59.164620249999999</v>
      </c>
      <c r="N73" s="24">
        <v>3.3834303800000001</v>
      </c>
      <c r="P73" s="7" t="str">
        <v>MH012</v>
      </c>
      <c r="Q73" s="7">
        <v>10.382518989999999</v>
      </c>
      <c r="AG73" s="54" t="s">
        <v>168</v>
      </c>
      <c r="AH73" s="25">
        <v>2020</v>
      </c>
      <c r="AI73" s="51">
        <v>45845</v>
      </c>
      <c r="AJ73" s="55">
        <v>56.808108109999999</v>
      </c>
      <c r="AO73" s="65">
        <v>42505</v>
      </c>
      <c r="AP73" s="66">
        <v>-32.9101</v>
      </c>
      <c r="AQ73" s="25"/>
      <c r="AR73" s="65">
        <v>42505</v>
      </c>
      <c r="AS73" s="66">
        <v>-13.517200000000001</v>
      </c>
      <c r="AT73" s="25"/>
      <c r="AU73" s="65">
        <v>42505</v>
      </c>
      <c r="AV73" s="66">
        <v>163.55520000000001</v>
      </c>
      <c r="AW73" s="25"/>
      <c r="AX73" s="71">
        <v>117.1279</v>
      </c>
    </row>
    <row r="74" spans="1:50" x14ac:dyDescent="0.2">
      <c r="A74" s="26" t="s">
        <v>103</v>
      </c>
      <c r="B74" s="25">
        <f>INDEX(C74:N74, MATCH('1) Hotspot Identification'!$M$36, $C$1:$N$1, 0))</f>
        <v>24.318377479999999</v>
      </c>
      <c r="C74" s="25">
        <v>86.583336090000003</v>
      </c>
      <c r="D74" s="25">
        <v>167.81765730000001</v>
      </c>
      <c r="E74" s="25">
        <v>23.83820364</v>
      </c>
      <c r="F74" s="25">
        <v>46.958038080000001</v>
      </c>
      <c r="G74" s="25">
        <v>68.215778150000006</v>
      </c>
      <c r="H74" s="25">
        <v>24.318377479999999</v>
      </c>
      <c r="I74" s="25">
        <v>0.50115894039999997</v>
      </c>
      <c r="J74" s="25">
        <v>13.27785596</v>
      </c>
      <c r="K74" s="25">
        <v>35.770049669999999</v>
      </c>
      <c r="L74" s="25">
        <v>6.9633940399999998</v>
      </c>
      <c r="M74" s="25">
        <v>13.146125830000001</v>
      </c>
      <c r="N74" s="24">
        <v>2.2726655629999999</v>
      </c>
      <c r="P74" s="7" t="str">
        <v>MH008</v>
      </c>
      <c r="Q74" s="7">
        <v>7.8763101600000001</v>
      </c>
      <c r="AG74" s="54" t="s">
        <v>166</v>
      </c>
      <c r="AH74" s="25">
        <v>2017</v>
      </c>
      <c r="AI74" s="51">
        <v>45972</v>
      </c>
      <c r="AJ74" s="55">
        <v>149.42221670000001</v>
      </c>
      <c r="AO74" s="65">
        <v>42512</v>
      </c>
      <c r="AP74" s="66">
        <v>-21.394300000000001</v>
      </c>
      <c r="AQ74" s="25"/>
      <c r="AR74" s="65">
        <v>42512</v>
      </c>
      <c r="AS74" s="66">
        <v>-22.702000000000002</v>
      </c>
      <c r="AT74" s="25"/>
      <c r="AU74" s="65">
        <v>42512</v>
      </c>
      <c r="AV74" s="66">
        <v>163.43379999999999</v>
      </c>
      <c r="AW74" s="25"/>
      <c r="AX74" s="71">
        <v>119.33750000000001</v>
      </c>
    </row>
    <row r="75" spans="1:50" x14ac:dyDescent="0.2">
      <c r="A75" s="26" t="s">
        <v>20</v>
      </c>
      <c r="B75" s="25">
        <f>INDEX(C75:N75, MATCH('1) Hotspot Identification'!$M$36, $C$1:$N$1, 0))</f>
        <v>11.88782477</v>
      </c>
      <c r="C75" s="25">
        <v>43.207175229999997</v>
      </c>
      <c r="D75" s="25">
        <v>88.522356500000001</v>
      </c>
      <c r="E75" s="25">
        <v>25.704169180000001</v>
      </c>
      <c r="F75" s="25">
        <v>29.89987915</v>
      </c>
      <c r="G75" s="25">
        <v>54.406978850000002</v>
      </c>
      <c r="H75" s="25">
        <v>11.88782477</v>
      </c>
      <c r="I75" s="25">
        <v>0.59501510570000005</v>
      </c>
      <c r="J75" s="25">
        <v>8.8598187310000007</v>
      </c>
      <c r="K75" s="25">
        <v>32.026555889999997</v>
      </c>
      <c r="L75" s="25">
        <v>8.6887009059999993</v>
      </c>
      <c r="M75" s="25">
        <v>11.03465257</v>
      </c>
      <c r="N75" s="24">
        <v>2.006223565</v>
      </c>
      <c r="P75" s="7" t="str">
        <v>MH006</v>
      </c>
      <c r="Q75" s="7">
        <v>7.3031865280000003</v>
      </c>
      <c r="AG75" s="54" t="s">
        <v>166</v>
      </c>
      <c r="AH75" s="25">
        <v>2017</v>
      </c>
      <c r="AI75" s="51">
        <v>46003</v>
      </c>
      <c r="AJ75" s="55">
        <v>188.42697810000001</v>
      </c>
      <c r="AO75" s="65">
        <v>42519</v>
      </c>
      <c r="AP75" s="66">
        <v>-2.8837899999999999</v>
      </c>
      <c r="AQ75" s="25"/>
      <c r="AR75" s="65">
        <v>42519</v>
      </c>
      <c r="AS75" s="66">
        <v>-15.3133</v>
      </c>
      <c r="AT75" s="25"/>
      <c r="AU75" s="65">
        <v>42519</v>
      </c>
      <c r="AV75" s="66">
        <v>163.47640000000001</v>
      </c>
      <c r="AW75" s="25"/>
      <c r="AX75" s="71">
        <v>145.27931000000001</v>
      </c>
    </row>
    <row r="76" spans="1:50" x14ac:dyDescent="0.2">
      <c r="A76" s="23" t="s">
        <v>38</v>
      </c>
      <c r="B76" s="25">
        <f>INDEX(C76:N76, MATCH('1) Hotspot Identification'!$M$36, $C$1:$N$1, 0))</f>
        <v>19.816781330000001</v>
      </c>
      <c r="C76" s="22">
        <v>55.873009830000001</v>
      </c>
      <c r="D76" s="22">
        <v>98.457389430000006</v>
      </c>
      <c r="E76" s="22">
        <v>33.534606879999998</v>
      </c>
      <c r="F76" s="22">
        <v>45.390257990000002</v>
      </c>
      <c r="G76" s="22">
        <v>72.759496310000003</v>
      </c>
      <c r="H76" s="22">
        <v>19.816781330000001</v>
      </c>
      <c r="I76" s="22">
        <v>1.145909091</v>
      </c>
      <c r="J76" s="22">
        <v>8.0874692869999993</v>
      </c>
      <c r="K76" s="22">
        <v>32.947045449999997</v>
      </c>
      <c r="L76" s="22">
        <v>4.8777641279999999</v>
      </c>
      <c r="M76" s="22">
        <v>10.483931200000001</v>
      </c>
      <c r="N76" s="21">
        <v>2.2513759210000002</v>
      </c>
      <c r="P76" s="7" t="str">
        <v>MH014</v>
      </c>
      <c r="Q76" s="7">
        <v>6.5586821710000001</v>
      </c>
      <c r="AG76" s="54" t="s">
        <v>166</v>
      </c>
      <c r="AH76" s="25">
        <v>2018</v>
      </c>
      <c r="AI76" s="51">
        <v>45658</v>
      </c>
      <c r="AJ76" s="55">
        <v>159.95905189999999</v>
      </c>
      <c r="AO76" s="65">
        <v>42526</v>
      </c>
      <c r="AP76" s="66">
        <v>-10.0154</v>
      </c>
      <c r="AQ76" s="25"/>
      <c r="AR76" s="65">
        <v>42526</v>
      </c>
      <c r="AS76" s="66">
        <v>-27.524000000000001</v>
      </c>
      <c r="AT76" s="25"/>
      <c r="AU76" s="65">
        <v>42526</v>
      </c>
      <c r="AV76" s="66">
        <v>163.63059999999999</v>
      </c>
      <c r="AW76" s="25"/>
      <c r="AX76" s="71">
        <v>126.0912</v>
      </c>
    </row>
    <row r="77" spans="1:50" x14ac:dyDescent="0.2">
      <c r="AG77" s="54" t="s">
        <v>166</v>
      </c>
      <c r="AH77" s="25">
        <v>2018</v>
      </c>
      <c r="AI77" s="51">
        <v>45690</v>
      </c>
      <c r="AJ77" s="55">
        <v>104.1623913</v>
      </c>
      <c r="AO77" s="65">
        <v>42533</v>
      </c>
      <c r="AP77" s="66">
        <v>-15.1717</v>
      </c>
      <c r="AQ77" s="25"/>
      <c r="AR77" s="65">
        <v>42533</v>
      </c>
      <c r="AS77" s="66">
        <v>-37.544699999999999</v>
      </c>
      <c r="AT77" s="25"/>
      <c r="AU77" s="65">
        <v>42533</v>
      </c>
      <c r="AV77" s="66">
        <v>163.6422</v>
      </c>
      <c r="AW77" s="25"/>
      <c r="AX77" s="71">
        <v>110.9258</v>
      </c>
    </row>
    <row r="78" spans="1:50" x14ac:dyDescent="0.2">
      <c r="AG78" s="54" t="s">
        <v>166</v>
      </c>
      <c r="AH78" s="25">
        <v>2018</v>
      </c>
      <c r="AI78" s="51">
        <v>45719</v>
      </c>
      <c r="AJ78" s="55">
        <v>79.135789130000006</v>
      </c>
      <c r="AO78" s="65">
        <v>42540</v>
      </c>
      <c r="AP78" s="66">
        <v>-14.457599999999999</v>
      </c>
      <c r="AQ78" s="25"/>
      <c r="AR78" s="65">
        <v>42540</v>
      </c>
      <c r="AS78" s="66">
        <v>-23.827100000000002</v>
      </c>
      <c r="AT78" s="25"/>
      <c r="AU78" s="65">
        <v>42540</v>
      </c>
      <c r="AV78" s="66">
        <v>163.5909</v>
      </c>
      <c r="AW78" s="25"/>
      <c r="AX78" s="71">
        <v>125.3062</v>
      </c>
    </row>
    <row r="79" spans="1:50" x14ac:dyDescent="0.2">
      <c r="AG79" s="54" t="s">
        <v>166</v>
      </c>
      <c r="AH79" s="25">
        <v>2018</v>
      </c>
      <c r="AI79" s="51">
        <v>45751</v>
      </c>
      <c r="AJ79" s="55">
        <v>49.436999999999998</v>
      </c>
      <c r="AO79" s="65">
        <v>42547</v>
      </c>
      <c r="AP79" s="66">
        <v>-13.9137</v>
      </c>
      <c r="AQ79" s="25"/>
      <c r="AR79" s="65">
        <v>42547</v>
      </c>
      <c r="AS79" s="66">
        <v>-42.266100000000002</v>
      </c>
      <c r="AT79" s="25"/>
      <c r="AU79" s="65">
        <v>42547</v>
      </c>
      <c r="AV79" s="66">
        <v>163.3794</v>
      </c>
      <c r="AW79" s="25"/>
      <c r="AX79" s="71">
        <v>107.1996</v>
      </c>
    </row>
    <row r="80" spans="1:50" x14ac:dyDescent="0.2">
      <c r="AG80" s="54" t="s">
        <v>166</v>
      </c>
      <c r="AH80" s="25">
        <v>2018</v>
      </c>
      <c r="AI80" s="51">
        <v>45782</v>
      </c>
      <c r="AJ80" s="55">
        <v>121.10184169999999</v>
      </c>
      <c r="AO80" s="65">
        <v>42554</v>
      </c>
      <c r="AP80" s="66">
        <v>1.4145049999999999</v>
      </c>
      <c r="AQ80" s="25"/>
      <c r="AR80" s="65">
        <v>42554</v>
      </c>
      <c r="AS80" s="66">
        <v>-55.607900000000001</v>
      </c>
      <c r="AT80" s="25"/>
      <c r="AU80" s="65">
        <v>42554</v>
      </c>
      <c r="AV80" s="66">
        <v>162.91409999999999</v>
      </c>
      <c r="AW80" s="25"/>
      <c r="AX80" s="71">
        <v>108.720705</v>
      </c>
    </row>
    <row r="81" spans="33:50" x14ac:dyDescent="0.2">
      <c r="AG81" s="54" t="s">
        <v>166</v>
      </c>
      <c r="AH81" s="25">
        <v>2018</v>
      </c>
      <c r="AI81" s="51">
        <v>45814</v>
      </c>
      <c r="AJ81" s="55">
        <v>87.050552060000001</v>
      </c>
      <c r="AO81" s="65">
        <v>42561</v>
      </c>
      <c r="AP81" s="66">
        <v>-0.36181000000000002</v>
      </c>
      <c r="AQ81" s="25"/>
      <c r="AR81" s="65">
        <v>42561</v>
      </c>
      <c r="AS81" s="66">
        <v>-62.5244</v>
      </c>
      <c r="AT81" s="25"/>
      <c r="AU81" s="65">
        <v>42561</v>
      </c>
      <c r="AV81" s="66">
        <v>162.53</v>
      </c>
      <c r="AW81" s="25"/>
      <c r="AX81" s="71">
        <v>99.643789999999996</v>
      </c>
    </row>
    <row r="82" spans="33:50" x14ac:dyDescent="0.2">
      <c r="AG82" s="54" t="s">
        <v>166</v>
      </c>
      <c r="AH82" s="25">
        <v>2018</v>
      </c>
      <c r="AI82" s="51">
        <v>45845</v>
      </c>
      <c r="AJ82" s="55">
        <v>48.438956480000002</v>
      </c>
      <c r="AO82" s="65">
        <v>42568</v>
      </c>
      <c r="AP82" s="66">
        <v>2.3110560000000002</v>
      </c>
      <c r="AQ82" s="25"/>
      <c r="AR82" s="65">
        <v>42568</v>
      </c>
      <c r="AS82" s="66">
        <v>-56.61</v>
      </c>
      <c r="AT82" s="25"/>
      <c r="AU82" s="65">
        <v>42568</v>
      </c>
      <c r="AV82" s="66">
        <v>162.44909999999999</v>
      </c>
      <c r="AW82" s="25"/>
      <c r="AX82" s="71">
        <v>108.150156</v>
      </c>
    </row>
    <row r="83" spans="33:50" x14ac:dyDescent="0.2">
      <c r="AG83" s="54" t="s">
        <v>166</v>
      </c>
      <c r="AH83" s="25">
        <v>2018</v>
      </c>
      <c r="AI83" s="51">
        <v>45877</v>
      </c>
      <c r="AJ83" s="55">
        <v>43.655376339999997</v>
      </c>
      <c r="AO83" s="65">
        <v>42575</v>
      </c>
      <c r="AP83" s="66">
        <v>4.0815539999999997</v>
      </c>
      <c r="AQ83" s="25"/>
      <c r="AR83" s="65">
        <v>42575</v>
      </c>
      <c r="AS83" s="66">
        <v>-68.8553</v>
      </c>
      <c r="AT83" s="25"/>
      <c r="AU83" s="65">
        <v>42575</v>
      </c>
      <c r="AV83" s="66">
        <v>162.51310000000001</v>
      </c>
      <c r="AW83" s="25"/>
      <c r="AX83" s="71">
        <v>97.739354000000006</v>
      </c>
    </row>
    <row r="84" spans="33:50" x14ac:dyDescent="0.2">
      <c r="AG84" s="54" t="s">
        <v>166</v>
      </c>
      <c r="AH84" s="25">
        <v>2018</v>
      </c>
      <c r="AI84" s="51">
        <v>45909</v>
      </c>
      <c r="AJ84" s="55">
        <v>63.25243305</v>
      </c>
      <c r="AO84" s="65">
        <v>42582</v>
      </c>
      <c r="AP84" s="66">
        <v>-5.19217</v>
      </c>
      <c r="AQ84" s="25"/>
      <c r="AR84" s="65">
        <v>42582</v>
      </c>
      <c r="AS84" s="66">
        <v>-70.740799999999993</v>
      </c>
      <c r="AT84" s="25"/>
      <c r="AU84" s="65">
        <v>42582</v>
      </c>
      <c r="AV84" s="66">
        <v>162.0797</v>
      </c>
      <c r="AW84" s="25"/>
      <c r="AX84" s="71">
        <v>86.146730000000005</v>
      </c>
    </row>
    <row r="85" spans="33:50" x14ac:dyDescent="0.2">
      <c r="AG85" s="54" t="s">
        <v>166</v>
      </c>
      <c r="AH85" s="25">
        <v>2018</v>
      </c>
      <c r="AI85" s="51">
        <v>45940</v>
      </c>
      <c r="AJ85" s="55">
        <v>94.722214769999994</v>
      </c>
      <c r="AO85" s="65">
        <v>42589</v>
      </c>
      <c r="AP85" s="66">
        <v>-8.6979600000000001</v>
      </c>
      <c r="AQ85" s="25"/>
      <c r="AR85" s="65">
        <v>42589</v>
      </c>
      <c r="AS85" s="66">
        <v>-66.7928</v>
      </c>
      <c r="AT85" s="25"/>
      <c r="AU85" s="65">
        <v>42589</v>
      </c>
      <c r="AV85" s="66">
        <v>161.54830000000001</v>
      </c>
      <c r="AW85" s="25"/>
      <c r="AX85" s="71">
        <v>86.057540000000003</v>
      </c>
    </row>
    <row r="86" spans="33:50" x14ac:dyDescent="0.2">
      <c r="AG86" s="54" t="s">
        <v>166</v>
      </c>
      <c r="AH86" s="25">
        <v>2018</v>
      </c>
      <c r="AI86" s="51">
        <v>45972</v>
      </c>
      <c r="AJ86" s="55">
        <v>101.9820971</v>
      </c>
      <c r="AO86" s="65">
        <v>42596</v>
      </c>
      <c r="AP86" s="66">
        <v>-1.29586</v>
      </c>
      <c r="AQ86" s="25"/>
      <c r="AR86" s="65">
        <v>42596</v>
      </c>
      <c r="AS86" s="66">
        <v>-69.753</v>
      </c>
      <c r="AT86" s="25"/>
      <c r="AU86" s="65">
        <v>42596</v>
      </c>
      <c r="AV86" s="66">
        <v>161.25020000000001</v>
      </c>
      <c r="AW86" s="25"/>
      <c r="AX86" s="71">
        <v>90.201340000000002</v>
      </c>
    </row>
    <row r="87" spans="33:50" x14ac:dyDescent="0.2">
      <c r="AG87" s="54" t="s">
        <v>166</v>
      </c>
      <c r="AH87" s="25">
        <v>2018</v>
      </c>
      <c r="AI87" s="51">
        <v>46003</v>
      </c>
      <c r="AJ87" s="55">
        <v>163.84702870000001</v>
      </c>
      <c r="AO87" s="65">
        <v>42603</v>
      </c>
      <c r="AP87" s="66">
        <v>4.4886229999999996</v>
      </c>
      <c r="AQ87" s="25"/>
      <c r="AR87" s="65">
        <v>42603</v>
      </c>
      <c r="AS87" s="66">
        <v>-66.905100000000004</v>
      </c>
      <c r="AT87" s="25"/>
      <c r="AU87" s="65">
        <v>42603</v>
      </c>
      <c r="AV87" s="66">
        <v>160.9914</v>
      </c>
      <c r="AW87" s="25"/>
      <c r="AX87" s="71">
        <v>98.574922999999998</v>
      </c>
    </row>
    <row r="88" spans="33:50" x14ac:dyDescent="0.2">
      <c r="AG88" s="54" t="s">
        <v>166</v>
      </c>
      <c r="AH88" s="25">
        <v>2019</v>
      </c>
      <c r="AI88" s="51">
        <v>45658</v>
      </c>
      <c r="AJ88" s="55">
        <v>207.8487212</v>
      </c>
      <c r="AO88" s="65">
        <v>42610</v>
      </c>
      <c r="AP88" s="66">
        <v>-12.2804</v>
      </c>
      <c r="AQ88" s="25"/>
      <c r="AR88" s="65">
        <v>42610</v>
      </c>
      <c r="AS88" s="66">
        <v>-62.101799999999997</v>
      </c>
      <c r="AT88" s="25"/>
      <c r="AU88" s="65">
        <v>42610</v>
      </c>
      <c r="AV88" s="66">
        <v>160.57769999999999</v>
      </c>
      <c r="AW88" s="25"/>
      <c r="AX88" s="71">
        <v>86.195499999999996</v>
      </c>
    </row>
    <row r="89" spans="33:50" x14ac:dyDescent="0.2">
      <c r="AG89" s="54" t="s">
        <v>166</v>
      </c>
      <c r="AH89" s="25">
        <v>2019</v>
      </c>
      <c r="AI89" s="51">
        <v>45690</v>
      </c>
      <c r="AJ89" s="55">
        <v>107.7026235</v>
      </c>
      <c r="AO89" s="65">
        <v>42617</v>
      </c>
      <c r="AP89" s="66">
        <v>-18.127500000000001</v>
      </c>
      <c r="AQ89" s="25"/>
      <c r="AR89" s="65">
        <v>42617</v>
      </c>
      <c r="AS89" s="66">
        <v>-49.571599999999997</v>
      </c>
      <c r="AT89" s="25"/>
      <c r="AU89" s="65">
        <v>42617</v>
      </c>
      <c r="AV89" s="66">
        <v>159.71190000000001</v>
      </c>
      <c r="AW89" s="25"/>
      <c r="AX89" s="71">
        <v>92.012799999999999</v>
      </c>
    </row>
    <row r="90" spans="33:50" x14ac:dyDescent="0.2">
      <c r="AG90" s="54" t="s">
        <v>166</v>
      </c>
      <c r="AH90" s="25">
        <v>2019</v>
      </c>
      <c r="AI90" s="51">
        <v>45719</v>
      </c>
      <c r="AJ90" s="55">
        <v>68.026342639999996</v>
      </c>
      <c r="AO90" s="65">
        <v>42624</v>
      </c>
      <c r="AP90" s="66">
        <v>0.40287200000000001</v>
      </c>
      <c r="AQ90" s="25"/>
      <c r="AR90" s="65">
        <v>42624</v>
      </c>
      <c r="AS90" s="66">
        <v>-45.973999999999997</v>
      </c>
      <c r="AT90" s="25"/>
      <c r="AU90" s="65">
        <v>42624</v>
      </c>
      <c r="AV90" s="66">
        <v>158.89009999999999</v>
      </c>
      <c r="AW90" s="25"/>
      <c r="AX90" s="71">
        <v>113.318972</v>
      </c>
    </row>
    <row r="91" spans="33:50" x14ac:dyDescent="0.2">
      <c r="AG91" s="54" t="s">
        <v>166</v>
      </c>
      <c r="AH91" s="25">
        <v>2019</v>
      </c>
      <c r="AI91" s="51">
        <v>45751</v>
      </c>
      <c r="AJ91" s="55">
        <v>57.252131249999998</v>
      </c>
      <c r="AO91" s="65">
        <v>42631</v>
      </c>
      <c r="AP91" s="66">
        <v>-9.0572999999999997</v>
      </c>
      <c r="AQ91" s="25"/>
      <c r="AR91" s="65">
        <v>42631</v>
      </c>
      <c r="AS91" s="66">
        <v>-55.400199999999998</v>
      </c>
      <c r="AT91" s="25"/>
      <c r="AU91" s="65">
        <v>42631</v>
      </c>
      <c r="AV91" s="66">
        <v>158.40809999999999</v>
      </c>
      <c r="AW91" s="25"/>
      <c r="AX91" s="71">
        <v>93.950599999999994</v>
      </c>
    </row>
    <row r="92" spans="33:50" x14ac:dyDescent="0.2">
      <c r="AG92" s="54" t="s">
        <v>166</v>
      </c>
      <c r="AH92" s="25">
        <v>2019</v>
      </c>
      <c r="AI92" s="51">
        <v>45782</v>
      </c>
      <c r="AJ92" s="55">
        <v>101.399541</v>
      </c>
      <c r="AO92" s="65">
        <v>42638</v>
      </c>
      <c r="AP92" s="66">
        <v>-10.032299999999999</v>
      </c>
      <c r="AQ92" s="25"/>
      <c r="AR92" s="65">
        <v>42638</v>
      </c>
      <c r="AS92" s="66">
        <v>-54.619500000000002</v>
      </c>
      <c r="AT92" s="25"/>
      <c r="AU92" s="65">
        <v>42638</v>
      </c>
      <c r="AV92" s="66">
        <v>158.14840000000001</v>
      </c>
      <c r="AW92" s="25"/>
      <c r="AX92" s="71">
        <v>93.496600000000001</v>
      </c>
    </row>
    <row r="93" spans="33:50" x14ac:dyDescent="0.2">
      <c r="AG93" s="54" t="s">
        <v>166</v>
      </c>
      <c r="AH93" s="25">
        <v>2019</v>
      </c>
      <c r="AI93" s="51">
        <v>45814</v>
      </c>
      <c r="AJ93" s="55">
        <v>55.584884789999997</v>
      </c>
      <c r="AO93" s="65">
        <v>42645</v>
      </c>
      <c r="AP93" s="66">
        <v>1.2989379999999999</v>
      </c>
      <c r="AQ93" s="25"/>
      <c r="AR93" s="65">
        <v>42645</v>
      </c>
      <c r="AS93" s="66">
        <v>-44.766399999999997</v>
      </c>
      <c r="AT93" s="25"/>
      <c r="AU93" s="65">
        <v>42645</v>
      </c>
      <c r="AV93" s="66">
        <v>157.91059999999999</v>
      </c>
      <c r="AW93" s="25"/>
      <c r="AX93" s="71">
        <v>114.443138</v>
      </c>
    </row>
    <row r="94" spans="33:50" x14ac:dyDescent="0.2">
      <c r="AG94" s="54" t="s">
        <v>166</v>
      </c>
      <c r="AH94" s="25">
        <v>2019</v>
      </c>
      <c r="AI94" s="51">
        <v>45845</v>
      </c>
      <c r="AJ94" s="55">
        <v>31.827526880000001</v>
      </c>
      <c r="AO94" s="65">
        <v>42652</v>
      </c>
      <c r="AP94" s="66">
        <v>4.2731279999999998</v>
      </c>
      <c r="AQ94" s="25"/>
      <c r="AR94" s="65">
        <v>42652</v>
      </c>
      <c r="AS94" s="66">
        <v>-25.822900000000001</v>
      </c>
      <c r="AT94" s="25"/>
      <c r="AU94" s="65">
        <v>42652</v>
      </c>
      <c r="AV94" s="66">
        <v>157.6087</v>
      </c>
      <c r="AW94" s="25"/>
      <c r="AX94" s="71">
        <v>136.05892800000001</v>
      </c>
    </row>
    <row r="95" spans="33:50" x14ac:dyDescent="0.2">
      <c r="AG95" s="54" t="s">
        <v>166</v>
      </c>
      <c r="AH95" s="25">
        <v>2019</v>
      </c>
      <c r="AI95" s="51">
        <v>45877</v>
      </c>
      <c r="AJ95" s="55">
        <v>33.210645159999999</v>
      </c>
      <c r="AO95" s="65">
        <v>42659</v>
      </c>
      <c r="AP95" s="66">
        <v>12.48714</v>
      </c>
      <c r="AQ95" s="25"/>
      <c r="AR95" s="65">
        <v>42659</v>
      </c>
      <c r="AS95" s="66">
        <v>-1.40537</v>
      </c>
      <c r="AT95" s="25"/>
      <c r="AU95" s="65">
        <v>42659</v>
      </c>
      <c r="AV95" s="66">
        <v>157.50450000000001</v>
      </c>
      <c r="AW95" s="25"/>
      <c r="AX95" s="71">
        <v>168.58627000000001</v>
      </c>
    </row>
    <row r="96" spans="33:50" x14ac:dyDescent="0.2">
      <c r="AG96" s="54" t="s">
        <v>166</v>
      </c>
      <c r="AH96" s="25">
        <v>2019</v>
      </c>
      <c r="AI96" s="51">
        <v>45909</v>
      </c>
      <c r="AJ96" s="55">
        <v>23.08</v>
      </c>
      <c r="AO96" s="65">
        <v>42666</v>
      </c>
      <c r="AP96" s="66">
        <v>12.82579</v>
      </c>
      <c r="AQ96" s="25"/>
      <c r="AR96" s="65">
        <v>42666</v>
      </c>
      <c r="AS96" s="66">
        <v>24.629529999999999</v>
      </c>
      <c r="AT96" s="25"/>
      <c r="AU96" s="65">
        <v>42666</v>
      </c>
      <c r="AV96" s="66">
        <v>157.71549999999999</v>
      </c>
      <c r="AW96" s="25"/>
      <c r="AX96" s="71">
        <v>195.17081999999999</v>
      </c>
    </row>
    <row r="97" spans="33:50" x14ac:dyDescent="0.2">
      <c r="AG97" s="54" t="s">
        <v>166</v>
      </c>
      <c r="AH97" s="25">
        <v>2019</v>
      </c>
      <c r="AI97" s="51">
        <v>45940</v>
      </c>
      <c r="AJ97" s="55">
        <v>33.995132550000001</v>
      </c>
      <c r="AO97" s="65">
        <v>42673</v>
      </c>
      <c r="AP97" s="66">
        <v>21.555890000000002</v>
      </c>
      <c r="AQ97" s="25"/>
      <c r="AR97" s="65">
        <v>42673</v>
      </c>
      <c r="AS97" s="66">
        <v>41.193910000000002</v>
      </c>
      <c r="AT97" s="25"/>
      <c r="AU97" s="65">
        <v>42673</v>
      </c>
      <c r="AV97" s="66">
        <v>157.77170000000001</v>
      </c>
      <c r="AW97" s="25"/>
      <c r="AX97" s="71">
        <v>220.5215</v>
      </c>
    </row>
    <row r="98" spans="33:50" x14ac:dyDescent="0.2">
      <c r="AG98" s="54" t="s">
        <v>166</v>
      </c>
      <c r="AH98" s="25">
        <v>2019</v>
      </c>
      <c r="AI98" s="51">
        <v>45972</v>
      </c>
      <c r="AJ98" s="55">
        <v>112.1703502</v>
      </c>
      <c r="AO98" s="65">
        <v>42680</v>
      </c>
      <c r="AP98" s="66">
        <v>25.21838</v>
      </c>
      <c r="AQ98" s="25"/>
      <c r="AR98" s="65">
        <v>42680</v>
      </c>
      <c r="AS98" s="66">
        <v>51.362099999999998</v>
      </c>
      <c r="AT98" s="25"/>
      <c r="AU98" s="65">
        <v>42680</v>
      </c>
      <c r="AV98" s="66">
        <v>157.77180000000001</v>
      </c>
      <c r="AW98" s="25"/>
      <c r="AX98" s="71">
        <v>234.35228000000001</v>
      </c>
    </row>
    <row r="99" spans="33:50" x14ac:dyDescent="0.2">
      <c r="AG99" s="54" t="s">
        <v>166</v>
      </c>
      <c r="AH99" s="25">
        <v>2019</v>
      </c>
      <c r="AI99" s="51">
        <v>46003</v>
      </c>
      <c r="AJ99" s="55">
        <v>111.4584091</v>
      </c>
      <c r="AO99" s="65">
        <v>42687</v>
      </c>
      <c r="AP99" s="66">
        <v>8.5455319999999997</v>
      </c>
      <c r="AQ99" s="25"/>
      <c r="AR99" s="65">
        <v>42687</v>
      </c>
      <c r="AS99" s="66">
        <v>73.816090000000003</v>
      </c>
      <c r="AT99" s="25"/>
      <c r="AU99" s="65">
        <v>42687</v>
      </c>
      <c r="AV99" s="66">
        <v>158.3201</v>
      </c>
      <c r="AW99" s="25"/>
      <c r="AX99" s="71">
        <v>240.68172200000001</v>
      </c>
    </row>
    <row r="100" spans="33:50" x14ac:dyDescent="0.2">
      <c r="AG100" s="54" t="s">
        <v>166</v>
      </c>
      <c r="AH100" s="25">
        <v>2020</v>
      </c>
      <c r="AI100" s="51">
        <v>45658</v>
      </c>
      <c r="AJ100" s="55">
        <v>84.885539489999999</v>
      </c>
      <c r="AO100" s="65">
        <v>42694</v>
      </c>
      <c r="AP100" s="66">
        <v>6.6178670000000004</v>
      </c>
      <c r="AQ100" s="25"/>
      <c r="AR100" s="65">
        <v>42694</v>
      </c>
      <c r="AS100" s="66">
        <v>60.865290000000002</v>
      </c>
      <c r="AT100" s="25"/>
      <c r="AU100" s="65">
        <v>42694</v>
      </c>
      <c r="AV100" s="66">
        <v>159.1242</v>
      </c>
      <c r="AW100" s="25"/>
      <c r="AX100" s="71">
        <v>226.60735700000001</v>
      </c>
    </row>
    <row r="101" spans="33:50" x14ac:dyDescent="0.2">
      <c r="AG101" s="54" t="s">
        <v>166</v>
      </c>
      <c r="AH101" s="25">
        <v>2020</v>
      </c>
      <c r="AI101" s="51">
        <v>45690</v>
      </c>
      <c r="AJ101" s="55">
        <v>61.904280620000002</v>
      </c>
      <c r="AO101" s="65">
        <v>42701</v>
      </c>
      <c r="AP101" s="66">
        <v>13.78698</v>
      </c>
      <c r="AQ101" s="25"/>
      <c r="AR101" s="65">
        <v>42701</v>
      </c>
      <c r="AS101" s="66">
        <v>67.202439999999996</v>
      </c>
      <c r="AT101" s="25"/>
      <c r="AU101" s="65">
        <v>42701</v>
      </c>
      <c r="AV101" s="66">
        <v>159.62950000000001</v>
      </c>
      <c r="AW101" s="25"/>
      <c r="AX101" s="71">
        <v>240.61892</v>
      </c>
    </row>
    <row r="102" spans="33:50" x14ac:dyDescent="0.2">
      <c r="AG102" s="54" t="s">
        <v>166</v>
      </c>
      <c r="AH102" s="25">
        <v>2020</v>
      </c>
      <c r="AI102" s="51">
        <v>45719</v>
      </c>
      <c r="AJ102" s="55">
        <v>42.078626249999999</v>
      </c>
      <c r="AO102" s="65">
        <v>42708</v>
      </c>
      <c r="AP102" s="66">
        <v>7.1808310000000004</v>
      </c>
      <c r="AQ102" s="25"/>
      <c r="AR102" s="65">
        <v>42708</v>
      </c>
      <c r="AS102" s="66">
        <v>64.271720000000002</v>
      </c>
      <c r="AT102" s="25"/>
      <c r="AU102" s="65">
        <v>42708</v>
      </c>
      <c r="AV102" s="66">
        <v>159.6987</v>
      </c>
      <c r="AW102" s="25"/>
      <c r="AX102" s="71">
        <v>231.151251</v>
      </c>
    </row>
    <row r="103" spans="33:50" x14ac:dyDescent="0.2">
      <c r="AG103" s="54" t="s">
        <v>166</v>
      </c>
      <c r="AH103" s="25">
        <v>2020</v>
      </c>
      <c r="AI103" s="51">
        <v>45751</v>
      </c>
      <c r="AJ103" s="55">
        <v>38.351888889999998</v>
      </c>
      <c r="AO103" s="65">
        <v>42715</v>
      </c>
      <c r="AP103" s="66">
        <v>-7.4176900000000003</v>
      </c>
      <c r="AQ103" s="25"/>
      <c r="AR103" s="65">
        <v>42715</v>
      </c>
      <c r="AS103" s="66">
        <v>69.115219999999994</v>
      </c>
      <c r="AT103" s="25"/>
      <c r="AU103" s="65">
        <v>42715</v>
      </c>
      <c r="AV103" s="66">
        <v>159.74440000000001</v>
      </c>
      <c r="AW103" s="25"/>
      <c r="AX103" s="71">
        <v>221.44193000000001</v>
      </c>
    </row>
    <row r="104" spans="33:50" x14ac:dyDescent="0.2">
      <c r="AG104" s="54" t="s">
        <v>166</v>
      </c>
      <c r="AH104" s="25">
        <v>2020</v>
      </c>
      <c r="AI104" s="51">
        <v>45782</v>
      </c>
      <c r="AJ104" s="55">
        <v>158.96225369999999</v>
      </c>
      <c r="AO104" s="65">
        <v>42722</v>
      </c>
      <c r="AP104" s="66">
        <v>6.9097169999999997</v>
      </c>
      <c r="AQ104" s="25"/>
      <c r="AR104" s="65">
        <v>42722</v>
      </c>
      <c r="AS104" s="66">
        <v>56.95778</v>
      </c>
      <c r="AT104" s="25"/>
      <c r="AU104" s="65">
        <v>42722</v>
      </c>
      <c r="AV104" s="66">
        <v>159.77269999999999</v>
      </c>
      <c r="AW104" s="25"/>
      <c r="AX104" s="71">
        <v>223.640197</v>
      </c>
    </row>
    <row r="105" spans="33:50" x14ac:dyDescent="0.2">
      <c r="AG105" s="54" t="s">
        <v>166</v>
      </c>
      <c r="AH105" s="25">
        <v>2020</v>
      </c>
      <c r="AI105" s="51">
        <v>45814</v>
      </c>
      <c r="AJ105" s="55">
        <v>32.356333329999998</v>
      </c>
      <c r="AO105" s="65">
        <v>42729</v>
      </c>
      <c r="AP105" s="66">
        <v>-2.6206299999999998</v>
      </c>
      <c r="AQ105" s="25"/>
      <c r="AR105" s="65">
        <v>42729</v>
      </c>
      <c r="AS105" s="66">
        <v>64.779960000000003</v>
      </c>
      <c r="AT105" s="25"/>
      <c r="AU105" s="65">
        <v>42729</v>
      </c>
      <c r="AV105" s="66">
        <v>159.66679999999999</v>
      </c>
      <c r="AW105" s="25"/>
      <c r="AX105" s="71">
        <v>221.82613000000001</v>
      </c>
    </row>
    <row r="106" spans="33:50" x14ac:dyDescent="0.2">
      <c r="AG106" s="54" t="s">
        <v>166</v>
      </c>
      <c r="AH106" s="25">
        <v>2020</v>
      </c>
      <c r="AI106" s="51">
        <v>45845</v>
      </c>
      <c r="AJ106" s="55">
        <v>36.666666669999998</v>
      </c>
      <c r="AO106" s="65">
        <v>42736</v>
      </c>
      <c r="AP106" s="66">
        <v>-16.662400000000002</v>
      </c>
      <c r="AQ106" s="25"/>
      <c r="AR106" s="65">
        <v>42736</v>
      </c>
      <c r="AS106" s="66">
        <v>78.74485</v>
      </c>
      <c r="AT106" s="25"/>
      <c r="AU106" s="65">
        <v>42736</v>
      </c>
      <c r="AV106" s="66">
        <v>159.47290000000001</v>
      </c>
      <c r="AW106" s="25"/>
      <c r="AX106" s="71">
        <v>221.55535</v>
      </c>
    </row>
    <row r="107" spans="33:50" x14ac:dyDescent="0.2">
      <c r="AG107" s="54" t="s">
        <v>161</v>
      </c>
      <c r="AH107" s="25">
        <v>2017</v>
      </c>
      <c r="AI107" s="51">
        <v>45690</v>
      </c>
      <c r="AJ107" s="55">
        <v>51.4</v>
      </c>
      <c r="AO107" s="65">
        <v>42743</v>
      </c>
      <c r="AP107" s="66">
        <v>-14.7852</v>
      </c>
      <c r="AQ107" s="25"/>
      <c r="AR107" s="65">
        <v>42743</v>
      </c>
      <c r="AS107" s="66">
        <v>78.574929999999995</v>
      </c>
      <c r="AT107" s="25"/>
      <c r="AU107" s="65">
        <v>42743</v>
      </c>
      <c r="AV107" s="66">
        <v>159.35300000000001</v>
      </c>
      <c r="AW107" s="25"/>
      <c r="AX107" s="71">
        <v>223.14273</v>
      </c>
    </row>
    <row r="108" spans="33:50" x14ac:dyDescent="0.2">
      <c r="AG108" s="54" t="s">
        <v>161</v>
      </c>
      <c r="AH108" s="25">
        <v>2017</v>
      </c>
      <c r="AI108" s="51">
        <v>45719</v>
      </c>
      <c r="AJ108" s="55">
        <v>88.140842109999994</v>
      </c>
      <c r="AO108" s="65">
        <v>42750</v>
      </c>
      <c r="AP108" s="66">
        <v>-3.3007399999999998</v>
      </c>
      <c r="AQ108" s="25"/>
      <c r="AR108" s="65">
        <v>42750</v>
      </c>
      <c r="AS108" s="66">
        <v>74.250259999999997</v>
      </c>
      <c r="AT108" s="25"/>
      <c r="AU108" s="65">
        <v>42750</v>
      </c>
      <c r="AV108" s="66">
        <v>159.32749999999999</v>
      </c>
      <c r="AW108" s="25"/>
      <c r="AX108" s="71">
        <v>230.27701999999999</v>
      </c>
    </row>
    <row r="109" spans="33:50" x14ac:dyDescent="0.2">
      <c r="AG109" s="54" t="s">
        <v>161</v>
      </c>
      <c r="AH109" s="25">
        <v>2017</v>
      </c>
      <c r="AI109" s="51">
        <v>45751</v>
      </c>
      <c r="AJ109" s="55">
        <v>79.064310919999997</v>
      </c>
      <c r="AO109" s="65">
        <v>42757</v>
      </c>
      <c r="AP109" s="66">
        <v>-5.3591899999999999</v>
      </c>
      <c r="AQ109" s="25"/>
      <c r="AR109" s="65">
        <v>42757</v>
      </c>
      <c r="AS109" s="66">
        <v>69.330659999999995</v>
      </c>
      <c r="AT109" s="25"/>
      <c r="AU109" s="65">
        <v>42757</v>
      </c>
      <c r="AV109" s="66">
        <v>159.20330000000001</v>
      </c>
      <c r="AW109" s="25"/>
      <c r="AX109" s="71">
        <v>223.17477</v>
      </c>
    </row>
    <row r="110" spans="33:50" x14ac:dyDescent="0.2">
      <c r="AG110" s="54" t="s">
        <v>161</v>
      </c>
      <c r="AH110" s="25">
        <v>2017</v>
      </c>
      <c r="AI110" s="51">
        <v>45782</v>
      </c>
      <c r="AJ110" s="55">
        <v>212.70891979999999</v>
      </c>
      <c r="AO110" s="65">
        <v>42764</v>
      </c>
      <c r="AP110" s="66">
        <v>-15.428100000000001</v>
      </c>
      <c r="AQ110" s="25"/>
      <c r="AR110" s="65">
        <v>42764</v>
      </c>
      <c r="AS110" s="66">
        <v>51.011429999999997</v>
      </c>
      <c r="AT110" s="25"/>
      <c r="AU110" s="65">
        <v>42764</v>
      </c>
      <c r="AV110" s="66">
        <v>159.29089999999999</v>
      </c>
      <c r="AW110" s="25"/>
      <c r="AX110" s="71">
        <v>194.87423000000001</v>
      </c>
    </row>
    <row r="111" spans="33:50" x14ac:dyDescent="0.2">
      <c r="AG111" s="54" t="s">
        <v>161</v>
      </c>
      <c r="AH111" s="25">
        <v>2017</v>
      </c>
      <c r="AI111" s="51">
        <v>45814</v>
      </c>
      <c r="AJ111" s="55">
        <v>90.666641209999995</v>
      </c>
      <c r="AO111" s="65">
        <v>42771</v>
      </c>
      <c r="AP111" s="66">
        <v>4.3162019999999997</v>
      </c>
      <c r="AQ111" s="25"/>
      <c r="AR111" s="65">
        <v>42771</v>
      </c>
      <c r="AS111" s="66">
        <v>55.041589999999999</v>
      </c>
      <c r="AT111" s="25"/>
      <c r="AU111" s="65">
        <v>42771</v>
      </c>
      <c r="AV111" s="66">
        <v>159.41050000000001</v>
      </c>
      <c r="AW111" s="25"/>
      <c r="AX111" s="71">
        <v>218.768292</v>
      </c>
    </row>
    <row r="112" spans="33:50" x14ac:dyDescent="0.2">
      <c r="AG112" s="54" t="s">
        <v>161</v>
      </c>
      <c r="AH112" s="25">
        <v>2017</v>
      </c>
      <c r="AI112" s="51">
        <v>45845</v>
      </c>
      <c r="AJ112" s="55">
        <v>96.176662320000005</v>
      </c>
      <c r="AO112" s="65">
        <v>42778</v>
      </c>
      <c r="AP112" s="66">
        <v>0.97445999999999999</v>
      </c>
      <c r="AQ112" s="25"/>
      <c r="AR112" s="65">
        <v>42778</v>
      </c>
      <c r="AS112" s="66">
        <v>47.887779999999999</v>
      </c>
      <c r="AT112" s="25"/>
      <c r="AU112" s="65">
        <v>42778</v>
      </c>
      <c r="AV112" s="66">
        <v>159.2953</v>
      </c>
      <c r="AW112" s="25"/>
      <c r="AX112" s="71">
        <v>208.15754000000001</v>
      </c>
    </row>
    <row r="113" spans="33:50" x14ac:dyDescent="0.2">
      <c r="AG113" s="54" t="s">
        <v>161</v>
      </c>
      <c r="AH113" s="25">
        <v>2017</v>
      </c>
      <c r="AI113" s="51">
        <v>45877</v>
      </c>
      <c r="AJ113" s="55">
        <v>109.20786320000001</v>
      </c>
      <c r="AO113" s="65">
        <v>42785</v>
      </c>
      <c r="AP113" s="66">
        <v>7.7308950000000003</v>
      </c>
      <c r="AQ113" s="25"/>
      <c r="AR113" s="65">
        <v>42785</v>
      </c>
      <c r="AS113" s="66">
        <v>34.943199999999997</v>
      </c>
      <c r="AT113" s="25"/>
      <c r="AU113" s="65">
        <v>42785</v>
      </c>
      <c r="AV113" s="66">
        <v>159.0925</v>
      </c>
      <c r="AW113" s="25"/>
      <c r="AX113" s="71">
        <v>201.766595</v>
      </c>
    </row>
    <row r="114" spans="33:50" x14ac:dyDescent="0.2">
      <c r="AG114" s="54" t="s">
        <v>161</v>
      </c>
      <c r="AH114" s="25">
        <v>2017</v>
      </c>
      <c r="AI114" s="51">
        <v>45909</v>
      </c>
      <c r="AJ114" s="55">
        <v>156.72315330000001</v>
      </c>
      <c r="AO114" s="65">
        <v>42792</v>
      </c>
      <c r="AP114" s="66">
        <v>-20.667999999999999</v>
      </c>
      <c r="AQ114" s="25"/>
      <c r="AR114" s="65">
        <v>42792</v>
      </c>
      <c r="AS114" s="66">
        <v>28.986689999999999</v>
      </c>
      <c r="AT114" s="25"/>
      <c r="AU114" s="65">
        <v>42792</v>
      </c>
      <c r="AV114" s="66">
        <v>158.9152</v>
      </c>
      <c r="AW114" s="25"/>
      <c r="AX114" s="71">
        <v>167.23389</v>
      </c>
    </row>
    <row r="115" spans="33:50" x14ac:dyDescent="0.2">
      <c r="AG115" s="54" t="s">
        <v>161</v>
      </c>
      <c r="AH115" s="25">
        <v>2017</v>
      </c>
      <c r="AI115" s="51">
        <v>45940</v>
      </c>
      <c r="AJ115" s="55">
        <v>248.55197190000001</v>
      </c>
      <c r="AO115" s="65">
        <v>42799</v>
      </c>
      <c r="AP115" s="66">
        <v>-16.834800000000001</v>
      </c>
      <c r="AQ115" s="25"/>
      <c r="AR115" s="65">
        <v>42799</v>
      </c>
      <c r="AS115" s="66">
        <v>7.847855</v>
      </c>
      <c r="AT115" s="25"/>
      <c r="AU115" s="65">
        <v>42799</v>
      </c>
      <c r="AV115" s="66">
        <v>158.8073</v>
      </c>
      <c r="AW115" s="25"/>
      <c r="AX115" s="71">
        <v>149.82035500000001</v>
      </c>
    </row>
    <row r="116" spans="33:50" x14ac:dyDescent="0.2">
      <c r="AG116" s="54" t="s">
        <v>161</v>
      </c>
      <c r="AH116" s="25">
        <v>2017</v>
      </c>
      <c r="AI116" s="51">
        <v>45972</v>
      </c>
      <c r="AJ116" s="55">
        <v>276.30553579999997</v>
      </c>
      <c r="AO116" s="65">
        <v>42806</v>
      </c>
      <c r="AP116" s="66">
        <v>-21.220800000000001</v>
      </c>
      <c r="AQ116" s="25"/>
      <c r="AR116" s="65">
        <v>42806</v>
      </c>
      <c r="AS116" s="66">
        <v>-7.41934</v>
      </c>
      <c r="AT116" s="25"/>
      <c r="AU116" s="65">
        <v>42806</v>
      </c>
      <c r="AV116" s="66">
        <v>158.57839999999999</v>
      </c>
      <c r="AW116" s="25"/>
      <c r="AX116" s="71">
        <v>129.93826000000001</v>
      </c>
    </row>
    <row r="117" spans="33:50" x14ac:dyDescent="0.2">
      <c r="AG117" s="54" t="s">
        <v>161</v>
      </c>
      <c r="AH117" s="25">
        <v>2017</v>
      </c>
      <c r="AI117" s="51">
        <v>46003</v>
      </c>
      <c r="AJ117" s="55">
        <v>214.8143173</v>
      </c>
      <c r="AO117" s="65">
        <v>42813</v>
      </c>
      <c r="AP117" s="66">
        <v>-11.6462</v>
      </c>
      <c r="AQ117" s="25"/>
      <c r="AR117" s="65">
        <v>42813</v>
      </c>
      <c r="AS117" s="66">
        <v>0.73763199999999995</v>
      </c>
      <c r="AT117" s="25"/>
      <c r="AU117" s="65">
        <v>42813</v>
      </c>
      <c r="AV117" s="66">
        <v>158.4408</v>
      </c>
      <c r="AW117" s="25"/>
      <c r="AX117" s="71">
        <v>147.53223199999999</v>
      </c>
    </row>
    <row r="118" spans="33:50" x14ac:dyDescent="0.2">
      <c r="AG118" s="54" t="s">
        <v>161</v>
      </c>
      <c r="AH118" s="25">
        <v>2018</v>
      </c>
      <c r="AI118" s="51">
        <v>45658</v>
      </c>
      <c r="AJ118" s="55">
        <v>174.0817443</v>
      </c>
      <c r="AO118" s="65">
        <v>42820</v>
      </c>
      <c r="AP118" s="66">
        <v>7.932607</v>
      </c>
      <c r="AQ118" s="25"/>
      <c r="AR118" s="65">
        <v>42820</v>
      </c>
      <c r="AS118" s="66">
        <v>3.6743739999999998</v>
      </c>
      <c r="AT118" s="25"/>
      <c r="AU118" s="65">
        <v>42820</v>
      </c>
      <c r="AV118" s="66">
        <v>158.52950000000001</v>
      </c>
      <c r="AW118" s="25"/>
      <c r="AX118" s="71">
        <v>170.136481</v>
      </c>
    </row>
    <row r="119" spans="33:50" x14ac:dyDescent="0.2">
      <c r="AG119" s="54" t="s">
        <v>161</v>
      </c>
      <c r="AH119" s="25">
        <v>2018</v>
      </c>
      <c r="AI119" s="51">
        <v>45690</v>
      </c>
      <c r="AJ119" s="55">
        <v>123.1025743</v>
      </c>
      <c r="AO119" s="65">
        <v>42827</v>
      </c>
      <c r="AP119" s="66">
        <v>-12.244400000000001</v>
      </c>
      <c r="AQ119" s="25"/>
      <c r="AR119" s="65">
        <v>42827</v>
      </c>
      <c r="AS119" s="66">
        <v>0.74741000000000002</v>
      </c>
      <c r="AT119" s="25"/>
      <c r="AU119" s="65">
        <v>42827</v>
      </c>
      <c r="AV119" s="66">
        <v>158.5685</v>
      </c>
      <c r="AW119" s="25"/>
      <c r="AX119" s="71">
        <v>147.07150999999999</v>
      </c>
    </row>
    <row r="120" spans="33:50" x14ac:dyDescent="0.2">
      <c r="AG120" s="54" t="s">
        <v>161</v>
      </c>
      <c r="AH120" s="25">
        <v>2018</v>
      </c>
      <c r="AI120" s="51">
        <v>45719</v>
      </c>
      <c r="AJ120" s="55">
        <v>115.5419886</v>
      </c>
      <c r="AO120" s="65">
        <v>42834</v>
      </c>
      <c r="AP120" s="66">
        <v>-4.87751</v>
      </c>
      <c r="AQ120" s="25"/>
      <c r="AR120" s="65">
        <v>42834</v>
      </c>
      <c r="AS120" s="66">
        <v>-12.417400000000001</v>
      </c>
      <c r="AT120" s="25"/>
      <c r="AU120" s="65">
        <v>42834</v>
      </c>
      <c r="AV120" s="66">
        <v>158.233</v>
      </c>
      <c r="AW120" s="25"/>
      <c r="AX120" s="71">
        <v>140.93808999999999</v>
      </c>
    </row>
    <row r="121" spans="33:50" x14ac:dyDescent="0.2">
      <c r="AG121" s="54" t="s">
        <v>161</v>
      </c>
      <c r="AH121" s="25">
        <v>2018</v>
      </c>
      <c r="AI121" s="51">
        <v>45751</v>
      </c>
      <c r="AJ121" s="55">
        <v>119.6906535</v>
      </c>
      <c r="AO121" s="65">
        <v>42841</v>
      </c>
      <c r="AP121" s="66">
        <v>22.274719999999999</v>
      </c>
      <c r="AQ121" s="25"/>
      <c r="AR121" s="65">
        <v>42841</v>
      </c>
      <c r="AS121" s="66">
        <v>-13.7333</v>
      </c>
      <c r="AT121" s="25"/>
      <c r="AU121" s="65">
        <v>42841</v>
      </c>
      <c r="AV121" s="66">
        <v>157.54349999999999</v>
      </c>
      <c r="AW121" s="25"/>
      <c r="AX121" s="71">
        <v>166.08492000000001</v>
      </c>
    </row>
    <row r="122" spans="33:50" x14ac:dyDescent="0.2">
      <c r="AG122" s="54" t="s">
        <v>161</v>
      </c>
      <c r="AH122" s="25">
        <v>2018</v>
      </c>
      <c r="AI122" s="51">
        <v>45782</v>
      </c>
      <c r="AJ122" s="55">
        <v>153.59447069999999</v>
      </c>
      <c r="AO122" s="65">
        <v>42848</v>
      </c>
      <c r="AP122" s="66">
        <v>26.655529999999999</v>
      </c>
      <c r="AQ122" s="25"/>
      <c r="AR122" s="65">
        <v>42848</v>
      </c>
      <c r="AS122" s="66">
        <v>-8.8081999999999994</v>
      </c>
      <c r="AT122" s="25"/>
      <c r="AU122" s="65">
        <v>42848</v>
      </c>
      <c r="AV122" s="66">
        <v>157.15539999999999</v>
      </c>
      <c r="AW122" s="25"/>
      <c r="AX122" s="71">
        <v>175.00273000000001</v>
      </c>
    </row>
    <row r="123" spans="33:50" x14ac:dyDescent="0.2">
      <c r="AG123" s="54" t="s">
        <v>161</v>
      </c>
      <c r="AH123" s="25">
        <v>2018</v>
      </c>
      <c r="AI123" s="51">
        <v>45814</v>
      </c>
      <c r="AJ123" s="55">
        <v>172.26647790000001</v>
      </c>
      <c r="AO123" s="65">
        <v>42855</v>
      </c>
      <c r="AP123" s="66">
        <v>6.5107559999999998</v>
      </c>
      <c r="AQ123" s="25"/>
      <c r="AR123" s="65">
        <v>42855</v>
      </c>
      <c r="AS123" s="66">
        <v>-7.4349400000000001</v>
      </c>
      <c r="AT123" s="25"/>
      <c r="AU123" s="65">
        <v>42855</v>
      </c>
      <c r="AV123" s="66">
        <v>156.9008</v>
      </c>
      <c r="AW123" s="25"/>
      <c r="AX123" s="71">
        <v>155.97661600000001</v>
      </c>
    </row>
    <row r="124" spans="33:50" x14ac:dyDescent="0.2">
      <c r="AG124" s="54" t="s">
        <v>161</v>
      </c>
      <c r="AH124" s="25">
        <v>2018</v>
      </c>
      <c r="AI124" s="51">
        <v>45845</v>
      </c>
      <c r="AJ124" s="55">
        <v>60.849027360000001</v>
      </c>
      <c r="AO124" s="65">
        <v>42862</v>
      </c>
      <c r="AP124" s="66">
        <v>18.375119999999999</v>
      </c>
      <c r="AQ124" s="25"/>
      <c r="AR124" s="65">
        <v>42862</v>
      </c>
      <c r="AS124" s="66">
        <v>-16.014099999999999</v>
      </c>
      <c r="AT124" s="25"/>
      <c r="AU124" s="65">
        <v>42862</v>
      </c>
      <c r="AV124" s="66">
        <v>156.321</v>
      </c>
      <c r="AW124" s="25"/>
      <c r="AX124" s="71">
        <v>158.68201999999999</v>
      </c>
    </row>
    <row r="125" spans="33:50" x14ac:dyDescent="0.2">
      <c r="AG125" s="54" t="s">
        <v>161</v>
      </c>
      <c r="AH125" s="25">
        <v>2018</v>
      </c>
      <c r="AI125" s="51">
        <v>45877</v>
      </c>
      <c r="AJ125" s="55">
        <v>57.225903879999997</v>
      </c>
      <c r="AO125" s="65">
        <v>42869</v>
      </c>
      <c r="AP125" s="66">
        <v>18.769490000000001</v>
      </c>
      <c r="AQ125" s="25"/>
      <c r="AR125" s="65">
        <v>42869</v>
      </c>
      <c r="AS125" s="66">
        <v>-13.517200000000001</v>
      </c>
      <c r="AT125" s="25"/>
      <c r="AU125" s="65">
        <v>42869</v>
      </c>
      <c r="AV125" s="66">
        <v>155.7431</v>
      </c>
      <c r="AW125" s="25"/>
      <c r="AX125" s="71">
        <v>160.99538999999999</v>
      </c>
    </row>
    <row r="126" spans="33:50" x14ac:dyDescent="0.2">
      <c r="AG126" s="54" t="s">
        <v>161</v>
      </c>
      <c r="AH126" s="25">
        <v>2018</v>
      </c>
      <c r="AI126" s="51">
        <v>45909</v>
      </c>
      <c r="AJ126" s="55">
        <v>99.0485422</v>
      </c>
      <c r="AO126" s="65">
        <v>42876</v>
      </c>
      <c r="AP126" s="66">
        <v>26.511289999999999</v>
      </c>
      <c r="AQ126" s="25"/>
      <c r="AR126" s="65">
        <v>42876</v>
      </c>
      <c r="AS126" s="66">
        <v>-22.702000000000002</v>
      </c>
      <c r="AT126" s="25"/>
      <c r="AU126" s="65">
        <v>42876</v>
      </c>
      <c r="AV126" s="66">
        <v>155.2842</v>
      </c>
      <c r="AW126" s="25"/>
      <c r="AX126" s="71">
        <v>159.09349</v>
      </c>
    </row>
    <row r="127" spans="33:50" x14ac:dyDescent="0.2">
      <c r="AG127" s="54" t="s">
        <v>161</v>
      </c>
      <c r="AH127" s="25">
        <v>2018</v>
      </c>
      <c r="AI127" s="51">
        <v>45940</v>
      </c>
      <c r="AJ127" s="55">
        <v>147.5121336</v>
      </c>
      <c r="AO127" s="65">
        <v>42883</v>
      </c>
      <c r="AP127" s="66">
        <v>18.557950000000002</v>
      </c>
      <c r="AQ127" s="25"/>
      <c r="AR127" s="65">
        <v>42883</v>
      </c>
      <c r="AS127" s="66">
        <v>-15.3133</v>
      </c>
      <c r="AT127" s="25"/>
      <c r="AU127" s="65">
        <v>42883</v>
      </c>
      <c r="AV127" s="66">
        <v>154.8349</v>
      </c>
      <c r="AW127" s="25"/>
      <c r="AX127" s="71">
        <v>158.07955000000001</v>
      </c>
    </row>
    <row r="128" spans="33:50" x14ac:dyDescent="0.2">
      <c r="AG128" s="54" t="s">
        <v>161</v>
      </c>
      <c r="AH128" s="25">
        <v>2018</v>
      </c>
      <c r="AI128" s="51">
        <v>45972</v>
      </c>
      <c r="AJ128" s="55">
        <v>138.62679349999999</v>
      </c>
      <c r="AO128" s="65">
        <v>42890</v>
      </c>
      <c r="AP128" s="66">
        <v>-6.5982000000000003</v>
      </c>
      <c r="AQ128" s="25"/>
      <c r="AR128" s="65">
        <v>42890</v>
      </c>
      <c r="AS128" s="66">
        <v>-27.524000000000001</v>
      </c>
      <c r="AT128" s="25"/>
      <c r="AU128" s="65">
        <v>42890</v>
      </c>
      <c r="AV128" s="66">
        <v>154.6054</v>
      </c>
      <c r="AW128" s="25"/>
      <c r="AX128" s="71">
        <v>120.4832</v>
      </c>
    </row>
    <row r="129" spans="33:50" x14ac:dyDescent="0.2">
      <c r="AG129" s="54" t="s">
        <v>161</v>
      </c>
      <c r="AH129" s="25">
        <v>2018</v>
      </c>
      <c r="AI129" s="51">
        <v>46003</v>
      </c>
      <c r="AJ129" s="55">
        <v>129.2043864</v>
      </c>
      <c r="AO129" s="65">
        <v>42897</v>
      </c>
      <c r="AP129" s="66">
        <v>4.2728339999999996</v>
      </c>
      <c r="AQ129" s="25"/>
      <c r="AR129" s="65">
        <v>42897</v>
      </c>
      <c r="AS129" s="66">
        <v>-37.544699999999999</v>
      </c>
      <c r="AT129" s="25"/>
      <c r="AU129" s="65">
        <v>42897</v>
      </c>
      <c r="AV129" s="66">
        <v>154.5633</v>
      </c>
      <c r="AW129" s="25"/>
      <c r="AX129" s="71">
        <v>121.291434</v>
      </c>
    </row>
    <row r="130" spans="33:50" x14ac:dyDescent="0.2">
      <c r="AG130" s="54" t="s">
        <v>161</v>
      </c>
      <c r="AH130" s="25">
        <v>2019</v>
      </c>
      <c r="AI130" s="51">
        <v>45658</v>
      </c>
      <c r="AJ130" s="55">
        <v>95.154019450000007</v>
      </c>
      <c r="AO130" s="65">
        <v>42904</v>
      </c>
      <c r="AP130" s="66">
        <v>-12.566700000000001</v>
      </c>
      <c r="AQ130" s="25"/>
      <c r="AR130" s="65">
        <v>42904</v>
      </c>
      <c r="AS130" s="66">
        <v>-23.827100000000002</v>
      </c>
      <c r="AT130" s="25"/>
      <c r="AU130" s="65">
        <v>42904</v>
      </c>
      <c r="AV130" s="66">
        <v>154.28100000000001</v>
      </c>
      <c r="AW130" s="25"/>
      <c r="AX130" s="71">
        <v>117.88720000000001</v>
      </c>
    </row>
    <row r="131" spans="33:50" x14ac:dyDescent="0.2">
      <c r="AG131" s="54" t="s">
        <v>161</v>
      </c>
      <c r="AH131" s="25">
        <v>2019</v>
      </c>
      <c r="AI131" s="51">
        <v>45690</v>
      </c>
      <c r="AJ131" s="55">
        <v>94.781578749999994</v>
      </c>
      <c r="AO131" s="65">
        <v>42911</v>
      </c>
      <c r="AP131" s="66">
        <v>-8.1052199999999992</v>
      </c>
      <c r="AQ131" s="25"/>
      <c r="AR131" s="65">
        <v>42911</v>
      </c>
      <c r="AS131" s="66">
        <v>-42.266100000000002</v>
      </c>
      <c r="AT131" s="25"/>
      <c r="AU131" s="65">
        <v>42911</v>
      </c>
      <c r="AV131" s="66">
        <v>153.9743</v>
      </c>
      <c r="AW131" s="25"/>
      <c r="AX131" s="71">
        <v>103.60298</v>
      </c>
    </row>
    <row r="132" spans="33:50" x14ac:dyDescent="0.2">
      <c r="AG132" s="54" t="s">
        <v>161</v>
      </c>
      <c r="AH132" s="25">
        <v>2019</v>
      </c>
      <c r="AI132" s="51">
        <v>45719</v>
      </c>
      <c r="AJ132" s="55">
        <v>98.378492730000005</v>
      </c>
      <c r="AO132" s="65">
        <v>42918</v>
      </c>
      <c r="AP132" s="66">
        <v>-6.2922599999999997</v>
      </c>
      <c r="AQ132" s="25"/>
      <c r="AR132" s="65">
        <v>42918</v>
      </c>
      <c r="AS132" s="66">
        <v>-55.607900000000001</v>
      </c>
      <c r="AT132" s="25"/>
      <c r="AU132" s="65">
        <v>42918</v>
      </c>
      <c r="AV132" s="66">
        <v>154.05459999999999</v>
      </c>
      <c r="AW132" s="25"/>
      <c r="AX132" s="71">
        <v>92.154439999999994</v>
      </c>
    </row>
    <row r="133" spans="33:50" x14ac:dyDescent="0.2">
      <c r="AG133" s="54" t="s">
        <v>161</v>
      </c>
      <c r="AH133" s="25">
        <v>2019</v>
      </c>
      <c r="AI133" s="51">
        <v>45751</v>
      </c>
      <c r="AJ133" s="55">
        <v>112.15009929999999</v>
      </c>
      <c r="AO133" s="65">
        <v>42925</v>
      </c>
      <c r="AP133" s="66">
        <v>11.999370000000001</v>
      </c>
      <c r="AQ133" s="25"/>
      <c r="AR133" s="65">
        <v>42925</v>
      </c>
      <c r="AS133" s="66">
        <v>-62.5244</v>
      </c>
      <c r="AT133" s="25"/>
      <c r="AU133" s="65">
        <v>42925</v>
      </c>
      <c r="AV133" s="66">
        <v>154.2603</v>
      </c>
      <c r="AW133" s="25"/>
      <c r="AX133" s="71">
        <v>103.73527</v>
      </c>
    </row>
    <row r="134" spans="33:50" x14ac:dyDescent="0.2">
      <c r="AG134" s="54" t="s">
        <v>161</v>
      </c>
      <c r="AH134" s="25">
        <v>2019</v>
      </c>
      <c r="AI134" s="51">
        <v>45782</v>
      </c>
      <c r="AJ134" s="55">
        <v>106.7671813</v>
      </c>
      <c r="AO134" s="65">
        <v>42932</v>
      </c>
      <c r="AP134" s="66">
        <v>3.6432220000000002</v>
      </c>
      <c r="AQ134" s="25"/>
      <c r="AR134" s="65">
        <v>42932</v>
      </c>
      <c r="AS134" s="66">
        <v>-56.61</v>
      </c>
      <c r="AT134" s="25"/>
      <c r="AU134" s="65">
        <v>42932</v>
      </c>
      <c r="AV134" s="66">
        <v>154.3732</v>
      </c>
      <c r="AW134" s="25"/>
      <c r="AX134" s="71">
        <v>101.40642200000001</v>
      </c>
    </row>
    <row r="135" spans="33:50" x14ac:dyDescent="0.2">
      <c r="AG135" s="54" t="s">
        <v>161</v>
      </c>
      <c r="AH135" s="25">
        <v>2019</v>
      </c>
      <c r="AI135" s="51">
        <v>45814</v>
      </c>
      <c r="AJ135" s="55">
        <v>103.0562975</v>
      </c>
      <c r="AO135" s="65">
        <v>42939</v>
      </c>
      <c r="AP135" s="66">
        <v>6.0621109999999998</v>
      </c>
      <c r="AQ135" s="25"/>
      <c r="AR135" s="65">
        <v>42939</v>
      </c>
      <c r="AS135" s="66">
        <v>-68.8553</v>
      </c>
      <c r="AT135" s="25"/>
      <c r="AU135" s="65">
        <v>42939</v>
      </c>
      <c r="AV135" s="66">
        <v>154.35679999999999</v>
      </c>
      <c r="AW135" s="25"/>
      <c r="AX135" s="71">
        <v>91.563610999999995</v>
      </c>
    </row>
    <row r="136" spans="33:50" x14ac:dyDescent="0.2">
      <c r="AG136" s="54" t="s">
        <v>161</v>
      </c>
      <c r="AH136" s="25">
        <v>2019</v>
      </c>
      <c r="AI136" s="51">
        <v>45845</v>
      </c>
      <c r="AJ136" s="55">
        <v>74.133907699999995</v>
      </c>
      <c r="AO136" s="65">
        <v>42946</v>
      </c>
      <c r="AP136" s="66">
        <v>17.694890000000001</v>
      </c>
      <c r="AQ136" s="25"/>
      <c r="AR136" s="65">
        <v>42946</v>
      </c>
      <c r="AS136" s="66">
        <v>-70.740799999999993</v>
      </c>
      <c r="AT136" s="25"/>
      <c r="AU136" s="65">
        <v>42946</v>
      </c>
      <c r="AV136" s="66">
        <v>154.47739999999999</v>
      </c>
      <c r="AW136" s="25"/>
      <c r="AX136" s="71">
        <v>101.43149</v>
      </c>
    </row>
    <row r="137" spans="33:50" x14ac:dyDescent="0.2">
      <c r="AG137" s="54" t="s">
        <v>161</v>
      </c>
      <c r="AH137" s="25">
        <v>2019</v>
      </c>
      <c r="AI137" s="51">
        <v>45877</v>
      </c>
      <c r="AJ137" s="55">
        <v>56.259951800000003</v>
      </c>
      <c r="AO137" s="65">
        <v>42953</v>
      </c>
      <c r="AP137" s="66">
        <v>-4.5499000000000001</v>
      </c>
      <c r="AQ137" s="25"/>
      <c r="AR137" s="65">
        <v>42953</v>
      </c>
      <c r="AS137" s="66">
        <v>-66.7928</v>
      </c>
      <c r="AT137" s="25"/>
      <c r="AU137" s="65">
        <v>42953</v>
      </c>
      <c r="AV137" s="66">
        <v>154.55369999999999</v>
      </c>
      <c r="AW137" s="25"/>
      <c r="AX137" s="71">
        <v>83.210999999999999</v>
      </c>
    </row>
    <row r="138" spans="33:50" x14ac:dyDescent="0.2">
      <c r="AG138" s="54" t="s">
        <v>161</v>
      </c>
      <c r="AH138" s="25">
        <v>2019</v>
      </c>
      <c r="AI138" s="51">
        <v>45909</v>
      </c>
      <c r="AJ138" s="55">
        <v>67.744633500000006</v>
      </c>
      <c r="AO138" s="65">
        <v>42960</v>
      </c>
      <c r="AP138" s="66">
        <v>-3.5314700000000001</v>
      </c>
      <c r="AQ138" s="25"/>
      <c r="AR138" s="65">
        <v>42960</v>
      </c>
      <c r="AS138" s="66">
        <v>-69.753</v>
      </c>
      <c r="AT138" s="25"/>
      <c r="AU138" s="65">
        <v>42960</v>
      </c>
      <c r="AV138" s="66">
        <v>154.3597</v>
      </c>
      <c r="AW138" s="25"/>
      <c r="AX138" s="71">
        <v>81.075230000000005</v>
      </c>
    </row>
    <row r="139" spans="33:50" x14ac:dyDescent="0.2">
      <c r="AG139" s="54" t="s">
        <v>161</v>
      </c>
      <c r="AH139" s="25">
        <v>2019</v>
      </c>
      <c r="AI139" s="51">
        <v>45940</v>
      </c>
      <c r="AJ139" s="55">
        <v>146.03735889999999</v>
      </c>
      <c r="AO139" s="65">
        <v>42967</v>
      </c>
      <c r="AP139" s="66">
        <v>-0.48387999999999998</v>
      </c>
      <c r="AQ139" s="25"/>
      <c r="AR139" s="65">
        <v>42967</v>
      </c>
      <c r="AS139" s="66">
        <v>-66.905100000000004</v>
      </c>
      <c r="AT139" s="25"/>
      <c r="AU139" s="65">
        <v>42967</v>
      </c>
      <c r="AV139" s="66">
        <v>153.99350000000001</v>
      </c>
      <c r="AW139" s="25"/>
      <c r="AX139" s="71">
        <v>86.604519999999994</v>
      </c>
    </row>
    <row r="140" spans="33:50" x14ac:dyDescent="0.2">
      <c r="AG140" s="54" t="s">
        <v>161</v>
      </c>
      <c r="AH140" s="25">
        <v>2019</v>
      </c>
      <c r="AI140" s="51">
        <v>45972</v>
      </c>
      <c r="AJ140" s="55">
        <v>185.3894349</v>
      </c>
      <c r="AO140" s="65">
        <v>42974</v>
      </c>
      <c r="AP140" s="66">
        <v>-12.330299999999999</v>
      </c>
      <c r="AQ140" s="25"/>
      <c r="AR140" s="65">
        <v>42974</v>
      </c>
      <c r="AS140" s="66">
        <v>-62.101799999999997</v>
      </c>
      <c r="AT140" s="25"/>
      <c r="AU140" s="65">
        <v>42974</v>
      </c>
      <c r="AV140" s="66">
        <v>154.1601</v>
      </c>
      <c r="AW140" s="25"/>
      <c r="AX140" s="71">
        <v>79.727999999999994</v>
      </c>
    </row>
    <row r="141" spans="33:50" x14ac:dyDescent="0.2">
      <c r="AG141" s="54" t="s">
        <v>161</v>
      </c>
      <c r="AH141" s="25">
        <v>2019</v>
      </c>
      <c r="AI141" s="51">
        <v>46003</v>
      </c>
      <c r="AJ141" s="55">
        <v>133.05031450000001</v>
      </c>
      <c r="AO141" s="65">
        <v>42981</v>
      </c>
      <c r="AP141" s="66">
        <v>-17.9178</v>
      </c>
      <c r="AQ141" s="25"/>
      <c r="AR141" s="65">
        <v>42981</v>
      </c>
      <c r="AS141" s="66">
        <v>-49.571599999999997</v>
      </c>
      <c r="AT141" s="25"/>
      <c r="AU141" s="65">
        <v>42981</v>
      </c>
      <c r="AV141" s="66">
        <v>154.75030000000001</v>
      </c>
      <c r="AW141" s="25"/>
      <c r="AX141" s="71">
        <v>87.260900000000007</v>
      </c>
    </row>
    <row r="142" spans="33:50" x14ac:dyDescent="0.2">
      <c r="AG142" s="54" t="s">
        <v>161</v>
      </c>
      <c r="AH142" s="25">
        <v>2020</v>
      </c>
      <c r="AI142" s="51">
        <v>45658</v>
      </c>
      <c r="AJ142" s="55">
        <v>100.87869619999999</v>
      </c>
      <c r="AO142" s="65">
        <v>42988</v>
      </c>
      <c r="AP142" s="66">
        <v>-14.960699999999999</v>
      </c>
      <c r="AQ142" s="25"/>
      <c r="AR142" s="65">
        <v>42988</v>
      </c>
      <c r="AS142" s="66">
        <v>-45.973999999999997</v>
      </c>
      <c r="AT142" s="25"/>
      <c r="AU142" s="65">
        <v>42988</v>
      </c>
      <c r="AV142" s="66">
        <v>155.203</v>
      </c>
      <c r="AW142" s="25"/>
      <c r="AX142" s="71">
        <v>94.268299999999996</v>
      </c>
    </row>
    <row r="143" spans="33:50" x14ac:dyDescent="0.2">
      <c r="AG143" s="54" t="s">
        <v>161</v>
      </c>
      <c r="AH143" s="25">
        <v>2020</v>
      </c>
      <c r="AI143" s="51">
        <v>45690</v>
      </c>
      <c r="AJ143" s="55">
        <v>126.180373</v>
      </c>
      <c r="AO143" s="65">
        <v>42995</v>
      </c>
      <c r="AP143" s="66">
        <v>-1.5561100000000001</v>
      </c>
      <c r="AQ143" s="25"/>
      <c r="AR143" s="65">
        <v>42995</v>
      </c>
      <c r="AS143" s="66">
        <v>-55.400199999999998</v>
      </c>
      <c r="AT143" s="25"/>
      <c r="AU143" s="65">
        <v>42995</v>
      </c>
      <c r="AV143" s="66">
        <v>155.63890000000001</v>
      </c>
      <c r="AW143" s="25"/>
      <c r="AX143" s="71">
        <v>98.682590000000005</v>
      </c>
    </row>
    <row r="144" spans="33:50" x14ac:dyDescent="0.2">
      <c r="AG144" s="54" t="s">
        <v>161</v>
      </c>
      <c r="AH144" s="25">
        <v>2020</v>
      </c>
      <c r="AI144" s="51">
        <v>45719</v>
      </c>
      <c r="AJ144" s="55">
        <v>82.415176220000006</v>
      </c>
      <c r="AO144" s="65">
        <v>43002</v>
      </c>
      <c r="AP144" s="66">
        <v>-3.0711400000000002</v>
      </c>
      <c r="AQ144" s="25"/>
      <c r="AR144" s="65">
        <v>43002</v>
      </c>
      <c r="AS144" s="66">
        <v>-54.619500000000002</v>
      </c>
      <c r="AT144" s="25"/>
      <c r="AU144" s="65">
        <v>43002</v>
      </c>
      <c r="AV144" s="66">
        <v>155.68450000000001</v>
      </c>
      <c r="AW144" s="25"/>
      <c r="AX144" s="71">
        <v>97.993859999999998</v>
      </c>
    </row>
    <row r="145" spans="33:50" x14ac:dyDescent="0.2">
      <c r="AG145" s="54" t="s">
        <v>161</v>
      </c>
      <c r="AH145" s="25">
        <v>2020</v>
      </c>
      <c r="AI145" s="51">
        <v>45751</v>
      </c>
      <c r="AJ145" s="55">
        <v>56.78813572</v>
      </c>
      <c r="AO145" s="65">
        <v>43009</v>
      </c>
      <c r="AP145" s="66">
        <v>3.061185</v>
      </c>
      <c r="AQ145" s="25"/>
      <c r="AR145" s="65">
        <v>43009</v>
      </c>
      <c r="AS145" s="66">
        <v>-44.766399999999997</v>
      </c>
      <c r="AT145" s="25"/>
      <c r="AU145" s="65">
        <v>43009</v>
      </c>
      <c r="AV145" s="66">
        <v>155.71</v>
      </c>
      <c r="AW145" s="25"/>
      <c r="AX145" s="71">
        <v>114.004785</v>
      </c>
    </row>
    <row r="146" spans="33:50" x14ac:dyDescent="0.2">
      <c r="AG146" s="54" t="s">
        <v>161</v>
      </c>
      <c r="AH146" s="25">
        <v>2020</v>
      </c>
      <c r="AI146" s="51">
        <v>45782</v>
      </c>
      <c r="AJ146" s="55">
        <v>76.673618149999996</v>
      </c>
      <c r="AO146" s="65">
        <v>43016</v>
      </c>
      <c r="AP146" s="66">
        <v>-28.325600000000001</v>
      </c>
      <c r="AQ146" s="25"/>
      <c r="AR146" s="65">
        <v>43016</v>
      </c>
      <c r="AS146" s="66">
        <v>-25.822900000000001</v>
      </c>
      <c r="AT146" s="25"/>
      <c r="AU146" s="65">
        <v>43016</v>
      </c>
      <c r="AV146" s="66">
        <v>155.75120000000001</v>
      </c>
      <c r="AW146" s="25"/>
      <c r="AX146" s="71">
        <v>101.6027</v>
      </c>
    </row>
    <row r="147" spans="33:50" x14ac:dyDescent="0.2">
      <c r="AG147" s="54" t="s">
        <v>161</v>
      </c>
      <c r="AH147" s="25">
        <v>2020</v>
      </c>
      <c r="AI147" s="51">
        <v>45814</v>
      </c>
      <c r="AJ147" s="55">
        <v>106.0846039</v>
      </c>
      <c r="AO147" s="65">
        <v>43023</v>
      </c>
      <c r="AP147" s="66">
        <v>-22.399899999999999</v>
      </c>
      <c r="AQ147" s="25"/>
      <c r="AR147" s="65">
        <v>43023</v>
      </c>
      <c r="AS147" s="66">
        <v>-1.40537</v>
      </c>
      <c r="AT147" s="25"/>
      <c r="AU147" s="65">
        <v>43023</v>
      </c>
      <c r="AV147" s="66">
        <v>155.13849999999999</v>
      </c>
      <c r="AW147" s="25"/>
      <c r="AX147" s="71">
        <v>131.33322999999999</v>
      </c>
    </row>
    <row r="148" spans="33:50" x14ac:dyDescent="0.2">
      <c r="AG148" s="54" t="s">
        <v>161</v>
      </c>
      <c r="AH148" s="25">
        <v>2020</v>
      </c>
      <c r="AI148" s="51">
        <v>45845</v>
      </c>
      <c r="AJ148" s="55">
        <v>96.06310345</v>
      </c>
      <c r="AO148" s="65">
        <v>43030</v>
      </c>
      <c r="AP148" s="66">
        <v>13.28205</v>
      </c>
      <c r="AQ148" s="25"/>
      <c r="AR148" s="65">
        <v>43030</v>
      </c>
      <c r="AS148" s="66">
        <v>24.629529999999999</v>
      </c>
      <c r="AT148" s="25"/>
      <c r="AU148" s="65">
        <v>43030</v>
      </c>
      <c r="AV148" s="66">
        <v>154.149</v>
      </c>
      <c r="AW148" s="25"/>
      <c r="AX148" s="71">
        <v>192.06057999999999</v>
      </c>
    </row>
    <row r="149" spans="33:50" x14ac:dyDescent="0.2">
      <c r="AG149" s="54" t="s">
        <v>165</v>
      </c>
      <c r="AH149" s="25">
        <v>2015</v>
      </c>
      <c r="AI149" s="51">
        <v>45658</v>
      </c>
      <c r="AJ149" s="55">
        <v>227.39172239999999</v>
      </c>
      <c r="AO149" s="65">
        <v>43037</v>
      </c>
      <c r="AP149" s="66">
        <v>2.569731</v>
      </c>
      <c r="AQ149" s="25"/>
      <c r="AR149" s="65">
        <v>43037</v>
      </c>
      <c r="AS149" s="66">
        <v>41.193910000000002</v>
      </c>
      <c r="AT149" s="25"/>
      <c r="AU149" s="65">
        <v>43037</v>
      </c>
      <c r="AV149" s="66">
        <v>153.39089999999999</v>
      </c>
      <c r="AW149" s="25"/>
      <c r="AX149" s="71">
        <v>197.15454099999999</v>
      </c>
    </row>
    <row r="150" spans="33:50" x14ac:dyDescent="0.2">
      <c r="AG150" s="54" t="s">
        <v>165</v>
      </c>
      <c r="AH150" s="25">
        <v>2015</v>
      </c>
      <c r="AI150" s="51">
        <v>45690</v>
      </c>
      <c r="AJ150" s="55">
        <v>202.5650224</v>
      </c>
      <c r="AO150" s="65">
        <v>43044</v>
      </c>
      <c r="AP150" s="66">
        <v>-6.5928899999999997</v>
      </c>
      <c r="AQ150" s="25"/>
      <c r="AR150" s="65">
        <v>43044</v>
      </c>
      <c r="AS150" s="66">
        <v>51.362099999999998</v>
      </c>
      <c r="AT150" s="25"/>
      <c r="AU150" s="65">
        <v>43044</v>
      </c>
      <c r="AV150" s="66">
        <v>152.65090000000001</v>
      </c>
      <c r="AW150" s="25"/>
      <c r="AX150" s="71">
        <v>197.42010999999999</v>
      </c>
    </row>
    <row r="151" spans="33:50" x14ac:dyDescent="0.2">
      <c r="AG151" s="54" t="s">
        <v>165</v>
      </c>
      <c r="AH151" s="25">
        <v>2015</v>
      </c>
      <c r="AI151" s="51">
        <v>45719</v>
      </c>
      <c r="AJ151" s="55">
        <v>310.32014770000001</v>
      </c>
      <c r="AO151" s="65">
        <v>43051</v>
      </c>
      <c r="AP151" s="66">
        <v>-8.1928300000000007</v>
      </c>
      <c r="AQ151" s="25"/>
      <c r="AR151" s="65">
        <v>43051</v>
      </c>
      <c r="AS151" s="66">
        <v>73.816090000000003</v>
      </c>
      <c r="AT151" s="25"/>
      <c r="AU151" s="65">
        <v>43051</v>
      </c>
      <c r="AV151" s="66">
        <v>151.8938</v>
      </c>
      <c r="AW151" s="25"/>
      <c r="AX151" s="71">
        <v>217.51705999999999</v>
      </c>
    </row>
    <row r="152" spans="33:50" x14ac:dyDescent="0.2">
      <c r="AG152" s="54" t="s">
        <v>165</v>
      </c>
      <c r="AH152" s="25">
        <v>2015</v>
      </c>
      <c r="AI152" s="51">
        <v>45751</v>
      </c>
      <c r="AJ152" s="55">
        <v>112.2253394</v>
      </c>
      <c r="AO152" s="65">
        <v>43058</v>
      </c>
      <c r="AP152" s="66">
        <v>-10.013500000000001</v>
      </c>
      <c r="AQ152" s="25"/>
      <c r="AR152" s="65">
        <v>43058</v>
      </c>
      <c r="AS152" s="66">
        <v>60.865290000000002</v>
      </c>
      <c r="AT152" s="25"/>
      <c r="AU152" s="65">
        <v>43058</v>
      </c>
      <c r="AV152" s="66">
        <v>151.19380000000001</v>
      </c>
      <c r="AW152" s="25"/>
      <c r="AX152" s="71">
        <v>202.04559</v>
      </c>
    </row>
    <row r="153" spans="33:50" x14ac:dyDescent="0.2">
      <c r="AG153" s="54" t="s">
        <v>165</v>
      </c>
      <c r="AH153" s="25">
        <v>2015</v>
      </c>
      <c r="AI153" s="51">
        <v>45782</v>
      </c>
      <c r="AJ153" s="55">
        <v>132.91982960000001</v>
      </c>
      <c r="AO153" s="65">
        <v>43065</v>
      </c>
      <c r="AP153" s="66">
        <v>0.68097099999999999</v>
      </c>
      <c r="AQ153" s="25"/>
      <c r="AR153" s="65">
        <v>43065</v>
      </c>
      <c r="AS153" s="66">
        <v>67.202439999999996</v>
      </c>
      <c r="AT153" s="25"/>
      <c r="AU153" s="65">
        <v>43065</v>
      </c>
      <c r="AV153" s="66">
        <v>150.56180000000001</v>
      </c>
      <c r="AW153" s="25"/>
      <c r="AX153" s="71">
        <v>218.445211</v>
      </c>
    </row>
    <row r="154" spans="33:50" x14ac:dyDescent="0.2">
      <c r="AG154" s="54" t="s">
        <v>165</v>
      </c>
      <c r="AH154" s="25">
        <v>2015</v>
      </c>
      <c r="AI154" s="51">
        <v>45814</v>
      </c>
      <c r="AJ154" s="55">
        <v>55.859000000000002</v>
      </c>
      <c r="AO154" s="65">
        <v>43072</v>
      </c>
      <c r="AP154" s="66">
        <v>14.78966</v>
      </c>
      <c r="AQ154" s="25"/>
      <c r="AR154" s="65">
        <v>43072</v>
      </c>
      <c r="AS154" s="66">
        <v>64.271720000000002</v>
      </c>
      <c r="AT154" s="25"/>
      <c r="AU154" s="65">
        <v>43072</v>
      </c>
      <c r="AV154" s="66">
        <v>150.39920000000001</v>
      </c>
      <c r="AW154" s="25"/>
      <c r="AX154" s="71">
        <v>229.46057999999999</v>
      </c>
    </row>
    <row r="155" spans="33:50" x14ac:dyDescent="0.2">
      <c r="AG155" s="54" t="s">
        <v>165</v>
      </c>
      <c r="AH155" s="25">
        <v>2015</v>
      </c>
      <c r="AI155" s="51">
        <v>45845</v>
      </c>
      <c r="AJ155" s="55">
        <v>154.8098574</v>
      </c>
      <c r="AO155" s="65">
        <v>43079</v>
      </c>
      <c r="AP155" s="66">
        <v>-0.64664999999999995</v>
      </c>
      <c r="AQ155" s="25"/>
      <c r="AR155" s="65">
        <v>43079</v>
      </c>
      <c r="AS155" s="66">
        <v>69.115219999999994</v>
      </c>
      <c r="AT155" s="25"/>
      <c r="AU155" s="65">
        <v>43079</v>
      </c>
      <c r="AV155" s="66">
        <v>150.28579999999999</v>
      </c>
      <c r="AW155" s="25"/>
      <c r="AX155" s="71">
        <v>218.75436999999999</v>
      </c>
    </row>
    <row r="156" spans="33:50" x14ac:dyDescent="0.2">
      <c r="AG156" s="54" t="s">
        <v>165</v>
      </c>
      <c r="AH156" s="25">
        <v>2015</v>
      </c>
      <c r="AI156" s="51">
        <v>45877</v>
      </c>
      <c r="AJ156" s="55">
        <v>107.7167326</v>
      </c>
      <c r="AO156" s="65">
        <v>43086</v>
      </c>
      <c r="AP156" s="66">
        <v>-10.4131</v>
      </c>
      <c r="AQ156" s="25"/>
      <c r="AR156" s="65">
        <v>43086</v>
      </c>
      <c r="AS156" s="66">
        <v>56.95778</v>
      </c>
      <c r="AT156" s="25"/>
      <c r="AU156" s="65">
        <v>43086</v>
      </c>
      <c r="AV156" s="66">
        <v>150.42699999999999</v>
      </c>
      <c r="AW156" s="25"/>
      <c r="AX156" s="71">
        <v>196.97167999999999</v>
      </c>
    </row>
    <row r="157" spans="33:50" x14ac:dyDescent="0.2">
      <c r="AG157" s="54" t="s">
        <v>165</v>
      </c>
      <c r="AH157" s="25">
        <v>2015</v>
      </c>
      <c r="AI157" s="51">
        <v>45909</v>
      </c>
      <c r="AJ157" s="55">
        <v>71.795000000000002</v>
      </c>
      <c r="AO157" s="65">
        <v>43093</v>
      </c>
      <c r="AP157" s="66">
        <v>0.93108599999999997</v>
      </c>
      <c r="AQ157" s="25"/>
      <c r="AR157" s="65">
        <v>43093</v>
      </c>
      <c r="AS157" s="66">
        <v>64.779960000000003</v>
      </c>
      <c r="AT157" s="25"/>
      <c r="AU157" s="65">
        <v>43093</v>
      </c>
      <c r="AV157" s="66">
        <v>150.88720000000001</v>
      </c>
      <c r="AW157" s="25"/>
      <c r="AX157" s="71">
        <v>216.59824599999999</v>
      </c>
    </row>
    <row r="158" spans="33:50" x14ac:dyDescent="0.2">
      <c r="AG158" s="54" t="s">
        <v>165</v>
      </c>
      <c r="AH158" s="25">
        <v>2015</v>
      </c>
      <c r="AI158" s="51">
        <v>45940</v>
      </c>
      <c r="AJ158" s="55">
        <v>74.543966370000007</v>
      </c>
      <c r="AO158" s="65">
        <v>43100</v>
      </c>
      <c r="AP158" s="66">
        <v>5.4306669999999997</v>
      </c>
      <c r="AQ158" s="25"/>
      <c r="AR158" s="65">
        <v>43100</v>
      </c>
      <c r="AS158" s="66">
        <v>78.74485</v>
      </c>
      <c r="AT158" s="25"/>
      <c r="AU158" s="65">
        <v>43100</v>
      </c>
      <c r="AV158" s="66">
        <v>150.95259999999999</v>
      </c>
      <c r="AW158" s="25"/>
      <c r="AX158" s="71">
        <v>235.128117</v>
      </c>
    </row>
    <row r="159" spans="33:50" x14ac:dyDescent="0.2">
      <c r="AG159" s="54" t="s">
        <v>165</v>
      </c>
      <c r="AH159" s="25">
        <v>2015</v>
      </c>
      <c r="AI159" s="51">
        <v>45972</v>
      </c>
      <c r="AJ159" s="55">
        <v>65.261392139999998</v>
      </c>
      <c r="AO159" s="65">
        <v>43107</v>
      </c>
      <c r="AP159" s="66">
        <v>1.604422</v>
      </c>
      <c r="AQ159" s="25"/>
      <c r="AR159" s="65">
        <v>43107</v>
      </c>
      <c r="AS159" s="66">
        <v>78.574929999999995</v>
      </c>
      <c r="AT159" s="25"/>
      <c r="AU159" s="65">
        <v>43107</v>
      </c>
      <c r="AV159" s="66">
        <v>150.7861</v>
      </c>
      <c r="AW159" s="25"/>
      <c r="AX159" s="71">
        <v>230.965452</v>
      </c>
    </row>
    <row r="160" spans="33:50" x14ac:dyDescent="0.2">
      <c r="AG160" s="54" t="s">
        <v>165</v>
      </c>
      <c r="AH160" s="25">
        <v>2015</v>
      </c>
      <c r="AI160" s="51">
        <v>46003</v>
      </c>
      <c r="AJ160" s="55">
        <v>87.928863989999996</v>
      </c>
      <c r="AO160" s="65">
        <v>43114</v>
      </c>
      <c r="AP160" s="66">
        <v>9.5285630000000001</v>
      </c>
      <c r="AQ160" s="25"/>
      <c r="AR160" s="65">
        <v>43114</v>
      </c>
      <c r="AS160" s="66">
        <v>74.250259999999997</v>
      </c>
      <c r="AT160" s="25"/>
      <c r="AU160" s="65">
        <v>43114</v>
      </c>
      <c r="AV160" s="66">
        <v>150.41839999999999</v>
      </c>
      <c r="AW160" s="25"/>
      <c r="AX160" s="71">
        <v>234.19722300000001</v>
      </c>
    </row>
    <row r="161" spans="33:50" x14ac:dyDescent="0.2">
      <c r="AG161" s="54" t="s">
        <v>165</v>
      </c>
      <c r="AH161" s="25">
        <v>2016</v>
      </c>
      <c r="AI161" s="51">
        <v>45658</v>
      </c>
      <c r="AJ161" s="55">
        <v>141.34635399999999</v>
      </c>
      <c r="AO161" s="65">
        <v>43121</v>
      </c>
      <c r="AP161" s="66">
        <v>-1.72661</v>
      </c>
      <c r="AQ161" s="25"/>
      <c r="AR161" s="65">
        <v>43121</v>
      </c>
      <c r="AS161" s="66">
        <v>69.330659999999995</v>
      </c>
      <c r="AT161" s="25"/>
      <c r="AU161" s="65">
        <v>43121</v>
      </c>
      <c r="AV161" s="66">
        <v>149.94659999999999</v>
      </c>
      <c r="AW161" s="25"/>
      <c r="AX161" s="71">
        <v>217.55064999999999</v>
      </c>
    </row>
    <row r="162" spans="33:50" x14ac:dyDescent="0.2">
      <c r="AG162" s="54" t="s">
        <v>165</v>
      </c>
      <c r="AH162" s="25">
        <v>2016</v>
      </c>
      <c r="AI162" s="51">
        <v>45690</v>
      </c>
      <c r="AJ162" s="55">
        <v>155.75365239999999</v>
      </c>
      <c r="AO162" s="65">
        <v>43128</v>
      </c>
      <c r="AP162" s="66">
        <v>12.54968</v>
      </c>
      <c r="AQ162" s="25"/>
      <c r="AR162" s="65">
        <v>43128</v>
      </c>
      <c r="AS162" s="66">
        <v>51.011429999999997</v>
      </c>
      <c r="AT162" s="25"/>
      <c r="AU162" s="65">
        <v>43128</v>
      </c>
      <c r="AV162" s="66">
        <v>149.4819</v>
      </c>
      <c r="AW162" s="25"/>
      <c r="AX162" s="71">
        <v>213.04301000000001</v>
      </c>
    </row>
    <row r="163" spans="33:50" x14ac:dyDescent="0.2">
      <c r="AG163" s="54" t="s">
        <v>165</v>
      </c>
      <c r="AH163" s="25">
        <v>2016</v>
      </c>
      <c r="AI163" s="51">
        <v>45719</v>
      </c>
      <c r="AJ163" s="55">
        <v>154.34892880000001</v>
      </c>
      <c r="AO163" s="65">
        <v>43135</v>
      </c>
      <c r="AP163" s="66">
        <v>4.0472450000000002</v>
      </c>
      <c r="AQ163" s="25"/>
      <c r="AR163" s="65">
        <v>43135</v>
      </c>
      <c r="AS163" s="66">
        <v>55.041589999999999</v>
      </c>
      <c r="AT163" s="25"/>
      <c r="AU163" s="65">
        <v>43135</v>
      </c>
      <c r="AV163" s="66">
        <v>149.44130000000001</v>
      </c>
      <c r="AW163" s="25"/>
      <c r="AX163" s="71">
        <v>208.530135</v>
      </c>
    </row>
    <row r="164" spans="33:50" x14ac:dyDescent="0.2">
      <c r="AG164" s="54" t="s">
        <v>165</v>
      </c>
      <c r="AH164" s="25">
        <v>2016</v>
      </c>
      <c r="AI164" s="51">
        <v>45751</v>
      </c>
      <c r="AJ164" s="55">
        <v>134.44874519999999</v>
      </c>
      <c r="AO164" s="65">
        <v>43142</v>
      </c>
      <c r="AP164" s="66">
        <v>0.76836599999999999</v>
      </c>
      <c r="AQ164" s="25"/>
      <c r="AR164" s="65">
        <v>43142</v>
      </c>
      <c r="AS164" s="66">
        <v>47.887779999999999</v>
      </c>
      <c r="AT164" s="25"/>
      <c r="AU164" s="65">
        <v>43142</v>
      </c>
      <c r="AV164" s="66">
        <v>149.55969999999999</v>
      </c>
      <c r="AW164" s="25"/>
      <c r="AX164" s="71">
        <v>198.215846</v>
      </c>
    </row>
    <row r="165" spans="33:50" x14ac:dyDescent="0.2">
      <c r="AG165" s="54" t="s">
        <v>165</v>
      </c>
      <c r="AH165" s="25">
        <v>2016</v>
      </c>
      <c r="AI165" s="51">
        <v>45782</v>
      </c>
      <c r="AJ165" s="55">
        <v>68.793658059999998</v>
      </c>
      <c r="AO165" s="65">
        <v>43149</v>
      </c>
      <c r="AP165" s="66">
        <v>-10.632099999999999</v>
      </c>
      <c r="AQ165" s="25"/>
      <c r="AR165" s="65">
        <v>43149</v>
      </c>
      <c r="AS165" s="66">
        <v>34.943199999999997</v>
      </c>
      <c r="AT165" s="25"/>
      <c r="AU165" s="65">
        <v>43149</v>
      </c>
      <c r="AV165" s="66">
        <v>149.31829999999999</v>
      </c>
      <c r="AW165" s="25"/>
      <c r="AX165" s="71">
        <v>173.6294</v>
      </c>
    </row>
    <row r="166" spans="33:50" x14ac:dyDescent="0.2">
      <c r="AG166" s="54" t="s">
        <v>165</v>
      </c>
      <c r="AH166" s="25">
        <v>2016</v>
      </c>
      <c r="AI166" s="51">
        <v>45814</v>
      </c>
      <c r="AJ166" s="55">
        <v>58.290150269999998</v>
      </c>
      <c r="AO166" s="65">
        <v>43156</v>
      </c>
      <c r="AP166" s="66">
        <v>34.625900000000001</v>
      </c>
      <c r="AQ166" s="25"/>
      <c r="AR166" s="65">
        <v>43156</v>
      </c>
      <c r="AS166" s="66">
        <v>28.986689999999999</v>
      </c>
      <c r="AT166" s="25"/>
      <c r="AU166" s="65">
        <v>43156</v>
      </c>
      <c r="AV166" s="66">
        <v>149.07859999999999</v>
      </c>
      <c r="AW166" s="25"/>
      <c r="AX166" s="71">
        <v>212.69119000000001</v>
      </c>
    </row>
    <row r="167" spans="33:50" x14ac:dyDescent="0.2">
      <c r="AG167" s="54" t="s">
        <v>165</v>
      </c>
      <c r="AH167" s="25">
        <v>2016</v>
      </c>
      <c r="AI167" s="51">
        <v>45845</v>
      </c>
      <c r="AJ167" s="55">
        <v>95.502518739999999</v>
      </c>
      <c r="AO167" s="65">
        <v>43163</v>
      </c>
      <c r="AP167" s="66">
        <v>8.992381</v>
      </c>
      <c r="AQ167" s="25"/>
      <c r="AR167" s="65">
        <v>43163</v>
      </c>
      <c r="AS167" s="66">
        <v>7.847855</v>
      </c>
      <c r="AT167" s="25"/>
      <c r="AU167" s="65">
        <v>43163</v>
      </c>
      <c r="AV167" s="66">
        <v>148.9093</v>
      </c>
      <c r="AW167" s="25"/>
      <c r="AX167" s="71">
        <v>165.74953600000001</v>
      </c>
    </row>
    <row r="168" spans="33:50" x14ac:dyDescent="0.2">
      <c r="AG168" s="54" t="s">
        <v>165</v>
      </c>
      <c r="AH168" s="25">
        <v>2016</v>
      </c>
      <c r="AI168" s="51">
        <v>45877</v>
      </c>
      <c r="AJ168" s="55">
        <v>74.174860050000007</v>
      </c>
      <c r="AO168" s="65">
        <v>43170</v>
      </c>
      <c r="AP168" s="66">
        <v>19.787240000000001</v>
      </c>
      <c r="AQ168" s="25"/>
      <c r="AR168" s="65">
        <v>43170</v>
      </c>
      <c r="AS168" s="66">
        <v>-7.41934</v>
      </c>
      <c r="AT168" s="25"/>
      <c r="AU168" s="65">
        <v>43170</v>
      </c>
      <c r="AV168" s="66">
        <v>148.72030000000001</v>
      </c>
      <c r="AW168" s="25"/>
      <c r="AX168" s="71">
        <v>161.0882</v>
      </c>
    </row>
    <row r="169" spans="33:50" x14ac:dyDescent="0.2">
      <c r="AG169" s="54" t="s">
        <v>165</v>
      </c>
      <c r="AH169" s="25">
        <v>2016</v>
      </c>
      <c r="AI169" s="51">
        <v>45909</v>
      </c>
      <c r="AJ169" s="55">
        <v>76.204062039999997</v>
      </c>
      <c r="AO169" s="65">
        <v>43177</v>
      </c>
      <c r="AP169" s="66">
        <v>12.454639999999999</v>
      </c>
      <c r="AQ169" s="25"/>
      <c r="AR169" s="65">
        <v>43177</v>
      </c>
      <c r="AS169" s="66">
        <v>0.73763199999999995</v>
      </c>
      <c r="AT169" s="25"/>
      <c r="AU169" s="65">
        <v>43177</v>
      </c>
      <c r="AV169" s="66">
        <v>148.5265</v>
      </c>
      <c r="AW169" s="25"/>
      <c r="AX169" s="71">
        <v>161.718772</v>
      </c>
    </row>
    <row r="170" spans="33:50" x14ac:dyDescent="0.2">
      <c r="AG170" s="54" t="s">
        <v>165</v>
      </c>
      <c r="AH170" s="25">
        <v>2016</v>
      </c>
      <c r="AI170" s="51">
        <v>45940</v>
      </c>
      <c r="AJ170" s="55">
        <v>124.9029647</v>
      </c>
      <c r="AO170" s="65">
        <v>43184</v>
      </c>
      <c r="AP170" s="66">
        <v>8.6060909999999993</v>
      </c>
      <c r="AQ170" s="25"/>
      <c r="AR170" s="65">
        <v>43184</v>
      </c>
      <c r="AS170" s="66">
        <v>3.6743739999999998</v>
      </c>
      <c r="AT170" s="25"/>
      <c r="AU170" s="65">
        <v>43184</v>
      </c>
      <c r="AV170" s="66">
        <v>148.41229999999999</v>
      </c>
      <c r="AW170" s="25"/>
      <c r="AX170" s="71">
        <v>160.69276500000001</v>
      </c>
    </row>
    <row r="171" spans="33:50" x14ac:dyDescent="0.2">
      <c r="AG171" s="54" t="s">
        <v>165</v>
      </c>
      <c r="AH171" s="25">
        <v>2016</v>
      </c>
      <c r="AI171" s="51">
        <v>45972</v>
      </c>
      <c r="AJ171" s="55">
        <v>127.7441154</v>
      </c>
      <c r="AO171" s="65">
        <v>43191</v>
      </c>
      <c r="AP171" s="66">
        <v>10.101649999999999</v>
      </c>
      <c r="AQ171" s="25"/>
      <c r="AR171" s="65">
        <v>43191</v>
      </c>
      <c r="AS171" s="66">
        <v>0.74741000000000002</v>
      </c>
      <c r="AT171" s="25"/>
      <c r="AU171" s="65">
        <v>43191</v>
      </c>
      <c r="AV171" s="66">
        <v>148.3158</v>
      </c>
      <c r="AW171" s="25"/>
      <c r="AX171" s="71">
        <v>159.16486</v>
      </c>
    </row>
    <row r="172" spans="33:50" x14ac:dyDescent="0.2">
      <c r="AG172" s="54" t="s">
        <v>165</v>
      </c>
      <c r="AH172" s="25">
        <v>2016</v>
      </c>
      <c r="AI172" s="51">
        <v>46003</v>
      </c>
      <c r="AJ172" s="55">
        <v>128.36649070000001</v>
      </c>
      <c r="AO172" s="65">
        <v>43198</v>
      </c>
      <c r="AP172" s="66">
        <v>-3.0118800000000001</v>
      </c>
      <c r="AQ172" s="25"/>
      <c r="AR172" s="65">
        <v>43198</v>
      </c>
      <c r="AS172" s="66">
        <v>-12.417400000000001</v>
      </c>
      <c r="AT172" s="25"/>
      <c r="AU172" s="65">
        <v>43198</v>
      </c>
      <c r="AV172" s="66">
        <v>148.5616</v>
      </c>
      <c r="AW172" s="25"/>
      <c r="AX172" s="71">
        <v>133.13231999999999</v>
      </c>
    </row>
    <row r="173" spans="33:50" x14ac:dyDescent="0.2">
      <c r="AG173" s="54" t="s">
        <v>165</v>
      </c>
      <c r="AH173" s="25">
        <v>2017</v>
      </c>
      <c r="AI173" s="51">
        <v>45658</v>
      </c>
      <c r="AJ173" s="55">
        <v>108.1448828</v>
      </c>
      <c r="AO173" s="65">
        <v>43205</v>
      </c>
      <c r="AP173" s="66">
        <v>-25.204599999999999</v>
      </c>
      <c r="AQ173" s="25"/>
      <c r="AR173" s="65">
        <v>43205</v>
      </c>
      <c r="AS173" s="66">
        <v>-13.7333</v>
      </c>
      <c r="AT173" s="25"/>
      <c r="AU173" s="65">
        <v>43205</v>
      </c>
      <c r="AV173" s="66">
        <v>149.1009</v>
      </c>
      <c r="AW173" s="25"/>
      <c r="AX173" s="71">
        <v>110.163</v>
      </c>
    </row>
    <row r="174" spans="33:50" x14ac:dyDescent="0.2">
      <c r="AG174" s="54" t="s">
        <v>165</v>
      </c>
      <c r="AH174" s="25">
        <v>2017</v>
      </c>
      <c r="AI174" s="51">
        <v>45690</v>
      </c>
      <c r="AJ174" s="55">
        <v>95.174567629999999</v>
      </c>
      <c r="AO174" s="65">
        <v>43212</v>
      </c>
      <c r="AP174" s="66">
        <v>-12.2225</v>
      </c>
      <c r="AQ174" s="25"/>
      <c r="AR174" s="65">
        <v>43212</v>
      </c>
      <c r="AS174" s="66">
        <v>-8.8081999999999994</v>
      </c>
      <c r="AT174" s="25"/>
      <c r="AU174" s="65">
        <v>43212</v>
      </c>
      <c r="AV174" s="66">
        <v>149.0538</v>
      </c>
      <c r="AW174" s="25"/>
      <c r="AX174" s="71">
        <v>128.0231</v>
      </c>
    </row>
    <row r="175" spans="33:50" x14ac:dyDescent="0.2">
      <c r="AG175" s="54" t="s">
        <v>165</v>
      </c>
      <c r="AH175" s="25">
        <v>2017</v>
      </c>
      <c r="AI175" s="51">
        <v>45719</v>
      </c>
      <c r="AJ175" s="55">
        <v>90.040710860000004</v>
      </c>
      <c r="AO175" s="65">
        <v>43219</v>
      </c>
      <c r="AP175" s="66">
        <v>-17.180399999999999</v>
      </c>
      <c r="AQ175" s="25"/>
      <c r="AR175" s="65">
        <v>43219</v>
      </c>
      <c r="AS175" s="66">
        <v>-7.4349400000000001</v>
      </c>
      <c r="AT175" s="25"/>
      <c r="AU175" s="65">
        <v>43219</v>
      </c>
      <c r="AV175" s="66">
        <v>148.7236</v>
      </c>
      <c r="AW175" s="25"/>
      <c r="AX175" s="71">
        <v>124.10826</v>
      </c>
    </row>
    <row r="176" spans="33:50" x14ac:dyDescent="0.2">
      <c r="AG176" s="54" t="s">
        <v>165</v>
      </c>
      <c r="AH176" s="25">
        <v>2017</v>
      </c>
      <c r="AI176" s="51">
        <v>45751</v>
      </c>
      <c r="AJ176" s="55">
        <v>89.392113249999994</v>
      </c>
      <c r="AO176" s="65">
        <v>43226</v>
      </c>
      <c r="AP176" s="66">
        <v>-18.7499</v>
      </c>
      <c r="AQ176" s="25"/>
      <c r="AR176" s="65">
        <v>43226</v>
      </c>
      <c r="AS176" s="66">
        <v>-16.014099999999999</v>
      </c>
      <c r="AT176" s="25"/>
      <c r="AU176" s="65">
        <v>43226</v>
      </c>
      <c r="AV176" s="66">
        <v>148.35239999999999</v>
      </c>
      <c r="AW176" s="25"/>
      <c r="AX176" s="71">
        <v>113.58839999999999</v>
      </c>
    </row>
    <row r="177" spans="33:50" x14ac:dyDescent="0.2">
      <c r="AG177" s="54" t="s">
        <v>165</v>
      </c>
      <c r="AH177" s="25">
        <v>2017</v>
      </c>
      <c r="AI177" s="51">
        <v>45782</v>
      </c>
      <c r="AJ177" s="55">
        <v>67.245806450000003</v>
      </c>
      <c r="AO177" s="65">
        <v>43233</v>
      </c>
      <c r="AP177" s="66">
        <v>-7.2566899999999999</v>
      </c>
      <c r="AQ177" s="25"/>
      <c r="AR177" s="65">
        <v>43233</v>
      </c>
      <c r="AS177" s="66">
        <v>-13.517200000000001</v>
      </c>
      <c r="AT177" s="25"/>
      <c r="AU177" s="65">
        <v>43233</v>
      </c>
      <c r="AV177" s="66">
        <v>148.12440000000001</v>
      </c>
      <c r="AW177" s="25"/>
      <c r="AX177" s="71">
        <v>127.35051</v>
      </c>
    </row>
    <row r="178" spans="33:50" x14ac:dyDescent="0.2">
      <c r="AG178" s="54" t="s">
        <v>165</v>
      </c>
      <c r="AH178" s="25">
        <v>2017</v>
      </c>
      <c r="AI178" s="51">
        <v>45814</v>
      </c>
      <c r="AJ178" s="55">
        <v>79.827933630000004</v>
      </c>
      <c r="AO178" s="65">
        <v>43240</v>
      </c>
      <c r="AP178" s="66">
        <v>-5.6921799999999996</v>
      </c>
      <c r="AQ178" s="25"/>
      <c r="AR178" s="65">
        <v>43240</v>
      </c>
      <c r="AS178" s="66">
        <v>-22.702000000000002</v>
      </c>
      <c r="AT178" s="25"/>
      <c r="AU178" s="65">
        <v>43240</v>
      </c>
      <c r="AV178" s="66">
        <v>148.33690000000001</v>
      </c>
      <c r="AW178" s="25"/>
      <c r="AX178" s="71">
        <v>119.94271999999999</v>
      </c>
    </row>
    <row r="179" spans="33:50" x14ac:dyDescent="0.2">
      <c r="AG179" s="54" t="s">
        <v>165</v>
      </c>
      <c r="AH179" s="25">
        <v>2017</v>
      </c>
      <c r="AI179" s="51">
        <v>45845</v>
      </c>
      <c r="AJ179" s="55">
        <v>108.8575568</v>
      </c>
      <c r="AO179" s="65">
        <v>43247</v>
      </c>
      <c r="AP179" s="66">
        <v>-1.59128</v>
      </c>
      <c r="AQ179" s="25"/>
      <c r="AR179" s="65">
        <v>43247</v>
      </c>
      <c r="AS179" s="66">
        <v>-15.3133</v>
      </c>
      <c r="AT179" s="25"/>
      <c r="AU179" s="65">
        <v>43247</v>
      </c>
      <c r="AV179" s="66">
        <v>148.4093</v>
      </c>
      <c r="AW179" s="25"/>
      <c r="AX179" s="71">
        <v>131.50471999999999</v>
      </c>
    </row>
    <row r="180" spans="33:50" x14ac:dyDescent="0.2">
      <c r="AG180" s="54" t="s">
        <v>165</v>
      </c>
      <c r="AH180" s="25">
        <v>2017</v>
      </c>
      <c r="AI180" s="51">
        <v>45877</v>
      </c>
      <c r="AJ180" s="55">
        <v>83.65781844</v>
      </c>
      <c r="AO180" s="65">
        <v>43254</v>
      </c>
      <c r="AP180" s="66">
        <v>9.4046280000000007</v>
      </c>
      <c r="AQ180" s="25"/>
      <c r="AR180" s="65">
        <v>43254</v>
      </c>
      <c r="AS180" s="66">
        <v>-27.524000000000001</v>
      </c>
      <c r="AT180" s="25"/>
      <c r="AU180" s="65">
        <v>43254</v>
      </c>
      <c r="AV180" s="66">
        <v>148.2629</v>
      </c>
      <c r="AW180" s="25"/>
      <c r="AX180" s="71">
        <v>130.143528</v>
      </c>
    </row>
    <row r="181" spans="33:50" x14ac:dyDescent="0.2">
      <c r="AG181" s="54" t="s">
        <v>165</v>
      </c>
      <c r="AH181" s="25">
        <v>2017</v>
      </c>
      <c r="AI181" s="51">
        <v>45909</v>
      </c>
      <c r="AJ181" s="55">
        <v>94.158073810000005</v>
      </c>
      <c r="AO181" s="65">
        <v>43261</v>
      </c>
      <c r="AP181" s="66">
        <v>-10.9467</v>
      </c>
      <c r="AQ181" s="25"/>
      <c r="AR181" s="65">
        <v>43261</v>
      </c>
      <c r="AS181" s="66">
        <v>-37.544699999999999</v>
      </c>
      <c r="AT181" s="25"/>
      <c r="AU181" s="65">
        <v>43261</v>
      </c>
      <c r="AV181" s="66">
        <v>148.32990000000001</v>
      </c>
      <c r="AW181" s="25"/>
      <c r="AX181" s="71">
        <v>99.838499999999996</v>
      </c>
    </row>
    <row r="182" spans="33:50" x14ac:dyDescent="0.2">
      <c r="AG182" s="54" t="s">
        <v>165</v>
      </c>
      <c r="AH182" s="25">
        <v>2017</v>
      </c>
      <c r="AI182" s="51">
        <v>45940</v>
      </c>
      <c r="AJ182" s="55">
        <v>106.4655321</v>
      </c>
      <c r="AO182" s="65">
        <v>43268</v>
      </c>
      <c r="AP182" s="66">
        <v>29.1934</v>
      </c>
      <c r="AQ182" s="25"/>
      <c r="AR182" s="65">
        <v>43268</v>
      </c>
      <c r="AS182" s="66">
        <v>-23.827100000000002</v>
      </c>
      <c r="AT182" s="25"/>
      <c r="AU182" s="65">
        <v>43268</v>
      </c>
      <c r="AV182" s="66">
        <v>148.66130000000001</v>
      </c>
      <c r="AW182" s="25"/>
      <c r="AX182" s="71">
        <v>154.02760000000001</v>
      </c>
    </row>
    <row r="183" spans="33:50" x14ac:dyDescent="0.2">
      <c r="AG183" s="54" t="s">
        <v>165</v>
      </c>
      <c r="AH183" s="25">
        <v>2017</v>
      </c>
      <c r="AI183" s="51">
        <v>45972</v>
      </c>
      <c r="AJ183" s="55">
        <v>78.525995519999995</v>
      </c>
      <c r="AO183" s="65">
        <v>43275</v>
      </c>
      <c r="AP183" s="66">
        <v>8.8944340000000004</v>
      </c>
      <c r="AQ183" s="25"/>
      <c r="AR183" s="65">
        <v>43275</v>
      </c>
      <c r="AS183" s="66">
        <v>-42.266100000000002</v>
      </c>
      <c r="AT183" s="25"/>
      <c r="AU183" s="65">
        <v>43275</v>
      </c>
      <c r="AV183" s="66">
        <v>148.68790000000001</v>
      </c>
      <c r="AW183" s="25"/>
      <c r="AX183" s="71">
        <v>115.31623399999999</v>
      </c>
    </row>
    <row r="184" spans="33:50" x14ac:dyDescent="0.2">
      <c r="AG184" s="54" t="s">
        <v>165</v>
      </c>
      <c r="AH184" s="25">
        <v>2017</v>
      </c>
      <c r="AI184" s="51">
        <v>46003</v>
      </c>
      <c r="AJ184" s="55">
        <v>139.73424120000001</v>
      </c>
      <c r="AO184" s="65">
        <v>43282</v>
      </c>
      <c r="AP184" s="66">
        <v>-5.6346999999999996</v>
      </c>
      <c r="AQ184" s="25"/>
      <c r="AR184" s="65">
        <v>43282</v>
      </c>
      <c r="AS184" s="66">
        <v>-55.607900000000001</v>
      </c>
      <c r="AT184" s="25"/>
      <c r="AU184" s="65">
        <v>43282</v>
      </c>
      <c r="AV184" s="66">
        <v>148.4872</v>
      </c>
      <c r="AW184" s="25"/>
      <c r="AX184" s="71">
        <v>87.244600000000005</v>
      </c>
    </row>
    <row r="185" spans="33:50" x14ac:dyDescent="0.2">
      <c r="AG185" s="54" t="s">
        <v>165</v>
      </c>
      <c r="AH185" s="25">
        <v>2018</v>
      </c>
      <c r="AI185" s="51">
        <v>45658</v>
      </c>
      <c r="AJ185" s="55">
        <v>97.270629709999994</v>
      </c>
      <c r="AO185" s="65">
        <v>43289</v>
      </c>
      <c r="AP185" s="66">
        <v>5.1036809999999999</v>
      </c>
      <c r="AQ185" s="25"/>
      <c r="AR185" s="65">
        <v>43289</v>
      </c>
      <c r="AS185" s="66">
        <v>-62.5244</v>
      </c>
      <c r="AT185" s="25"/>
      <c r="AU185" s="65">
        <v>43289</v>
      </c>
      <c r="AV185" s="66">
        <v>148.7517</v>
      </c>
      <c r="AW185" s="25"/>
      <c r="AX185" s="71">
        <v>91.330980999999994</v>
      </c>
    </row>
    <row r="186" spans="33:50" x14ac:dyDescent="0.2">
      <c r="AG186" s="54" t="s">
        <v>165</v>
      </c>
      <c r="AH186" s="25">
        <v>2018</v>
      </c>
      <c r="AI186" s="51">
        <v>45690</v>
      </c>
      <c r="AJ186" s="55">
        <v>80.057277549999995</v>
      </c>
      <c r="AO186" s="65">
        <v>43296</v>
      </c>
      <c r="AP186" s="66">
        <v>-16.913699999999999</v>
      </c>
      <c r="AQ186" s="25"/>
      <c r="AR186" s="65">
        <v>43296</v>
      </c>
      <c r="AS186" s="66">
        <v>-56.61</v>
      </c>
      <c r="AT186" s="25"/>
      <c r="AU186" s="65">
        <v>43296</v>
      </c>
      <c r="AV186" s="66">
        <v>149.09520000000001</v>
      </c>
      <c r="AW186" s="25"/>
      <c r="AX186" s="71">
        <v>75.5715</v>
      </c>
    </row>
    <row r="187" spans="33:50" x14ac:dyDescent="0.2">
      <c r="AG187" s="54" t="s">
        <v>165</v>
      </c>
      <c r="AH187" s="25">
        <v>2018</v>
      </c>
      <c r="AI187" s="51">
        <v>45719</v>
      </c>
      <c r="AJ187" s="55">
        <v>95.872965570000005</v>
      </c>
      <c r="AO187" s="65">
        <v>43303</v>
      </c>
      <c r="AP187" s="66">
        <v>-12.1302</v>
      </c>
      <c r="AQ187" s="25"/>
      <c r="AR187" s="65">
        <v>43303</v>
      </c>
      <c r="AS187" s="66">
        <v>-68.8553</v>
      </c>
      <c r="AT187" s="25"/>
      <c r="AU187" s="65">
        <v>43303</v>
      </c>
      <c r="AV187" s="66">
        <v>149.31809999999999</v>
      </c>
      <c r="AW187" s="25"/>
      <c r="AX187" s="71">
        <v>68.332599999999999</v>
      </c>
    </row>
    <row r="188" spans="33:50" x14ac:dyDescent="0.2">
      <c r="AG188" s="54" t="s">
        <v>165</v>
      </c>
      <c r="AH188" s="25">
        <v>2018</v>
      </c>
      <c r="AI188" s="51">
        <v>45751</v>
      </c>
      <c r="AJ188" s="55">
        <v>85.586190779999995</v>
      </c>
      <c r="AO188" s="65">
        <v>43310</v>
      </c>
      <c r="AP188" s="66">
        <v>-2.1605400000000001</v>
      </c>
      <c r="AQ188" s="25"/>
      <c r="AR188" s="65">
        <v>43310</v>
      </c>
      <c r="AS188" s="66">
        <v>-70.740799999999993</v>
      </c>
      <c r="AT188" s="25"/>
      <c r="AU188" s="65">
        <v>43310</v>
      </c>
      <c r="AV188" s="66">
        <v>149.22989999999999</v>
      </c>
      <c r="AW188" s="25"/>
      <c r="AX188" s="71">
        <v>76.328559999999996</v>
      </c>
    </row>
    <row r="189" spans="33:50" x14ac:dyDescent="0.2">
      <c r="AG189" s="54" t="s">
        <v>165</v>
      </c>
      <c r="AH189" s="25">
        <v>2018</v>
      </c>
      <c r="AI189" s="51">
        <v>45782</v>
      </c>
      <c r="AJ189" s="55">
        <v>93.631422139999998</v>
      </c>
      <c r="AO189" s="65">
        <v>43317</v>
      </c>
      <c r="AP189" s="66">
        <v>22.149380000000001</v>
      </c>
      <c r="AQ189" s="25"/>
      <c r="AR189" s="65">
        <v>43317</v>
      </c>
      <c r="AS189" s="66">
        <v>-66.7928</v>
      </c>
      <c r="AT189" s="25"/>
      <c r="AU189" s="65">
        <v>43317</v>
      </c>
      <c r="AV189" s="66">
        <v>148.74160000000001</v>
      </c>
      <c r="AW189" s="25"/>
      <c r="AX189" s="71">
        <v>104.09818</v>
      </c>
    </row>
    <row r="190" spans="33:50" x14ac:dyDescent="0.2">
      <c r="AG190" s="54" t="s">
        <v>165</v>
      </c>
      <c r="AH190" s="25">
        <v>2018</v>
      </c>
      <c r="AI190" s="51">
        <v>45814</v>
      </c>
      <c r="AJ190" s="55">
        <v>55.266176690000002</v>
      </c>
      <c r="AO190" s="65">
        <v>43324</v>
      </c>
      <c r="AP190" s="66">
        <v>-6.1322900000000002</v>
      </c>
      <c r="AQ190" s="25"/>
      <c r="AR190" s="65">
        <v>43324</v>
      </c>
      <c r="AS190" s="66">
        <v>-69.753</v>
      </c>
      <c r="AT190" s="25"/>
      <c r="AU190" s="65">
        <v>43324</v>
      </c>
      <c r="AV190" s="66">
        <v>148.3828</v>
      </c>
      <c r="AW190" s="25"/>
      <c r="AX190" s="71">
        <v>72.497510000000005</v>
      </c>
    </row>
    <row r="191" spans="33:50" x14ac:dyDescent="0.2">
      <c r="AG191" s="54" t="s">
        <v>165</v>
      </c>
      <c r="AH191" s="25">
        <v>2018</v>
      </c>
      <c r="AI191" s="51">
        <v>45845</v>
      </c>
      <c r="AJ191" s="55">
        <v>55.646985540000003</v>
      </c>
      <c r="AO191" s="65">
        <v>43331</v>
      </c>
      <c r="AP191" s="66">
        <v>-11.2874</v>
      </c>
      <c r="AQ191" s="25"/>
      <c r="AR191" s="65">
        <v>43331</v>
      </c>
      <c r="AS191" s="66">
        <v>-66.905100000000004</v>
      </c>
      <c r="AT191" s="25"/>
      <c r="AU191" s="65">
        <v>43331</v>
      </c>
      <c r="AV191" s="66">
        <v>148.27500000000001</v>
      </c>
      <c r="AW191" s="25"/>
      <c r="AX191" s="71">
        <v>70.082499999999996</v>
      </c>
    </row>
    <row r="192" spans="33:50" x14ac:dyDescent="0.2">
      <c r="AG192" s="54" t="s">
        <v>165</v>
      </c>
      <c r="AH192" s="25">
        <v>2018</v>
      </c>
      <c r="AI192" s="51">
        <v>45877</v>
      </c>
      <c r="AJ192" s="55">
        <v>59.188709680000002</v>
      </c>
      <c r="AO192" s="65">
        <v>43338</v>
      </c>
      <c r="AP192" s="66">
        <v>-14.363799999999999</v>
      </c>
      <c r="AQ192" s="25"/>
      <c r="AR192" s="65">
        <v>43338</v>
      </c>
      <c r="AS192" s="66">
        <v>-62.101799999999997</v>
      </c>
      <c r="AT192" s="25"/>
      <c r="AU192" s="65">
        <v>43338</v>
      </c>
      <c r="AV192" s="66">
        <v>147.78229999999999</v>
      </c>
      <c r="AW192" s="25"/>
      <c r="AX192" s="71">
        <v>71.316699999999997</v>
      </c>
    </row>
    <row r="193" spans="33:50" x14ac:dyDescent="0.2">
      <c r="AG193" s="54" t="s">
        <v>165</v>
      </c>
      <c r="AH193" s="25">
        <v>2018</v>
      </c>
      <c r="AI193" s="51">
        <v>45909</v>
      </c>
      <c r="AJ193" s="55">
        <v>69.283666670000002</v>
      </c>
      <c r="AO193" s="65">
        <v>43345</v>
      </c>
      <c r="AP193" s="66">
        <v>-19.289200000000001</v>
      </c>
      <c r="AQ193" s="25"/>
      <c r="AR193" s="65">
        <v>43345</v>
      </c>
      <c r="AS193" s="66">
        <v>-49.571599999999997</v>
      </c>
      <c r="AT193" s="25"/>
      <c r="AU193" s="65">
        <v>43345</v>
      </c>
      <c r="AV193" s="66">
        <v>146.92939999999999</v>
      </c>
      <c r="AW193" s="25"/>
      <c r="AX193" s="71">
        <v>78.068600000000004</v>
      </c>
    </row>
    <row r="194" spans="33:50" x14ac:dyDescent="0.2">
      <c r="AG194" s="54" t="s">
        <v>165</v>
      </c>
      <c r="AH194" s="25">
        <v>2018</v>
      </c>
      <c r="AI194" s="51">
        <v>45940</v>
      </c>
      <c r="AJ194" s="55">
        <v>91.9819593</v>
      </c>
      <c r="AO194" s="65">
        <v>43352</v>
      </c>
      <c r="AP194" s="66">
        <v>-16.629000000000001</v>
      </c>
      <c r="AQ194" s="25"/>
      <c r="AR194" s="65">
        <v>43352</v>
      </c>
      <c r="AS194" s="66">
        <v>-45.973999999999997</v>
      </c>
      <c r="AT194" s="25"/>
      <c r="AU194" s="65">
        <v>43352</v>
      </c>
      <c r="AV194" s="66">
        <v>146.40299999999999</v>
      </c>
      <c r="AW194" s="25"/>
      <c r="AX194" s="71">
        <v>83.8</v>
      </c>
    </row>
    <row r="195" spans="33:50" x14ac:dyDescent="0.2">
      <c r="AG195" s="54" t="s">
        <v>165</v>
      </c>
      <c r="AH195" s="25">
        <v>2018</v>
      </c>
      <c r="AI195" s="51">
        <v>45972</v>
      </c>
      <c r="AJ195" s="55">
        <v>96.680545809999998</v>
      </c>
      <c r="AO195" s="65">
        <v>43359</v>
      </c>
      <c r="AP195" s="66">
        <v>-1.6415</v>
      </c>
      <c r="AQ195" s="25"/>
      <c r="AR195" s="65">
        <v>43359</v>
      </c>
      <c r="AS195" s="66">
        <v>-55.400199999999998</v>
      </c>
      <c r="AT195" s="25"/>
      <c r="AU195" s="65">
        <v>43359</v>
      </c>
      <c r="AV195" s="66">
        <v>146.0351</v>
      </c>
      <c r="AW195" s="25"/>
      <c r="AX195" s="71">
        <v>88.993399999999994</v>
      </c>
    </row>
    <row r="196" spans="33:50" x14ac:dyDescent="0.2">
      <c r="AG196" s="54" t="s">
        <v>165</v>
      </c>
      <c r="AH196" s="25">
        <v>2018</v>
      </c>
      <c r="AI196" s="51">
        <v>46003</v>
      </c>
      <c r="AJ196" s="55">
        <v>112.96339500000001</v>
      </c>
      <c r="AO196" s="65">
        <v>43366</v>
      </c>
      <c r="AP196" s="66">
        <v>4.9044699999999999</v>
      </c>
      <c r="AQ196" s="25"/>
      <c r="AR196" s="65">
        <v>43366</v>
      </c>
      <c r="AS196" s="66">
        <v>-54.619500000000002</v>
      </c>
      <c r="AT196" s="25"/>
      <c r="AU196" s="65">
        <v>43366</v>
      </c>
      <c r="AV196" s="66">
        <v>145.5264</v>
      </c>
      <c r="AW196" s="25"/>
      <c r="AX196" s="71">
        <v>95.811369999999997</v>
      </c>
    </row>
    <row r="197" spans="33:50" x14ac:dyDescent="0.2">
      <c r="AG197" s="54" t="s">
        <v>165</v>
      </c>
      <c r="AH197" s="25">
        <v>2019</v>
      </c>
      <c r="AI197" s="51">
        <v>45658</v>
      </c>
      <c r="AJ197" s="55">
        <v>103.545281</v>
      </c>
      <c r="AO197" s="65">
        <v>43373</v>
      </c>
      <c r="AP197" s="66">
        <v>5.84436</v>
      </c>
      <c r="AQ197" s="25"/>
      <c r="AR197" s="65">
        <v>43373</v>
      </c>
      <c r="AS197" s="66">
        <v>-44.766399999999997</v>
      </c>
      <c r="AT197" s="25"/>
      <c r="AU197" s="65">
        <v>43373</v>
      </c>
      <c r="AV197" s="66">
        <v>145.07570000000001</v>
      </c>
      <c r="AW197" s="25"/>
      <c r="AX197" s="71">
        <v>106.15366</v>
      </c>
    </row>
    <row r="198" spans="33:50" x14ac:dyDescent="0.2">
      <c r="AG198" s="54" t="s">
        <v>165</v>
      </c>
      <c r="AH198" s="25">
        <v>2019</v>
      </c>
      <c r="AI198" s="51">
        <v>45690</v>
      </c>
      <c r="AJ198" s="55">
        <v>96.748281809999995</v>
      </c>
      <c r="AO198" s="65">
        <v>43380</v>
      </c>
      <c r="AP198" s="66">
        <v>15.834</v>
      </c>
      <c r="AQ198" s="25"/>
      <c r="AR198" s="65">
        <v>43380</v>
      </c>
      <c r="AS198" s="66">
        <v>-25.822900000000001</v>
      </c>
      <c r="AT198" s="25"/>
      <c r="AU198" s="65">
        <v>43380</v>
      </c>
      <c r="AV198" s="66">
        <v>145.00659999999999</v>
      </c>
      <c r="AW198" s="25"/>
      <c r="AX198" s="71">
        <v>135.01769999999999</v>
      </c>
    </row>
    <row r="199" spans="33:50" x14ac:dyDescent="0.2">
      <c r="AG199" s="54" t="s">
        <v>165</v>
      </c>
      <c r="AH199" s="25">
        <v>2019</v>
      </c>
      <c r="AI199" s="51">
        <v>45719</v>
      </c>
      <c r="AJ199" s="55">
        <v>105.0516399</v>
      </c>
      <c r="AO199" s="65">
        <v>43387</v>
      </c>
      <c r="AP199" s="66">
        <v>10.28626</v>
      </c>
      <c r="AQ199" s="25"/>
      <c r="AR199" s="65">
        <v>43387</v>
      </c>
      <c r="AS199" s="66">
        <v>-1.40537</v>
      </c>
      <c r="AT199" s="25"/>
      <c r="AU199" s="65">
        <v>43387</v>
      </c>
      <c r="AV199" s="66">
        <v>145.124</v>
      </c>
      <c r="AW199" s="25"/>
      <c r="AX199" s="71">
        <v>154.00488999999999</v>
      </c>
    </row>
    <row r="200" spans="33:50" x14ac:dyDescent="0.2">
      <c r="AG200" s="54" t="s">
        <v>165</v>
      </c>
      <c r="AH200" s="25">
        <v>2019</v>
      </c>
      <c r="AI200" s="51">
        <v>45751</v>
      </c>
      <c r="AJ200" s="55">
        <v>97.729300550000005</v>
      </c>
      <c r="AO200" s="65">
        <v>43394</v>
      </c>
      <c r="AP200" s="66">
        <v>-5.2490699999999997</v>
      </c>
      <c r="AQ200" s="25"/>
      <c r="AR200" s="65">
        <v>43394</v>
      </c>
      <c r="AS200" s="66">
        <v>24.629529999999999</v>
      </c>
      <c r="AT200" s="25"/>
      <c r="AU200" s="65">
        <v>43394</v>
      </c>
      <c r="AV200" s="66">
        <v>145.1086</v>
      </c>
      <c r="AW200" s="25"/>
      <c r="AX200" s="71">
        <v>164.48905999999999</v>
      </c>
    </row>
    <row r="201" spans="33:50" x14ac:dyDescent="0.2">
      <c r="AG201" s="54" t="s">
        <v>165</v>
      </c>
      <c r="AH201" s="25">
        <v>2019</v>
      </c>
      <c r="AI201" s="51">
        <v>45782</v>
      </c>
      <c r="AJ201" s="55">
        <v>87.65937649</v>
      </c>
      <c r="AO201" s="65">
        <v>43401</v>
      </c>
      <c r="AP201" s="66">
        <v>4.1129899999999999</v>
      </c>
      <c r="AQ201" s="25"/>
      <c r="AR201" s="65">
        <v>43401</v>
      </c>
      <c r="AS201" s="66">
        <v>41.193910000000002</v>
      </c>
      <c r="AT201" s="25"/>
      <c r="AU201" s="65">
        <v>43401</v>
      </c>
      <c r="AV201" s="66">
        <v>145.078</v>
      </c>
      <c r="AW201" s="25"/>
      <c r="AX201" s="71">
        <v>190.38489999999999</v>
      </c>
    </row>
    <row r="202" spans="33:50" x14ac:dyDescent="0.2">
      <c r="AG202" s="54" t="s">
        <v>165</v>
      </c>
      <c r="AH202" s="25">
        <v>2019</v>
      </c>
      <c r="AI202" s="51">
        <v>45814</v>
      </c>
      <c r="AJ202" s="55">
        <v>54.91536782</v>
      </c>
      <c r="AO202" s="65">
        <v>43408</v>
      </c>
      <c r="AP202" s="66">
        <v>-31.058499999999999</v>
      </c>
      <c r="AQ202" s="25"/>
      <c r="AR202" s="65">
        <v>43408</v>
      </c>
      <c r="AS202" s="66">
        <v>51.362099999999998</v>
      </c>
      <c r="AT202" s="25"/>
      <c r="AU202" s="65">
        <v>43408</v>
      </c>
      <c r="AV202" s="66">
        <v>145.27670000000001</v>
      </c>
      <c r="AW202" s="25"/>
      <c r="AX202" s="71">
        <v>165.58029999999999</v>
      </c>
    </row>
    <row r="203" spans="33:50" x14ac:dyDescent="0.2">
      <c r="AG203" s="54" t="s">
        <v>165</v>
      </c>
      <c r="AH203" s="25">
        <v>2019</v>
      </c>
      <c r="AI203" s="51">
        <v>45845</v>
      </c>
      <c r="AJ203" s="55">
        <v>53.333400070000003</v>
      </c>
      <c r="AO203" s="65">
        <v>43415</v>
      </c>
      <c r="AP203" s="66">
        <v>6.224164</v>
      </c>
      <c r="AQ203" s="25"/>
      <c r="AR203" s="65">
        <v>43415</v>
      </c>
      <c r="AS203" s="66">
        <v>73.816090000000003</v>
      </c>
      <c r="AT203" s="25"/>
      <c r="AU203" s="65">
        <v>43415</v>
      </c>
      <c r="AV203" s="66">
        <v>145.6044</v>
      </c>
      <c r="AW203" s="25"/>
      <c r="AX203" s="71">
        <v>225.644654</v>
      </c>
    </row>
    <row r="204" spans="33:50" x14ac:dyDescent="0.2">
      <c r="AG204" s="54" t="s">
        <v>165</v>
      </c>
      <c r="AH204" s="25">
        <v>2019</v>
      </c>
      <c r="AI204" s="51">
        <v>45877</v>
      </c>
      <c r="AJ204" s="55">
        <v>44.199892470000002</v>
      </c>
      <c r="AO204" s="65">
        <v>43422</v>
      </c>
      <c r="AP204" s="66">
        <v>9.3839360000000003</v>
      </c>
      <c r="AQ204" s="25"/>
      <c r="AR204" s="65">
        <v>43422</v>
      </c>
      <c r="AS204" s="66">
        <v>60.865290000000002</v>
      </c>
      <c r="AT204" s="25"/>
      <c r="AU204" s="65">
        <v>43422</v>
      </c>
      <c r="AV204" s="66">
        <v>145.7758</v>
      </c>
      <c r="AW204" s="25"/>
      <c r="AX204" s="71">
        <v>216.025026</v>
      </c>
    </row>
    <row r="205" spans="33:50" x14ac:dyDescent="0.2">
      <c r="AG205" s="54" t="s">
        <v>165</v>
      </c>
      <c r="AH205" s="25">
        <v>2019</v>
      </c>
      <c r="AI205" s="51">
        <v>45909</v>
      </c>
      <c r="AJ205" s="55">
        <v>55.78618582</v>
      </c>
      <c r="AO205" s="65">
        <v>43429</v>
      </c>
      <c r="AP205" s="66">
        <v>-0.74124999999999996</v>
      </c>
      <c r="AQ205" s="25"/>
      <c r="AR205" s="65">
        <v>43429</v>
      </c>
      <c r="AS205" s="66">
        <v>67.202439999999996</v>
      </c>
      <c r="AT205" s="25"/>
      <c r="AU205" s="65">
        <v>43429</v>
      </c>
      <c r="AV205" s="66">
        <v>145.53299999999999</v>
      </c>
      <c r="AW205" s="25"/>
      <c r="AX205" s="71">
        <v>211.99419</v>
      </c>
    </row>
    <row r="206" spans="33:50" x14ac:dyDescent="0.2">
      <c r="AG206" s="54" t="s">
        <v>165</v>
      </c>
      <c r="AH206" s="25">
        <v>2019</v>
      </c>
      <c r="AI206" s="51">
        <v>45940</v>
      </c>
      <c r="AJ206" s="55">
        <v>57.248952539999998</v>
      </c>
      <c r="AO206" s="65">
        <v>43436</v>
      </c>
      <c r="AP206" s="66">
        <v>11.22045</v>
      </c>
      <c r="AQ206" s="25"/>
      <c r="AR206" s="65">
        <v>43436</v>
      </c>
      <c r="AS206" s="66">
        <v>64.271720000000002</v>
      </c>
      <c r="AT206" s="25"/>
      <c r="AU206" s="65">
        <v>43436</v>
      </c>
      <c r="AV206" s="66">
        <v>145.19280000000001</v>
      </c>
      <c r="AW206" s="25"/>
      <c r="AX206" s="71">
        <v>220.68496999999999</v>
      </c>
    </row>
    <row r="207" spans="33:50" x14ac:dyDescent="0.2">
      <c r="AG207" s="54" t="s">
        <v>165</v>
      </c>
      <c r="AH207" s="25">
        <v>2019</v>
      </c>
      <c r="AI207" s="51">
        <v>45972</v>
      </c>
      <c r="AJ207" s="55">
        <v>89.654067170000005</v>
      </c>
      <c r="AO207" s="65">
        <v>43443</v>
      </c>
      <c r="AP207" s="66">
        <v>20.109079999999999</v>
      </c>
      <c r="AQ207" s="25"/>
      <c r="AR207" s="65">
        <v>43443</v>
      </c>
      <c r="AS207" s="66">
        <v>69.115219999999994</v>
      </c>
      <c r="AT207" s="25"/>
      <c r="AU207" s="65">
        <v>43443</v>
      </c>
      <c r="AV207" s="66">
        <v>145.26900000000001</v>
      </c>
      <c r="AW207" s="25"/>
      <c r="AX207" s="71">
        <v>234.4933</v>
      </c>
    </row>
    <row r="208" spans="33:50" x14ac:dyDescent="0.2">
      <c r="AG208" s="54" t="s">
        <v>165</v>
      </c>
      <c r="AH208" s="25">
        <v>2019</v>
      </c>
      <c r="AI208" s="51">
        <v>46003</v>
      </c>
      <c r="AJ208" s="55">
        <v>84.159454949999997</v>
      </c>
      <c r="AO208" s="65">
        <v>43450</v>
      </c>
      <c r="AP208" s="66">
        <v>13.69971</v>
      </c>
      <c r="AQ208" s="25"/>
      <c r="AR208" s="65">
        <v>43450</v>
      </c>
      <c r="AS208" s="66">
        <v>56.95778</v>
      </c>
      <c r="AT208" s="25"/>
      <c r="AU208" s="65">
        <v>43450</v>
      </c>
      <c r="AV208" s="66">
        <v>145.0411</v>
      </c>
      <c r="AW208" s="25"/>
      <c r="AX208" s="71">
        <v>215.69859</v>
      </c>
    </row>
    <row r="209" spans="33:50" x14ac:dyDescent="0.2">
      <c r="AG209" s="54" t="s">
        <v>165</v>
      </c>
      <c r="AH209" s="25">
        <v>2020</v>
      </c>
      <c r="AI209" s="51">
        <v>45658</v>
      </c>
      <c r="AJ209" s="55">
        <v>84.673087449999997</v>
      </c>
      <c r="AO209" s="65">
        <v>43457</v>
      </c>
      <c r="AP209" s="66">
        <v>-8.6638699999999993</v>
      </c>
      <c r="AQ209" s="25"/>
      <c r="AR209" s="65">
        <v>43457</v>
      </c>
      <c r="AS209" s="66">
        <v>64.779960000000003</v>
      </c>
      <c r="AT209" s="25"/>
      <c r="AU209" s="65">
        <v>43457</v>
      </c>
      <c r="AV209" s="66">
        <v>144.51920000000001</v>
      </c>
      <c r="AW209" s="25"/>
      <c r="AX209" s="71">
        <v>200.63529</v>
      </c>
    </row>
    <row r="210" spans="33:50" x14ac:dyDescent="0.2">
      <c r="AG210" s="54" t="s">
        <v>165</v>
      </c>
      <c r="AH210" s="25">
        <v>2020</v>
      </c>
      <c r="AI210" s="51">
        <v>45690</v>
      </c>
      <c r="AJ210" s="55">
        <v>91.499027999999996</v>
      </c>
      <c r="AO210" s="65">
        <v>43464</v>
      </c>
      <c r="AP210" s="66">
        <v>6.8446230000000003</v>
      </c>
      <c r="AQ210" s="25"/>
      <c r="AR210" s="65">
        <v>43464</v>
      </c>
      <c r="AS210" s="66">
        <v>78.74485</v>
      </c>
      <c r="AT210" s="25"/>
      <c r="AU210" s="65">
        <v>43464</v>
      </c>
      <c r="AV210" s="66">
        <v>144.6283</v>
      </c>
      <c r="AW210" s="25"/>
      <c r="AX210" s="71">
        <v>230.21777299999999</v>
      </c>
    </row>
    <row r="211" spans="33:50" x14ac:dyDescent="0.2">
      <c r="AG211" s="54" t="s">
        <v>165</v>
      </c>
      <c r="AH211" s="25">
        <v>2020</v>
      </c>
      <c r="AI211" s="51">
        <v>45719</v>
      </c>
      <c r="AJ211" s="55">
        <v>79.116395150000002</v>
      </c>
      <c r="AO211" s="65">
        <v>43471</v>
      </c>
      <c r="AP211" s="66">
        <v>40.168770000000002</v>
      </c>
      <c r="AQ211" s="25"/>
      <c r="AR211" s="65">
        <v>43471</v>
      </c>
      <c r="AS211" s="66">
        <v>78.574929999999995</v>
      </c>
      <c r="AT211" s="25"/>
      <c r="AU211" s="65">
        <v>43471</v>
      </c>
      <c r="AV211" s="66">
        <v>144.64670000000001</v>
      </c>
      <c r="AW211" s="25"/>
      <c r="AX211" s="71">
        <v>263.3904</v>
      </c>
    </row>
    <row r="212" spans="33:50" x14ac:dyDescent="0.2">
      <c r="AG212" s="54" t="s">
        <v>165</v>
      </c>
      <c r="AH212" s="25">
        <v>2020</v>
      </c>
      <c r="AI212" s="51">
        <v>45751</v>
      </c>
      <c r="AJ212" s="55">
        <v>47.801525499999997</v>
      </c>
      <c r="AO212" s="65">
        <v>43478</v>
      </c>
      <c r="AP212" s="66">
        <v>18.645859999999999</v>
      </c>
      <c r="AQ212" s="25"/>
      <c r="AR212" s="65">
        <v>43478</v>
      </c>
      <c r="AS212" s="66">
        <v>74.250259999999997</v>
      </c>
      <c r="AT212" s="25"/>
      <c r="AU212" s="65">
        <v>43478</v>
      </c>
      <c r="AV212" s="66">
        <v>144.59790000000001</v>
      </c>
      <c r="AW212" s="25"/>
      <c r="AX212" s="71">
        <v>237.49402000000001</v>
      </c>
    </row>
    <row r="213" spans="33:50" x14ac:dyDescent="0.2">
      <c r="AG213" s="54" t="s">
        <v>165</v>
      </c>
      <c r="AH213" s="25">
        <v>2020</v>
      </c>
      <c r="AI213" s="51">
        <v>45782</v>
      </c>
      <c r="AJ213" s="55">
        <v>59.105806450000003</v>
      </c>
      <c r="AO213" s="65">
        <v>43485</v>
      </c>
      <c r="AP213" s="66">
        <v>23.32799</v>
      </c>
      <c r="AQ213" s="25"/>
      <c r="AR213" s="65">
        <v>43485</v>
      </c>
      <c r="AS213" s="66">
        <v>69.330659999999995</v>
      </c>
      <c r="AT213" s="25"/>
      <c r="AU213" s="65">
        <v>43485</v>
      </c>
      <c r="AV213" s="66">
        <v>144.77780000000001</v>
      </c>
      <c r="AW213" s="25"/>
      <c r="AX213" s="71">
        <v>237.43645000000001</v>
      </c>
    </row>
    <row r="214" spans="33:50" x14ac:dyDescent="0.2">
      <c r="AG214" s="54" t="s">
        <v>165</v>
      </c>
      <c r="AH214" s="25">
        <v>2020</v>
      </c>
      <c r="AI214" s="51">
        <v>45814</v>
      </c>
      <c r="AJ214" s="55">
        <v>41.277555560000003</v>
      </c>
      <c r="AO214" s="65">
        <v>43492</v>
      </c>
      <c r="AP214" s="66">
        <v>-11.668900000000001</v>
      </c>
      <c r="AQ214" s="25"/>
      <c r="AR214" s="65">
        <v>43492</v>
      </c>
      <c r="AS214" s="66">
        <v>51.011429999999997</v>
      </c>
      <c r="AT214" s="25"/>
      <c r="AU214" s="65">
        <v>43492</v>
      </c>
      <c r="AV214" s="66">
        <v>144.6404</v>
      </c>
      <c r="AW214" s="25"/>
      <c r="AX214" s="71">
        <v>183.98293000000001</v>
      </c>
    </row>
    <row r="215" spans="33:50" x14ac:dyDescent="0.2">
      <c r="AG215" s="54" t="s">
        <v>165</v>
      </c>
      <c r="AH215" s="25">
        <v>2020</v>
      </c>
      <c r="AI215" s="51">
        <v>45845</v>
      </c>
      <c r="AJ215" s="55">
        <v>30.48</v>
      </c>
      <c r="AO215" s="65">
        <v>43499</v>
      </c>
      <c r="AP215" s="66">
        <v>-12.257</v>
      </c>
      <c r="AQ215" s="25"/>
      <c r="AR215" s="65">
        <v>43499</v>
      </c>
      <c r="AS215" s="66">
        <v>55.041589999999999</v>
      </c>
      <c r="AT215" s="25"/>
      <c r="AU215" s="65">
        <v>43499</v>
      </c>
      <c r="AV215" s="66">
        <v>144.02780000000001</v>
      </c>
      <c r="AW215" s="25"/>
      <c r="AX215" s="71">
        <v>186.81238999999999</v>
      </c>
    </row>
    <row r="216" spans="33:50" x14ac:dyDescent="0.2">
      <c r="AG216" s="54" t="s">
        <v>159</v>
      </c>
      <c r="AH216" s="25">
        <v>2019</v>
      </c>
      <c r="AI216" s="51">
        <v>45909</v>
      </c>
      <c r="AJ216" s="55">
        <v>44.528750000000002</v>
      </c>
      <c r="AO216" s="65">
        <v>43506</v>
      </c>
      <c r="AP216" s="66">
        <v>-8.7904800000000005</v>
      </c>
      <c r="AQ216" s="25"/>
      <c r="AR216" s="65">
        <v>43506</v>
      </c>
      <c r="AS216" s="66">
        <v>47.887779999999999</v>
      </c>
      <c r="AT216" s="25"/>
      <c r="AU216" s="65">
        <v>43506</v>
      </c>
      <c r="AV216" s="66">
        <v>143.5137</v>
      </c>
      <c r="AW216" s="25"/>
      <c r="AX216" s="71">
        <v>182.61099999999999</v>
      </c>
    </row>
    <row r="217" spans="33:50" x14ac:dyDescent="0.2">
      <c r="AG217" s="54" t="s">
        <v>159</v>
      </c>
      <c r="AH217" s="25">
        <v>2019</v>
      </c>
      <c r="AI217" s="51">
        <v>45940</v>
      </c>
      <c r="AJ217" s="55">
        <v>128.665356</v>
      </c>
      <c r="AO217" s="65">
        <v>43513</v>
      </c>
      <c r="AP217" s="66">
        <v>-0.36613000000000001</v>
      </c>
      <c r="AQ217" s="25"/>
      <c r="AR217" s="65">
        <v>43513</v>
      </c>
      <c r="AS217" s="66">
        <v>34.943199999999997</v>
      </c>
      <c r="AT217" s="25"/>
      <c r="AU217" s="65">
        <v>43513</v>
      </c>
      <c r="AV217" s="66">
        <v>143.44980000000001</v>
      </c>
      <c r="AW217" s="25"/>
      <c r="AX217" s="71">
        <v>178.02687</v>
      </c>
    </row>
    <row r="218" spans="33:50" x14ac:dyDescent="0.2">
      <c r="AG218" s="54" t="s">
        <v>159</v>
      </c>
      <c r="AH218" s="25">
        <v>2019</v>
      </c>
      <c r="AI218" s="51">
        <v>45972</v>
      </c>
      <c r="AJ218" s="55">
        <v>199.2950147</v>
      </c>
      <c r="AO218" s="65">
        <v>43520</v>
      </c>
      <c r="AP218" s="66">
        <v>-15.568199999999999</v>
      </c>
      <c r="AQ218" s="25"/>
      <c r="AR218" s="65">
        <v>43520</v>
      </c>
      <c r="AS218" s="66">
        <v>28.986689999999999</v>
      </c>
      <c r="AT218" s="25"/>
      <c r="AU218" s="65">
        <v>43520</v>
      </c>
      <c r="AV218" s="66">
        <v>143.63079999999999</v>
      </c>
      <c r="AW218" s="25"/>
      <c r="AX218" s="71">
        <v>157.04929000000001</v>
      </c>
    </row>
    <row r="219" spans="33:50" x14ac:dyDescent="0.2">
      <c r="AG219" s="54" t="s">
        <v>159</v>
      </c>
      <c r="AH219" s="25">
        <v>2019</v>
      </c>
      <c r="AI219" s="51">
        <v>46003</v>
      </c>
      <c r="AJ219" s="55">
        <v>186.07019059999999</v>
      </c>
      <c r="AO219" s="65">
        <v>43527</v>
      </c>
      <c r="AP219" s="66">
        <v>-19.0044</v>
      </c>
      <c r="AQ219" s="25"/>
      <c r="AR219" s="65">
        <v>43527</v>
      </c>
      <c r="AS219" s="66">
        <v>7.847855</v>
      </c>
      <c r="AT219" s="25"/>
      <c r="AU219" s="65">
        <v>43527</v>
      </c>
      <c r="AV219" s="66">
        <v>143.845</v>
      </c>
      <c r="AW219" s="25"/>
      <c r="AX219" s="71">
        <v>132.688455</v>
      </c>
    </row>
    <row r="220" spans="33:50" x14ac:dyDescent="0.2">
      <c r="AG220" s="54" t="s">
        <v>159</v>
      </c>
      <c r="AH220" s="25">
        <v>2020</v>
      </c>
      <c r="AI220" s="51">
        <v>45658</v>
      </c>
      <c r="AJ220" s="55">
        <v>156.11993000000001</v>
      </c>
      <c r="AO220" s="65">
        <v>43534</v>
      </c>
      <c r="AP220" s="66">
        <v>3.0252620000000001</v>
      </c>
      <c r="AQ220" s="25"/>
      <c r="AR220" s="65">
        <v>43534</v>
      </c>
      <c r="AS220" s="66">
        <v>-7.41934</v>
      </c>
      <c r="AT220" s="25"/>
      <c r="AU220" s="65">
        <v>43534</v>
      </c>
      <c r="AV220" s="66">
        <v>143.80119999999999</v>
      </c>
      <c r="AW220" s="25"/>
      <c r="AX220" s="71">
        <v>139.40712199999999</v>
      </c>
    </row>
    <row r="221" spans="33:50" x14ac:dyDescent="0.2">
      <c r="AG221" s="54" t="s">
        <v>159</v>
      </c>
      <c r="AH221" s="25">
        <v>2020</v>
      </c>
      <c r="AI221" s="51">
        <v>45690</v>
      </c>
      <c r="AJ221" s="55">
        <v>127.2199061</v>
      </c>
      <c r="AO221" s="65">
        <v>43541</v>
      </c>
      <c r="AP221" s="66">
        <v>0.90925999999999996</v>
      </c>
      <c r="AQ221" s="25"/>
      <c r="AR221" s="65">
        <v>43541</v>
      </c>
      <c r="AS221" s="66">
        <v>0.73763199999999995</v>
      </c>
      <c r="AT221" s="25"/>
      <c r="AU221" s="65">
        <v>43541</v>
      </c>
      <c r="AV221" s="66">
        <v>143.48929999999999</v>
      </c>
      <c r="AW221" s="25"/>
      <c r="AX221" s="71">
        <v>145.13619199999999</v>
      </c>
    </row>
    <row r="222" spans="33:50" x14ac:dyDescent="0.2">
      <c r="AG222" s="54" t="s">
        <v>159</v>
      </c>
      <c r="AH222" s="25">
        <v>2020</v>
      </c>
      <c r="AI222" s="51">
        <v>45719</v>
      </c>
      <c r="AJ222" s="55">
        <v>96.406161510000004</v>
      </c>
      <c r="AO222" s="65">
        <v>43548</v>
      </c>
      <c r="AP222" s="66">
        <v>-22.312000000000001</v>
      </c>
      <c r="AQ222" s="25"/>
      <c r="AR222" s="65">
        <v>43548</v>
      </c>
      <c r="AS222" s="66">
        <v>3.6743739999999998</v>
      </c>
      <c r="AT222" s="25"/>
      <c r="AU222" s="65">
        <v>43548</v>
      </c>
      <c r="AV222" s="66">
        <v>143.0095</v>
      </c>
      <c r="AW222" s="25"/>
      <c r="AX222" s="71">
        <v>124.37187400000001</v>
      </c>
    </row>
    <row r="223" spans="33:50" x14ac:dyDescent="0.2">
      <c r="AG223" s="54" t="s">
        <v>159</v>
      </c>
      <c r="AH223" s="25">
        <v>2020</v>
      </c>
      <c r="AI223" s="51">
        <v>45751</v>
      </c>
      <c r="AJ223" s="55">
        <v>99.759340429999995</v>
      </c>
      <c r="AO223" s="65">
        <v>43555</v>
      </c>
      <c r="AP223" s="66">
        <v>5.5633549999999996</v>
      </c>
      <c r="AQ223" s="25"/>
      <c r="AR223" s="65">
        <v>43555</v>
      </c>
      <c r="AS223" s="66">
        <v>0.74741000000000002</v>
      </c>
      <c r="AT223" s="25"/>
      <c r="AU223" s="65">
        <v>43555</v>
      </c>
      <c r="AV223" s="66">
        <v>142.30289999999999</v>
      </c>
      <c r="AW223" s="25"/>
      <c r="AX223" s="71">
        <v>148.613665</v>
      </c>
    </row>
    <row r="224" spans="33:50" x14ac:dyDescent="0.2">
      <c r="AG224" s="54" t="s">
        <v>159</v>
      </c>
      <c r="AH224" s="25">
        <v>2020</v>
      </c>
      <c r="AI224" s="51">
        <v>45782</v>
      </c>
      <c r="AJ224" s="55">
        <v>82.254204369999997</v>
      </c>
      <c r="AO224" s="65">
        <v>43562</v>
      </c>
      <c r="AP224" s="66">
        <v>7.6091689999999996</v>
      </c>
      <c r="AQ224" s="25"/>
      <c r="AR224" s="65">
        <v>43562</v>
      </c>
      <c r="AS224" s="66">
        <v>-12.417400000000001</v>
      </c>
      <c r="AT224" s="25"/>
      <c r="AU224" s="65">
        <v>43562</v>
      </c>
      <c r="AV224" s="66">
        <v>141.30709999999999</v>
      </c>
      <c r="AW224" s="25"/>
      <c r="AX224" s="71">
        <v>136.49886900000001</v>
      </c>
    </row>
    <row r="225" spans="33:50" x14ac:dyDescent="0.2">
      <c r="AG225" s="54" t="s">
        <v>159</v>
      </c>
      <c r="AH225" s="25">
        <v>2020</v>
      </c>
      <c r="AI225" s="51">
        <v>45814</v>
      </c>
      <c r="AJ225" s="55">
        <v>46.97361111</v>
      </c>
      <c r="AO225" s="65">
        <v>43569</v>
      </c>
      <c r="AP225" s="66">
        <v>-7.5466699999999998</v>
      </c>
      <c r="AQ225" s="25"/>
      <c r="AR225" s="65">
        <v>43569</v>
      </c>
      <c r="AS225" s="66">
        <v>-13.7333</v>
      </c>
      <c r="AT225" s="25"/>
      <c r="AU225" s="65">
        <v>43569</v>
      </c>
      <c r="AV225" s="66">
        <v>140.2807</v>
      </c>
      <c r="AW225" s="25"/>
      <c r="AX225" s="71">
        <v>119.00073</v>
      </c>
    </row>
    <row r="226" spans="33:50" x14ac:dyDescent="0.2">
      <c r="AG226" s="54" t="s">
        <v>159</v>
      </c>
      <c r="AH226" s="25">
        <v>2020</v>
      </c>
      <c r="AI226" s="51">
        <v>45845</v>
      </c>
      <c r="AJ226" s="55">
        <v>30</v>
      </c>
      <c r="AO226" s="65">
        <v>43576</v>
      </c>
      <c r="AP226" s="66">
        <v>-12.999599999999999</v>
      </c>
      <c r="AQ226" s="25"/>
      <c r="AR226" s="65">
        <v>43576</v>
      </c>
      <c r="AS226" s="66">
        <v>-8.8081999999999994</v>
      </c>
      <c r="AT226" s="25"/>
      <c r="AU226" s="65">
        <v>43576</v>
      </c>
      <c r="AV226" s="66">
        <v>139.40110000000001</v>
      </c>
      <c r="AW226" s="25"/>
      <c r="AX226" s="71">
        <v>117.5933</v>
      </c>
    </row>
    <row r="227" spans="33:50" x14ac:dyDescent="0.2">
      <c r="AG227" s="54" t="s">
        <v>156</v>
      </c>
      <c r="AH227" s="25">
        <v>2017</v>
      </c>
      <c r="AI227" s="51">
        <v>46003</v>
      </c>
      <c r="AJ227" s="55">
        <v>188.82258770000001</v>
      </c>
      <c r="AO227" s="65">
        <v>43583</v>
      </c>
      <c r="AP227" s="66">
        <v>0.38829000000000002</v>
      </c>
      <c r="AQ227" s="25"/>
      <c r="AR227" s="65">
        <v>43583</v>
      </c>
      <c r="AS227" s="66">
        <v>-7.4349400000000001</v>
      </c>
      <c r="AT227" s="25"/>
      <c r="AU227" s="65">
        <v>43583</v>
      </c>
      <c r="AV227" s="66">
        <v>138.39869999999999</v>
      </c>
      <c r="AW227" s="25"/>
      <c r="AX227" s="71">
        <v>131.35204999999999</v>
      </c>
    </row>
    <row r="228" spans="33:50" x14ac:dyDescent="0.2">
      <c r="AG228" s="54" t="s">
        <v>156</v>
      </c>
      <c r="AH228" s="25">
        <v>2018</v>
      </c>
      <c r="AI228" s="51">
        <v>45658</v>
      </c>
      <c r="AJ228" s="55">
        <v>309.31139530000002</v>
      </c>
      <c r="AO228" s="65">
        <v>43590</v>
      </c>
      <c r="AP228" s="66">
        <v>5.1727410000000003</v>
      </c>
      <c r="AQ228" s="25"/>
      <c r="AR228" s="65">
        <v>43590</v>
      </c>
      <c r="AS228" s="66">
        <v>-16.014099999999999</v>
      </c>
      <c r="AT228" s="25"/>
      <c r="AU228" s="65">
        <v>43590</v>
      </c>
      <c r="AV228" s="66">
        <v>137.85329999999999</v>
      </c>
      <c r="AW228" s="25"/>
      <c r="AX228" s="71">
        <v>127.01194099999999</v>
      </c>
    </row>
    <row r="229" spans="33:50" x14ac:dyDescent="0.2">
      <c r="AG229" s="54" t="s">
        <v>156</v>
      </c>
      <c r="AH229" s="25">
        <v>2018</v>
      </c>
      <c r="AI229" s="51">
        <v>45690</v>
      </c>
      <c r="AJ229" s="55">
        <v>225.0385713</v>
      </c>
      <c r="AO229" s="65">
        <v>43597</v>
      </c>
      <c r="AP229" s="66">
        <v>24.082070000000002</v>
      </c>
      <c r="AQ229" s="25"/>
      <c r="AR229" s="65">
        <v>43597</v>
      </c>
      <c r="AS229" s="66">
        <v>-13.517200000000001</v>
      </c>
      <c r="AT229" s="25"/>
      <c r="AU229" s="65">
        <v>43597</v>
      </c>
      <c r="AV229" s="66">
        <v>137.43459999999999</v>
      </c>
      <c r="AW229" s="25"/>
      <c r="AX229" s="71">
        <v>147.99947</v>
      </c>
    </row>
    <row r="230" spans="33:50" x14ac:dyDescent="0.2">
      <c r="AG230" s="54" t="s">
        <v>156</v>
      </c>
      <c r="AH230" s="25">
        <v>2018</v>
      </c>
      <c r="AI230" s="51">
        <v>45719</v>
      </c>
      <c r="AJ230" s="55">
        <v>268.89314250000001</v>
      </c>
      <c r="AO230" s="65">
        <v>43604</v>
      </c>
      <c r="AP230" s="66">
        <v>3.260005</v>
      </c>
      <c r="AQ230" s="25"/>
      <c r="AR230" s="65">
        <v>43604</v>
      </c>
      <c r="AS230" s="66">
        <v>-22.702000000000002</v>
      </c>
      <c r="AT230" s="25"/>
      <c r="AU230" s="65">
        <v>43604</v>
      </c>
      <c r="AV230" s="66">
        <v>136.56610000000001</v>
      </c>
      <c r="AW230" s="25"/>
      <c r="AX230" s="71">
        <v>117.124105</v>
      </c>
    </row>
    <row r="231" spans="33:50" x14ac:dyDescent="0.2">
      <c r="AG231" s="54" t="s">
        <v>156</v>
      </c>
      <c r="AH231" s="25">
        <v>2018</v>
      </c>
      <c r="AI231" s="51">
        <v>45751</v>
      </c>
      <c r="AJ231" s="55">
        <v>129.43281429999999</v>
      </c>
      <c r="AO231" s="65">
        <v>43611</v>
      </c>
      <c r="AP231" s="66">
        <v>-11.398099999999999</v>
      </c>
      <c r="AQ231" s="25"/>
      <c r="AR231" s="65">
        <v>43611</v>
      </c>
      <c r="AS231" s="66">
        <v>-15.3133</v>
      </c>
      <c r="AT231" s="25"/>
      <c r="AU231" s="65">
        <v>43611</v>
      </c>
      <c r="AV231" s="66">
        <v>135.78399999999999</v>
      </c>
      <c r="AW231" s="25"/>
      <c r="AX231" s="71">
        <v>109.07259999999999</v>
      </c>
    </row>
    <row r="232" spans="33:50" x14ac:dyDescent="0.2">
      <c r="AG232" s="54" t="s">
        <v>156</v>
      </c>
      <c r="AH232" s="25">
        <v>2018</v>
      </c>
      <c r="AI232" s="51">
        <v>45782</v>
      </c>
      <c r="AJ232" s="55">
        <v>109.3745528</v>
      </c>
      <c r="AO232" s="65">
        <v>43618</v>
      </c>
      <c r="AP232" s="66">
        <v>9.8937550000000005</v>
      </c>
      <c r="AQ232" s="25"/>
      <c r="AR232" s="65">
        <v>43618</v>
      </c>
      <c r="AS232" s="66">
        <v>-27.524000000000001</v>
      </c>
      <c r="AT232" s="25"/>
      <c r="AU232" s="65">
        <v>43618</v>
      </c>
      <c r="AV232" s="66">
        <v>134.8218</v>
      </c>
      <c r="AW232" s="25"/>
      <c r="AX232" s="71">
        <v>117.19155499999999</v>
      </c>
    </row>
    <row r="233" spans="33:50" x14ac:dyDescent="0.2">
      <c r="AG233" s="54" t="s">
        <v>156</v>
      </c>
      <c r="AH233" s="25">
        <v>2018</v>
      </c>
      <c r="AI233" s="51">
        <v>45814</v>
      </c>
      <c r="AJ233" s="55">
        <v>87.121026000000001</v>
      </c>
      <c r="AO233" s="65">
        <v>43625</v>
      </c>
      <c r="AP233" s="66">
        <v>24.530360000000002</v>
      </c>
      <c r="AQ233" s="25"/>
      <c r="AR233" s="65">
        <v>43625</v>
      </c>
      <c r="AS233" s="66">
        <v>-37.544699999999999</v>
      </c>
      <c r="AT233" s="25"/>
      <c r="AU233" s="65">
        <v>43625</v>
      </c>
      <c r="AV233" s="66">
        <v>133.72839999999999</v>
      </c>
      <c r="AW233" s="25"/>
      <c r="AX233" s="71">
        <v>120.71406</v>
      </c>
    </row>
    <row r="234" spans="33:50" x14ac:dyDescent="0.2">
      <c r="AG234" s="54" t="s">
        <v>156</v>
      </c>
      <c r="AH234" s="25">
        <v>2018</v>
      </c>
      <c r="AI234" s="51">
        <v>45845</v>
      </c>
      <c r="AJ234" s="55">
        <v>54.413130330000001</v>
      </c>
      <c r="AO234" s="65">
        <v>43632</v>
      </c>
      <c r="AP234" s="66">
        <v>0.51574299999999995</v>
      </c>
      <c r="AQ234" s="25"/>
      <c r="AR234" s="65">
        <v>43632</v>
      </c>
      <c r="AS234" s="66">
        <v>-23.827100000000002</v>
      </c>
      <c r="AT234" s="25"/>
      <c r="AU234" s="65">
        <v>43632</v>
      </c>
      <c r="AV234" s="66">
        <v>132.7604</v>
      </c>
      <c r="AW234" s="25"/>
      <c r="AX234" s="71">
        <v>109.449043</v>
      </c>
    </row>
    <row r="235" spans="33:50" x14ac:dyDescent="0.2">
      <c r="AG235" s="54" t="s">
        <v>156</v>
      </c>
      <c r="AH235" s="25">
        <v>2018</v>
      </c>
      <c r="AI235" s="51">
        <v>45877</v>
      </c>
      <c r="AJ235" s="55">
        <v>65.419713529999996</v>
      </c>
      <c r="AO235" s="65">
        <v>43639</v>
      </c>
      <c r="AP235" s="66">
        <v>15.809329999999999</v>
      </c>
      <c r="AQ235" s="25"/>
      <c r="AR235" s="65">
        <v>43639</v>
      </c>
      <c r="AS235" s="66">
        <v>-42.266100000000002</v>
      </c>
      <c r="AT235" s="25"/>
      <c r="AU235" s="65">
        <v>43639</v>
      </c>
      <c r="AV235" s="66">
        <v>132.07579999999999</v>
      </c>
      <c r="AW235" s="25"/>
      <c r="AX235" s="71">
        <v>105.61903</v>
      </c>
    </row>
    <row r="236" spans="33:50" x14ac:dyDescent="0.2">
      <c r="AG236" s="54" t="s">
        <v>156</v>
      </c>
      <c r="AH236" s="25">
        <v>2018</v>
      </c>
      <c r="AI236" s="51">
        <v>45909</v>
      </c>
      <c r="AJ236" s="55">
        <v>67.27137931</v>
      </c>
      <c r="AO236" s="65">
        <v>43646</v>
      </c>
      <c r="AP236" s="66">
        <v>32.330190000000002</v>
      </c>
      <c r="AQ236" s="25"/>
      <c r="AR236" s="65">
        <v>43646</v>
      </c>
      <c r="AS236" s="66">
        <v>-55.607900000000001</v>
      </c>
      <c r="AT236" s="25"/>
      <c r="AU236" s="65">
        <v>43646</v>
      </c>
      <c r="AV236" s="66">
        <v>131.56829999999999</v>
      </c>
      <c r="AW236" s="25"/>
      <c r="AX236" s="71">
        <v>108.29058999999999</v>
      </c>
    </row>
    <row r="237" spans="33:50" x14ac:dyDescent="0.2">
      <c r="AG237" s="54" t="s">
        <v>156</v>
      </c>
      <c r="AH237" s="25">
        <v>2018</v>
      </c>
      <c r="AI237" s="51">
        <v>45940</v>
      </c>
      <c r="AJ237" s="55">
        <v>115.9781229</v>
      </c>
      <c r="AO237" s="65">
        <v>43653</v>
      </c>
      <c r="AP237" s="66">
        <v>4.2946140000000002</v>
      </c>
      <c r="AQ237" s="25"/>
      <c r="AR237" s="65">
        <v>43653</v>
      </c>
      <c r="AS237" s="66">
        <v>-62.5244</v>
      </c>
      <c r="AT237" s="25"/>
      <c r="AU237" s="65">
        <v>43653</v>
      </c>
      <c r="AV237" s="66">
        <v>130.42580000000001</v>
      </c>
      <c r="AW237" s="25"/>
      <c r="AX237" s="71">
        <v>72.196014000000005</v>
      </c>
    </row>
    <row r="238" spans="33:50" x14ac:dyDescent="0.2">
      <c r="AG238" s="54" t="s">
        <v>156</v>
      </c>
      <c r="AH238" s="25">
        <v>2018</v>
      </c>
      <c r="AI238" s="51">
        <v>45972</v>
      </c>
      <c r="AJ238" s="55">
        <v>194.59056670000001</v>
      </c>
      <c r="AO238" s="65">
        <v>43660</v>
      </c>
      <c r="AP238" s="66">
        <v>17.466139999999999</v>
      </c>
      <c r="AQ238" s="25"/>
      <c r="AR238" s="65">
        <v>43660</v>
      </c>
      <c r="AS238" s="66">
        <v>-56.61</v>
      </c>
      <c r="AT238" s="25"/>
      <c r="AU238" s="65">
        <v>43660</v>
      </c>
      <c r="AV238" s="66">
        <v>128.7791</v>
      </c>
      <c r="AW238" s="25"/>
      <c r="AX238" s="71">
        <v>89.635239999999996</v>
      </c>
    </row>
    <row r="239" spans="33:50" x14ac:dyDescent="0.2">
      <c r="AG239" s="54" t="s">
        <v>156</v>
      </c>
      <c r="AH239" s="25">
        <v>2018</v>
      </c>
      <c r="AI239" s="51">
        <v>46003</v>
      </c>
      <c r="AJ239" s="55">
        <v>243.22839669999999</v>
      </c>
      <c r="AO239" s="65">
        <v>43667</v>
      </c>
      <c r="AP239" s="66">
        <v>14.458080000000001</v>
      </c>
      <c r="AQ239" s="25"/>
      <c r="AR239" s="65">
        <v>43667</v>
      </c>
      <c r="AS239" s="66">
        <v>-68.8553</v>
      </c>
      <c r="AT239" s="25"/>
      <c r="AU239" s="65">
        <v>43667</v>
      </c>
      <c r="AV239" s="66">
        <v>127.37909999999999</v>
      </c>
      <c r="AW239" s="25"/>
      <c r="AX239" s="71">
        <v>72.981880000000004</v>
      </c>
    </row>
    <row r="240" spans="33:50" x14ac:dyDescent="0.2">
      <c r="AG240" s="54" t="s">
        <v>156</v>
      </c>
      <c r="AH240" s="25">
        <v>2019</v>
      </c>
      <c r="AI240" s="51">
        <v>45658</v>
      </c>
      <c r="AJ240" s="55">
        <v>250.8414818</v>
      </c>
      <c r="AO240" s="65">
        <v>43674</v>
      </c>
      <c r="AP240" s="66">
        <v>1.605831</v>
      </c>
      <c r="AQ240" s="25"/>
      <c r="AR240" s="65">
        <v>43674</v>
      </c>
      <c r="AS240" s="66">
        <v>-70.740799999999993</v>
      </c>
      <c r="AT240" s="25"/>
      <c r="AU240" s="65">
        <v>43674</v>
      </c>
      <c r="AV240" s="66">
        <v>126.52249999999999</v>
      </c>
      <c r="AW240" s="25"/>
      <c r="AX240" s="71">
        <v>57.387531000000003</v>
      </c>
    </row>
    <row r="241" spans="33:50" x14ac:dyDescent="0.2">
      <c r="AG241" s="54" t="s">
        <v>156</v>
      </c>
      <c r="AH241" s="25">
        <v>2019</v>
      </c>
      <c r="AI241" s="51">
        <v>45690</v>
      </c>
      <c r="AJ241" s="55">
        <v>199.2273136</v>
      </c>
      <c r="AO241" s="65">
        <v>43681</v>
      </c>
      <c r="AP241" s="66">
        <v>0.29268499999999997</v>
      </c>
      <c r="AQ241" s="25"/>
      <c r="AR241" s="65">
        <v>43681</v>
      </c>
      <c r="AS241" s="66">
        <v>-66.7928</v>
      </c>
      <c r="AT241" s="25"/>
      <c r="AU241" s="65">
        <v>43681</v>
      </c>
      <c r="AV241" s="66">
        <v>125.828</v>
      </c>
      <c r="AW241" s="25"/>
      <c r="AX241" s="71">
        <v>59.327885000000002</v>
      </c>
    </row>
    <row r="242" spans="33:50" x14ac:dyDescent="0.2">
      <c r="AG242" s="54" t="s">
        <v>156</v>
      </c>
      <c r="AH242" s="25">
        <v>2019</v>
      </c>
      <c r="AI242" s="51">
        <v>45719</v>
      </c>
      <c r="AJ242" s="55">
        <v>179.95542159999999</v>
      </c>
      <c r="AO242" s="65">
        <v>43688</v>
      </c>
      <c r="AP242" s="66">
        <v>8.5718969999999999</v>
      </c>
      <c r="AQ242" s="25"/>
      <c r="AR242" s="65">
        <v>43688</v>
      </c>
      <c r="AS242" s="66">
        <v>-69.753</v>
      </c>
      <c r="AT242" s="25"/>
      <c r="AU242" s="65">
        <v>43688</v>
      </c>
      <c r="AV242" s="66">
        <v>124.97839999999999</v>
      </c>
      <c r="AW242" s="25"/>
      <c r="AX242" s="71">
        <v>63.797297</v>
      </c>
    </row>
    <row r="243" spans="33:50" x14ac:dyDescent="0.2">
      <c r="AG243" s="54" t="s">
        <v>156</v>
      </c>
      <c r="AH243" s="25">
        <v>2019</v>
      </c>
      <c r="AI243" s="51">
        <v>45751</v>
      </c>
      <c r="AJ243" s="55">
        <v>202.68512050000001</v>
      </c>
      <c r="AO243" s="65">
        <v>43695</v>
      </c>
      <c r="AP243" s="66">
        <v>14.65666</v>
      </c>
      <c r="AQ243" s="25"/>
      <c r="AR243" s="65">
        <v>43695</v>
      </c>
      <c r="AS243" s="66">
        <v>-66.905100000000004</v>
      </c>
      <c r="AT243" s="25"/>
      <c r="AU243" s="65">
        <v>43695</v>
      </c>
      <c r="AV243" s="66">
        <v>124.3878</v>
      </c>
      <c r="AW243" s="25"/>
      <c r="AX243" s="71">
        <v>72.139359999999996</v>
      </c>
    </row>
    <row r="244" spans="33:50" x14ac:dyDescent="0.2">
      <c r="AG244" s="54" t="s">
        <v>156</v>
      </c>
      <c r="AH244" s="25">
        <v>2019</v>
      </c>
      <c r="AI244" s="51">
        <v>45782</v>
      </c>
      <c r="AJ244" s="55">
        <v>119.8400067</v>
      </c>
      <c r="AO244" s="65">
        <v>43702</v>
      </c>
      <c r="AP244" s="66">
        <v>26.141069999999999</v>
      </c>
      <c r="AQ244" s="25"/>
      <c r="AR244" s="65">
        <v>43702</v>
      </c>
      <c r="AS244" s="66">
        <v>-62.101799999999997</v>
      </c>
      <c r="AT244" s="25"/>
      <c r="AU244" s="65">
        <v>43702</v>
      </c>
      <c r="AV244" s="66">
        <v>124.045</v>
      </c>
      <c r="AW244" s="25"/>
      <c r="AX244" s="71">
        <v>88.084270000000004</v>
      </c>
    </row>
    <row r="245" spans="33:50" x14ac:dyDescent="0.2">
      <c r="AG245" s="54" t="s">
        <v>156</v>
      </c>
      <c r="AH245" s="25">
        <v>2019</v>
      </c>
      <c r="AI245" s="51">
        <v>45814</v>
      </c>
      <c r="AJ245" s="55">
        <v>72.467795420000002</v>
      </c>
      <c r="AO245" s="65">
        <v>43709</v>
      </c>
      <c r="AP245" s="66">
        <v>9.2904949999999999</v>
      </c>
      <c r="AQ245" s="25"/>
      <c r="AR245" s="65">
        <v>43709</v>
      </c>
      <c r="AS245" s="66">
        <v>-49.571599999999997</v>
      </c>
      <c r="AT245" s="25"/>
      <c r="AU245" s="65">
        <v>43709</v>
      </c>
      <c r="AV245" s="66">
        <v>123.8631</v>
      </c>
      <c r="AW245" s="25"/>
      <c r="AX245" s="71">
        <v>83.581995000000006</v>
      </c>
    </row>
    <row r="246" spans="33:50" x14ac:dyDescent="0.2">
      <c r="AG246" s="54" t="s">
        <v>156</v>
      </c>
      <c r="AH246" s="25">
        <v>2019</v>
      </c>
      <c r="AI246" s="51">
        <v>45845</v>
      </c>
      <c r="AJ246" s="55">
        <v>59.907770890000002</v>
      </c>
      <c r="AO246" s="65">
        <v>43716</v>
      </c>
      <c r="AP246" s="66">
        <v>-3.9012099999999998</v>
      </c>
      <c r="AQ246" s="25"/>
      <c r="AR246" s="65">
        <v>43716</v>
      </c>
      <c r="AS246" s="66">
        <v>-45.973999999999997</v>
      </c>
      <c r="AT246" s="25"/>
      <c r="AU246" s="65">
        <v>43716</v>
      </c>
      <c r="AV246" s="66">
        <v>123.6074</v>
      </c>
      <c r="AW246" s="25"/>
      <c r="AX246" s="71">
        <v>73.732190000000003</v>
      </c>
    </row>
    <row r="247" spans="33:50" x14ac:dyDescent="0.2">
      <c r="AG247" s="54" t="s">
        <v>156</v>
      </c>
      <c r="AH247" s="25">
        <v>2019</v>
      </c>
      <c r="AI247" s="51">
        <v>45877</v>
      </c>
      <c r="AJ247" s="55">
        <v>69.089150860000004</v>
      </c>
      <c r="AO247" s="65">
        <v>43723</v>
      </c>
      <c r="AP247" s="66">
        <v>-0.99814000000000003</v>
      </c>
      <c r="AQ247" s="25"/>
      <c r="AR247" s="65">
        <v>43723</v>
      </c>
      <c r="AS247" s="66">
        <v>-55.400199999999998</v>
      </c>
      <c r="AT247" s="25"/>
      <c r="AU247" s="65">
        <v>43723</v>
      </c>
      <c r="AV247" s="66">
        <v>123.02209999999999</v>
      </c>
      <c r="AW247" s="25"/>
      <c r="AX247" s="71">
        <v>66.623760000000004</v>
      </c>
    </row>
    <row r="248" spans="33:50" x14ac:dyDescent="0.2">
      <c r="AG248" s="54" t="s">
        <v>156</v>
      </c>
      <c r="AH248" s="25">
        <v>2019</v>
      </c>
      <c r="AI248" s="51">
        <v>45909</v>
      </c>
      <c r="AJ248" s="55">
        <v>50.331869730000001</v>
      </c>
      <c r="AO248" s="65">
        <v>43730</v>
      </c>
      <c r="AP248" s="66">
        <v>0.35336699999999999</v>
      </c>
      <c r="AQ248" s="25"/>
      <c r="AR248" s="65">
        <v>43730</v>
      </c>
      <c r="AS248" s="66">
        <v>-54.619500000000002</v>
      </c>
      <c r="AT248" s="25"/>
      <c r="AU248" s="65">
        <v>43730</v>
      </c>
      <c r="AV248" s="66">
        <v>122.54389999999999</v>
      </c>
      <c r="AW248" s="25"/>
      <c r="AX248" s="71">
        <v>68.277766999999997</v>
      </c>
    </row>
    <row r="249" spans="33:50" x14ac:dyDescent="0.2">
      <c r="AG249" s="54" t="s">
        <v>156</v>
      </c>
      <c r="AH249" s="25">
        <v>2019</v>
      </c>
      <c r="AI249" s="51">
        <v>45940</v>
      </c>
      <c r="AJ249" s="55">
        <v>83.59684043</v>
      </c>
      <c r="AO249" s="65">
        <v>43737</v>
      </c>
      <c r="AP249" s="66">
        <v>-16.870100000000001</v>
      </c>
      <c r="AQ249" s="25"/>
      <c r="AR249" s="65">
        <v>43737</v>
      </c>
      <c r="AS249" s="66">
        <v>-44.766399999999997</v>
      </c>
      <c r="AT249" s="25"/>
      <c r="AU249" s="65">
        <v>43737</v>
      </c>
      <c r="AV249" s="66">
        <v>121.8352</v>
      </c>
      <c r="AW249" s="25"/>
      <c r="AX249" s="71">
        <v>60.198700000000002</v>
      </c>
    </row>
    <row r="250" spans="33:50" x14ac:dyDescent="0.2">
      <c r="AG250" s="54" t="s">
        <v>156</v>
      </c>
      <c r="AH250" s="25">
        <v>2019</v>
      </c>
      <c r="AI250" s="51">
        <v>45972</v>
      </c>
      <c r="AJ250" s="55">
        <v>161.0005888</v>
      </c>
      <c r="AO250" s="65">
        <v>43744</v>
      </c>
      <c r="AP250" s="66">
        <v>-17.489000000000001</v>
      </c>
      <c r="AQ250" s="25"/>
      <c r="AR250" s="65">
        <v>43744</v>
      </c>
      <c r="AS250" s="66">
        <v>-25.822900000000001</v>
      </c>
      <c r="AT250" s="25"/>
      <c r="AU250" s="65">
        <v>43744</v>
      </c>
      <c r="AV250" s="66">
        <v>120.72709999999999</v>
      </c>
      <c r="AW250" s="25"/>
      <c r="AX250" s="71">
        <v>77.415199999999999</v>
      </c>
    </row>
    <row r="251" spans="33:50" x14ac:dyDescent="0.2">
      <c r="AG251" s="54" t="s">
        <v>156</v>
      </c>
      <c r="AH251" s="25">
        <v>2019</v>
      </c>
      <c r="AI251" s="51">
        <v>46003</v>
      </c>
      <c r="AJ251" s="55">
        <v>277.42933620000002</v>
      </c>
      <c r="AO251" s="65">
        <v>43751</v>
      </c>
      <c r="AP251" s="66">
        <v>-13.5871</v>
      </c>
      <c r="AQ251" s="25"/>
      <c r="AR251" s="65">
        <v>43751</v>
      </c>
      <c r="AS251" s="66">
        <v>-1.40537</v>
      </c>
      <c r="AT251" s="25"/>
      <c r="AU251" s="65">
        <v>43751</v>
      </c>
      <c r="AV251" s="66">
        <v>119.8492</v>
      </c>
      <c r="AW251" s="25"/>
      <c r="AX251" s="71">
        <v>104.85673</v>
      </c>
    </row>
    <row r="252" spans="33:50" x14ac:dyDescent="0.2">
      <c r="AG252" s="54" t="s">
        <v>156</v>
      </c>
      <c r="AH252" s="25">
        <v>2020</v>
      </c>
      <c r="AI252" s="51">
        <v>45658</v>
      </c>
      <c r="AJ252" s="55">
        <v>162.4400962</v>
      </c>
      <c r="AO252" s="65">
        <v>43758</v>
      </c>
      <c r="AP252" s="66">
        <v>-21.654900000000001</v>
      </c>
      <c r="AQ252" s="25"/>
      <c r="AR252" s="65">
        <v>43758</v>
      </c>
      <c r="AS252" s="66">
        <v>24.629529999999999</v>
      </c>
      <c r="AT252" s="25"/>
      <c r="AU252" s="65">
        <v>43758</v>
      </c>
      <c r="AV252" s="66">
        <v>119.1854</v>
      </c>
      <c r="AW252" s="25"/>
      <c r="AX252" s="71">
        <v>122.16003000000001</v>
      </c>
    </row>
    <row r="253" spans="33:50" x14ac:dyDescent="0.2">
      <c r="AG253" s="54" t="s">
        <v>156</v>
      </c>
      <c r="AH253" s="25">
        <v>2020</v>
      </c>
      <c r="AI253" s="51">
        <v>45690</v>
      </c>
      <c r="AJ253" s="55">
        <v>140.1930955</v>
      </c>
      <c r="AO253" s="65">
        <v>43765</v>
      </c>
      <c r="AP253" s="66">
        <v>-31.0215</v>
      </c>
      <c r="AQ253" s="25"/>
      <c r="AR253" s="65">
        <v>43765</v>
      </c>
      <c r="AS253" s="66">
        <v>41.193910000000002</v>
      </c>
      <c r="AT253" s="25"/>
      <c r="AU253" s="65">
        <v>43765</v>
      </c>
      <c r="AV253" s="66">
        <v>118.2915</v>
      </c>
      <c r="AW253" s="25"/>
      <c r="AX253" s="71">
        <v>128.46391</v>
      </c>
    </row>
    <row r="254" spans="33:50" x14ac:dyDescent="0.2">
      <c r="AG254" s="54" t="s">
        <v>156</v>
      </c>
      <c r="AH254" s="25">
        <v>2020</v>
      </c>
      <c r="AI254" s="51">
        <v>45719</v>
      </c>
      <c r="AJ254" s="55">
        <v>136.4843395</v>
      </c>
      <c r="AO254" s="65">
        <v>43772</v>
      </c>
      <c r="AP254" s="66">
        <v>2.293838</v>
      </c>
      <c r="AQ254" s="25"/>
      <c r="AR254" s="65">
        <v>43772</v>
      </c>
      <c r="AS254" s="66">
        <v>51.362099999999998</v>
      </c>
      <c r="AT254" s="25"/>
      <c r="AU254" s="65">
        <v>43772</v>
      </c>
      <c r="AV254" s="66">
        <v>117.1186</v>
      </c>
      <c r="AW254" s="25"/>
      <c r="AX254" s="71">
        <v>170.77453800000001</v>
      </c>
    </row>
    <row r="255" spans="33:50" x14ac:dyDescent="0.2">
      <c r="AG255" s="54" t="s">
        <v>156</v>
      </c>
      <c r="AH255" s="25">
        <v>2020</v>
      </c>
      <c r="AI255" s="51">
        <v>45751</v>
      </c>
      <c r="AJ255" s="55">
        <v>135.28533949999999</v>
      </c>
      <c r="AO255" s="65">
        <v>43779</v>
      </c>
      <c r="AP255" s="66">
        <v>-12.835900000000001</v>
      </c>
      <c r="AQ255" s="25"/>
      <c r="AR255" s="65">
        <v>43779</v>
      </c>
      <c r="AS255" s="66">
        <v>73.816090000000003</v>
      </c>
      <c r="AT255" s="25"/>
      <c r="AU255" s="65">
        <v>43779</v>
      </c>
      <c r="AV255" s="66">
        <v>115.9314</v>
      </c>
      <c r="AW255" s="25"/>
      <c r="AX255" s="71">
        <v>176.91158999999999</v>
      </c>
    </row>
    <row r="256" spans="33:50" x14ac:dyDescent="0.2">
      <c r="AG256" s="54" t="s">
        <v>156</v>
      </c>
      <c r="AH256" s="25">
        <v>2020</v>
      </c>
      <c r="AI256" s="51">
        <v>45782</v>
      </c>
      <c r="AJ256" s="55">
        <v>154.19570909999999</v>
      </c>
      <c r="AO256" s="65">
        <v>43786</v>
      </c>
      <c r="AP256" s="66">
        <v>-1.4450400000000001</v>
      </c>
      <c r="AQ256" s="25"/>
      <c r="AR256" s="65">
        <v>43786</v>
      </c>
      <c r="AS256" s="66">
        <v>60.865290000000002</v>
      </c>
      <c r="AT256" s="25"/>
      <c r="AU256" s="65">
        <v>43786</v>
      </c>
      <c r="AV256" s="66">
        <v>115.0123</v>
      </c>
      <c r="AW256" s="25"/>
      <c r="AX256" s="71">
        <v>174.43254999999999</v>
      </c>
    </row>
    <row r="257" spans="33:50" x14ac:dyDescent="0.2">
      <c r="AG257" s="54" t="s">
        <v>156</v>
      </c>
      <c r="AH257" s="25">
        <v>2020</v>
      </c>
      <c r="AI257" s="51">
        <v>45814</v>
      </c>
      <c r="AJ257" s="55">
        <v>233.42219370000001</v>
      </c>
      <c r="AO257" s="65">
        <v>43793</v>
      </c>
      <c r="AP257" s="66">
        <v>-9.4926100000000009</v>
      </c>
      <c r="AQ257" s="25"/>
      <c r="AR257" s="65">
        <v>43793</v>
      </c>
      <c r="AS257" s="66">
        <v>67.202439999999996</v>
      </c>
      <c r="AT257" s="25"/>
      <c r="AU257" s="65">
        <v>43793</v>
      </c>
      <c r="AV257" s="66">
        <v>114.53660000000001</v>
      </c>
      <c r="AW257" s="25"/>
      <c r="AX257" s="71">
        <v>172.24643</v>
      </c>
    </row>
    <row r="258" spans="33:50" x14ac:dyDescent="0.2">
      <c r="AG258" s="54" t="s">
        <v>156</v>
      </c>
      <c r="AH258" s="25">
        <v>2020</v>
      </c>
      <c r="AI258" s="51">
        <v>45845</v>
      </c>
      <c r="AJ258" s="55">
        <v>71.31</v>
      </c>
      <c r="AO258" s="65">
        <v>43800</v>
      </c>
      <c r="AP258" s="66">
        <v>-17.968800000000002</v>
      </c>
      <c r="AQ258" s="25"/>
      <c r="AR258" s="65">
        <v>43800</v>
      </c>
      <c r="AS258" s="66">
        <v>64.271720000000002</v>
      </c>
      <c r="AT258" s="25"/>
      <c r="AU258" s="65">
        <v>43800</v>
      </c>
      <c r="AV258" s="66">
        <v>114.0675</v>
      </c>
      <c r="AW258" s="25"/>
      <c r="AX258" s="71">
        <v>160.37042</v>
      </c>
    </row>
    <row r="259" spans="33:50" x14ac:dyDescent="0.2">
      <c r="AG259" s="54" t="s">
        <v>130</v>
      </c>
      <c r="AH259" s="25">
        <v>2019</v>
      </c>
      <c r="AI259" s="51">
        <v>45909</v>
      </c>
      <c r="AJ259" s="55">
        <v>91.4834149</v>
      </c>
      <c r="AO259" s="65">
        <v>43807</v>
      </c>
      <c r="AP259" s="66">
        <v>-1.37809</v>
      </c>
      <c r="AQ259" s="25"/>
      <c r="AR259" s="65">
        <v>43807</v>
      </c>
      <c r="AS259" s="66">
        <v>69.115219999999994</v>
      </c>
      <c r="AT259" s="25"/>
      <c r="AU259" s="65">
        <v>43807</v>
      </c>
      <c r="AV259" s="66">
        <v>113.3503</v>
      </c>
      <c r="AW259" s="25"/>
      <c r="AX259" s="71">
        <v>181.08743000000001</v>
      </c>
    </row>
    <row r="260" spans="33:50" x14ac:dyDescent="0.2">
      <c r="AG260" s="54" t="s">
        <v>130</v>
      </c>
      <c r="AH260" s="25">
        <v>2019</v>
      </c>
      <c r="AI260" s="51">
        <v>45940</v>
      </c>
      <c r="AJ260" s="55">
        <v>143.92845320000001</v>
      </c>
      <c r="AO260" s="65">
        <v>43814</v>
      </c>
      <c r="AP260" s="66">
        <v>-1.1572199999999999</v>
      </c>
      <c r="AQ260" s="25"/>
      <c r="AR260" s="65">
        <v>43814</v>
      </c>
      <c r="AS260" s="66">
        <v>56.95778</v>
      </c>
      <c r="AT260" s="25"/>
      <c r="AU260" s="65">
        <v>43814</v>
      </c>
      <c r="AV260" s="66">
        <v>112.6369</v>
      </c>
      <c r="AW260" s="25"/>
      <c r="AX260" s="71">
        <v>168.43745999999999</v>
      </c>
    </row>
    <row r="261" spans="33:50" x14ac:dyDescent="0.2">
      <c r="AG261" s="54" t="s">
        <v>130</v>
      </c>
      <c r="AH261" s="25">
        <v>2019</v>
      </c>
      <c r="AI261" s="51">
        <v>45972</v>
      </c>
      <c r="AJ261" s="55">
        <v>171.5009191</v>
      </c>
      <c r="AO261" s="65">
        <v>43821</v>
      </c>
      <c r="AP261" s="66">
        <v>-0.16929</v>
      </c>
      <c r="AQ261" s="25"/>
      <c r="AR261" s="65">
        <v>43821</v>
      </c>
      <c r="AS261" s="66">
        <v>64.779960000000003</v>
      </c>
      <c r="AT261" s="25"/>
      <c r="AU261" s="65">
        <v>43821</v>
      </c>
      <c r="AV261" s="66">
        <v>112.0847</v>
      </c>
      <c r="AW261" s="25"/>
      <c r="AX261" s="71">
        <v>176.69537</v>
      </c>
    </row>
    <row r="262" spans="33:50" x14ac:dyDescent="0.2">
      <c r="AG262" s="54" t="s">
        <v>130</v>
      </c>
      <c r="AH262" s="25">
        <v>2019</v>
      </c>
      <c r="AI262" s="51">
        <v>46003</v>
      </c>
      <c r="AJ262" s="55">
        <v>138.4035428</v>
      </c>
      <c r="AO262" s="65">
        <v>43828</v>
      </c>
      <c r="AP262" s="66">
        <v>11.18839</v>
      </c>
      <c r="AQ262" s="25"/>
      <c r="AR262" s="65">
        <v>43828</v>
      </c>
      <c r="AS262" s="66">
        <v>78.74485</v>
      </c>
      <c r="AT262" s="25"/>
      <c r="AU262" s="65">
        <v>43828</v>
      </c>
      <c r="AV262" s="66">
        <v>111.4438</v>
      </c>
      <c r="AW262" s="25"/>
      <c r="AX262" s="71">
        <v>201.37703999999999</v>
      </c>
    </row>
    <row r="263" spans="33:50" x14ac:dyDescent="0.2">
      <c r="AG263" s="54" t="s">
        <v>130</v>
      </c>
      <c r="AH263" s="25">
        <v>2020</v>
      </c>
      <c r="AI263" s="51">
        <v>45658</v>
      </c>
      <c r="AJ263" s="55">
        <v>92.774887829999997</v>
      </c>
      <c r="AO263" s="65">
        <v>43835</v>
      </c>
      <c r="AP263" s="66">
        <v>-16.101400000000002</v>
      </c>
      <c r="AQ263" s="25"/>
      <c r="AR263" s="65">
        <v>43835</v>
      </c>
      <c r="AS263" s="66">
        <v>78.574929999999995</v>
      </c>
      <c r="AT263" s="25"/>
      <c r="AU263" s="65">
        <v>43835</v>
      </c>
      <c r="AV263" s="66">
        <v>110.9388</v>
      </c>
      <c r="AW263" s="25"/>
      <c r="AX263" s="71">
        <v>173.41233</v>
      </c>
    </row>
    <row r="264" spans="33:50" x14ac:dyDescent="0.2">
      <c r="AG264" s="54" t="s">
        <v>130</v>
      </c>
      <c r="AH264" s="25">
        <v>2020</v>
      </c>
      <c r="AI264" s="51">
        <v>45690</v>
      </c>
      <c r="AJ264" s="55">
        <v>92.659044199999997</v>
      </c>
      <c r="AO264" s="65">
        <v>43842</v>
      </c>
      <c r="AP264" s="55"/>
      <c r="AQ264" s="25"/>
      <c r="AR264" s="65">
        <v>43842</v>
      </c>
      <c r="AS264" s="66">
        <v>74.250259999999997</v>
      </c>
      <c r="AT264" s="25"/>
      <c r="AU264" s="65">
        <v>43842</v>
      </c>
      <c r="AV264" s="55"/>
      <c r="AW264" s="25"/>
      <c r="AX264" s="71">
        <v>74.250259999999997</v>
      </c>
    </row>
    <row r="265" spans="33:50" x14ac:dyDescent="0.2">
      <c r="AG265" s="54" t="s">
        <v>130</v>
      </c>
      <c r="AH265" s="25">
        <v>2020</v>
      </c>
      <c r="AI265" s="51">
        <v>45719</v>
      </c>
      <c r="AJ265" s="55">
        <v>70.490336769999999</v>
      </c>
      <c r="AO265" s="65">
        <v>43849</v>
      </c>
      <c r="AP265" s="55"/>
      <c r="AQ265" s="25"/>
      <c r="AR265" s="65">
        <v>43849</v>
      </c>
      <c r="AS265" s="66">
        <v>69.330659999999995</v>
      </c>
      <c r="AT265" s="25"/>
      <c r="AU265" s="65">
        <v>43849</v>
      </c>
      <c r="AV265" s="55"/>
      <c r="AW265" s="25"/>
      <c r="AX265" s="71">
        <v>69.330659999999995</v>
      </c>
    </row>
    <row r="266" spans="33:50" x14ac:dyDescent="0.2">
      <c r="AG266" s="54" t="s">
        <v>130</v>
      </c>
      <c r="AH266" s="25">
        <v>2020</v>
      </c>
      <c r="AI266" s="51">
        <v>45751</v>
      </c>
      <c r="AJ266" s="55">
        <v>41.333888889999997</v>
      </c>
      <c r="AO266" s="65">
        <v>43856</v>
      </c>
      <c r="AP266" s="55"/>
      <c r="AQ266" s="25"/>
      <c r="AR266" s="65">
        <v>43856</v>
      </c>
      <c r="AS266" s="66">
        <v>51.011429999999997</v>
      </c>
      <c r="AT266" s="25"/>
      <c r="AU266" s="65">
        <v>43856</v>
      </c>
      <c r="AV266" s="55"/>
      <c r="AW266" s="25"/>
      <c r="AX266" s="71">
        <v>51.011429999999997</v>
      </c>
    </row>
    <row r="267" spans="33:50" x14ac:dyDescent="0.2">
      <c r="AG267" s="54" t="s">
        <v>130</v>
      </c>
      <c r="AH267" s="25">
        <v>2020</v>
      </c>
      <c r="AI267" s="51">
        <v>45782</v>
      </c>
      <c r="AJ267" s="55">
        <v>65.002215489999998</v>
      </c>
      <c r="AO267" s="65">
        <v>43863</v>
      </c>
      <c r="AP267" s="55"/>
      <c r="AQ267" s="25"/>
      <c r="AR267" s="65">
        <v>43863</v>
      </c>
      <c r="AS267" s="66">
        <v>55.041589999999999</v>
      </c>
      <c r="AT267" s="25"/>
      <c r="AU267" s="65">
        <v>43863</v>
      </c>
      <c r="AV267" s="55"/>
      <c r="AW267" s="25"/>
      <c r="AX267" s="71">
        <v>55.041589999999999</v>
      </c>
    </row>
    <row r="268" spans="33:50" x14ac:dyDescent="0.2">
      <c r="AG268" s="54" t="s">
        <v>130</v>
      </c>
      <c r="AH268" s="25">
        <v>2020</v>
      </c>
      <c r="AI268" s="51">
        <v>45814</v>
      </c>
      <c r="AJ268" s="55">
        <v>56.832720719999998</v>
      </c>
      <c r="AO268" s="65">
        <v>43870</v>
      </c>
      <c r="AP268" s="55"/>
      <c r="AQ268" s="25"/>
      <c r="AR268" s="65">
        <v>43870</v>
      </c>
      <c r="AS268" s="66">
        <v>47.887779999999999</v>
      </c>
      <c r="AT268" s="25"/>
      <c r="AU268" s="65">
        <v>43870</v>
      </c>
      <c r="AV268" s="55"/>
      <c r="AW268" s="25"/>
      <c r="AX268" s="71">
        <v>47.887779999999999</v>
      </c>
    </row>
    <row r="269" spans="33:50" x14ac:dyDescent="0.2">
      <c r="AG269" s="54" t="s">
        <v>130</v>
      </c>
      <c r="AH269" s="25">
        <v>2020</v>
      </c>
      <c r="AI269" s="51">
        <v>45845</v>
      </c>
      <c r="AJ269" s="55">
        <v>72.38</v>
      </c>
      <c r="AO269" s="65">
        <v>43877</v>
      </c>
      <c r="AP269" s="55"/>
      <c r="AQ269" s="25"/>
      <c r="AR269" s="65">
        <v>43877</v>
      </c>
      <c r="AS269" s="66">
        <v>34.943199999999997</v>
      </c>
      <c r="AT269" s="25"/>
      <c r="AU269" s="65">
        <v>43877</v>
      </c>
      <c r="AV269" s="55"/>
      <c r="AW269" s="25"/>
      <c r="AX269" s="71">
        <v>34.943199999999997</v>
      </c>
    </row>
    <row r="270" spans="33:50" x14ac:dyDescent="0.2">
      <c r="AG270" s="54" t="s">
        <v>163</v>
      </c>
      <c r="AH270" s="25">
        <v>2015</v>
      </c>
      <c r="AI270" s="51">
        <v>45658</v>
      </c>
      <c r="AJ270" s="55">
        <v>88.974860960000001</v>
      </c>
      <c r="AO270" s="65">
        <v>43884</v>
      </c>
      <c r="AP270" s="55"/>
      <c r="AQ270" s="25"/>
      <c r="AR270" s="65">
        <v>43884</v>
      </c>
      <c r="AS270" s="66">
        <v>28.986689999999999</v>
      </c>
      <c r="AT270" s="25"/>
      <c r="AU270" s="65">
        <v>43884</v>
      </c>
      <c r="AV270" s="55"/>
      <c r="AW270" s="25"/>
      <c r="AX270" s="71">
        <v>28.986689999999999</v>
      </c>
    </row>
    <row r="271" spans="33:50" x14ac:dyDescent="0.2">
      <c r="AG271" s="54" t="s">
        <v>163</v>
      </c>
      <c r="AH271" s="25">
        <v>2015</v>
      </c>
      <c r="AI271" s="51">
        <v>45690</v>
      </c>
      <c r="AJ271" s="55">
        <v>204.57337279999999</v>
      </c>
      <c r="AO271" s="65">
        <v>43891</v>
      </c>
      <c r="AP271" s="55"/>
      <c r="AQ271" s="25"/>
      <c r="AR271" s="65">
        <v>43891</v>
      </c>
      <c r="AS271" s="66">
        <v>7.847855</v>
      </c>
      <c r="AT271" s="25"/>
      <c r="AU271" s="65">
        <v>43891</v>
      </c>
      <c r="AV271" s="55"/>
      <c r="AW271" s="25"/>
      <c r="AX271" s="71">
        <v>7.847855</v>
      </c>
    </row>
    <row r="272" spans="33:50" x14ac:dyDescent="0.2">
      <c r="AG272" s="54" t="s">
        <v>163</v>
      </c>
      <c r="AH272" s="25">
        <v>2015</v>
      </c>
      <c r="AI272" s="51">
        <v>45719</v>
      </c>
      <c r="AJ272" s="55">
        <v>323.42046790000001</v>
      </c>
      <c r="AO272" s="65">
        <v>43898</v>
      </c>
      <c r="AP272" s="55"/>
      <c r="AQ272" s="25"/>
      <c r="AR272" s="65">
        <v>43898</v>
      </c>
      <c r="AS272" s="66">
        <v>-7.41934</v>
      </c>
      <c r="AT272" s="25"/>
      <c r="AU272" s="65">
        <v>43898</v>
      </c>
      <c r="AV272" s="55"/>
      <c r="AW272" s="25"/>
      <c r="AX272" s="71">
        <v>-7.41934</v>
      </c>
    </row>
    <row r="273" spans="33:50" x14ac:dyDescent="0.2">
      <c r="AG273" s="54" t="s">
        <v>163</v>
      </c>
      <c r="AH273" s="25">
        <v>2015</v>
      </c>
      <c r="AI273" s="51">
        <v>45751</v>
      </c>
      <c r="AJ273" s="55">
        <v>149.0973324</v>
      </c>
      <c r="AO273" s="65">
        <v>43905</v>
      </c>
      <c r="AP273" s="55"/>
      <c r="AQ273" s="25"/>
      <c r="AR273" s="65">
        <v>43905</v>
      </c>
      <c r="AS273" s="66">
        <v>0.73763199999999995</v>
      </c>
      <c r="AT273" s="25"/>
      <c r="AU273" s="65">
        <v>43905</v>
      </c>
      <c r="AV273" s="55"/>
      <c r="AW273" s="25"/>
      <c r="AX273" s="71">
        <v>0.73763199999999995</v>
      </c>
    </row>
    <row r="274" spans="33:50" x14ac:dyDescent="0.2">
      <c r="AG274" s="54" t="s">
        <v>163</v>
      </c>
      <c r="AH274" s="25">
        <v>2015</v>
      </c>
      <c r="AI274" s="51">
        <v>45782</v>
      </c>
      <c r="AJ274" s="55">
        <v>167.16617489999999</v>
      </c>
      <c r="AO274" s="65">
        <v>43912</v>
      </c>
      <c r="AP274" s="55"/>
      <c r="AQ274" s="25"/>
      <c r="AR274" s="65">
        <v>43912</v>
      </c>
      <c r="AS274" s="66">
        <v>3.6743739999999998</v>
      </c>
      <c r="AT274" s="25"/>
      <c r="AU274" s="65">
        <v>43912</v>
      </c>
      <c r="AV274" s="55"/>
      <c r="AW274" s="25"/>
      <c r="AX274" s="71">
        <v>3.6743739999999998</v>
      </c>
    </row>
    <row r="275" spans="33:50" x14ac:dyDescent="0.2">
      <c r="AG275" s="54" t="s">
        <v>163</v>
      </c>
      <c r="AH275" s="25">
        <v>2015</v>
      </c>
      <c r="AI275" s="51">
        <v>45814</v>
      </c>
      <c r="AJ275" s="55">
        <v>180.2130185</v>
      </c>
      <c r="AO275" s="65">
        <v>43919</v>
      </c>
      <c r="AP275" s="55"/>
      <c r="AQ275" s="25"/>
      <c r="AR275" s="65">
        <v>43919</v>
      </c>
      <c r="AS275" s="66">
        <v>0.74741000000000002</v>
      </c>
      <c r="AT275" s="25"/>
      <c r="AU275" s="65">
        <v>43919</v>
      </c>
      <c r="AV275" s="55"/>
      <c r="AW275" s="25"/>
      <c r="AX275" s="71">
        <v>0.74741000000000002</v>
      </c>
    </row>
    <row r="276" spans="33:50" x14ac:dyDescent="0.2">
      <c r="AG276" s="54" t="s">
        <v>163</v>
      </c>
      <c r="AH276" s="25">
        <v>2015</v>
      </c>
      <c r="AI276" s="51">
        <v>45845</v>
      </c>
      <c r="AJ276" s="55">
        <v>108.1512792</v>
      </c>
      <c r="AO276" s="65">
        <v>43926</v>
      </c>
      <c r="AP276" s="55"/>
      <c r="AQ276" s="25"/>
      <c r="AR276" s="65">
        <v>43926</v>
      </c>
      <c r="AS276" s="66">
        <v>-12.417400000000001</v>
      </c>
      <c r="AT276" s="25"/>
      <c r="AU276" s="65">
        <v>43926</v>
      </c>
      <c r="AV276" s="55"/>
      <c r="AW276" s="25"/>
      <c r="AX276" s="71">
        <v>-12.417400000000001</v>
      </c>
    </row>
    <row r="277" spans="33:50" x14ac:dyDescent="0.2">
      <c r="AG277" s="54" t="s">
        <v>163</v>
      </c>
      <c r="AH277" s="25">
        <v>2015</v>
      </c>
      <c r="AI277" s="51">
        <v>45877</v>
      </c>
      <c r="AJ277" s="55">
        <v>158.6168108</v>
      </c>
      <c r="AO277" s="65">
        <v>43933</v>
      </c>
      <c r="AP277" s="55"/>
      <c r="AQ277" s="25"/>
      <c r="AR277" s="65">
        <v>43933</v>
      </c>
      <c r="AS277" s="66">
        <v>-13.7333</v>
      </c>
      <c r="AT277" s="25"/>
      <c r="AU277" s="65">
        <v>43933</v>
      </c>
      <c r="AV277" s="55"/>
      <c r="AW277" s="25"/>
      <c r="AX277" s="71">
        <v>-13.7333</v>
      </c>
    </row>
    <row r="278" spans="33:50" x14ac:dyDescent="0.2">
      <c r="AG278" s="54" t="s">
        <v>163</v>
      </c>
      <c r="AH278" s="25">
        <v>2015</v>
      </c>
      <c r="AI278" s="51">
        <v>45909</v>
      </c>
      <c r="AJ278" s="55">
        <v>216.29224629999999</v>
      </c>
      <c r="AO278" s="65">
        <v>43940</v>
      </c>
      <c r="AP278" s="55"/>
      <c r="AQ278" s="25"/>
      <c r="AR278" s="65">
        <v>43940</v>
      </c>
      <c r="AS278" s="66">
        <v>-8.8081999999999994</v>
      </c>
      <c r="AT278" s="25"/>
      <c r="AU278" s="65">
        <v>43940</v>
      </c>
      <c r="AV278" s="55"/>
      <c r="AW278" s="25"/>
      <c r="AX278" s="71">
        <v>-8.8081999999999994</v>
      </c>
    </row>
    <row r="279" spans="33:50" x14ac:dyDescent="0.2">
      <c r="AG279" s="54" t="s">
        <v>163</v>
      </c>
      <c r="AH279" s="25">
        <v>2015</v>
      </c>
      <c r="AI279" s="51">
        <v>45940</v>
      </c>
      <c r="AJ279" s="55">
        <v>106.5074707</v>
      </c>
      <c r="AO279" s="65">
        <v>43947</v>
      </c>
      <c r="AP279" s="55"/>
      <c r="AQ279" s="25"/>
      <c r="AR279" s="65">
        <v>43947</v>
      </c>
      <c r="AS279" s="66">
        <v>-7.4349400000000001</v>
      </c>
      <c r="AT279" s="25"/>
      <c r="AU279" s="65">
        <v>43947</v>
      </c>
      <c r="AV279" s="55"/>
      <c r="AW279" s="25"/>
      <c r="AX279" s="71">
        <v>-7.4349400000000001</v>
      </c>
    </row>
    <row r="280" spans="33:50" x14ac:dyDescent="0.2">
      <c r="AG280" s="54" t="s">
        <v>163</v>
      </c>
      <c r="AH280" s="25">
        <v>2015</v>
      </c>
      <c r="AI280" s="51">
        <v>45972</v>
      </c>
      <c r="AJ280" s="55">
        <v>175.24318719999999</v>
      </c>
      <c r="AO280" s="65">
        <v>43954</v>
      </c>
      <c r="AP280" s="55"/>
      <c r="AQ280" s="25"/>
      <c r="AR280" s="65">
        <v>43954</v>
      </c>
      <c r="AS280" s="66">
        <v>-16.014099999999999</v>
      </c>
      <c r="AT280" s="25"/>
      <c r="AU280" s="65">
        <v>43954</v>
      </c>
      <c r="AV280" s="55"/>
      <c r="AW280" s="25"/>
      <c r="AX280" s="71">
        <v>-16.014099999999999</v>
      </c>
    </row>
    <row r="281" spans="33:50" x14ac:dyDescent="0.2">
      <c r="AG281" s="54" t="s">
        <v>163</v>
      </c>
      <c r="AH281" s="25">
        <v>2015</v>
      </c>
      <c r="AI281" s="51">
        <v>46003</v>
      </c>
      <c r="AJ281" s="55">
        <v>202.01258000000001</v>
      </c>
      <c r="AO281" s="65">
        <v>43961</v>
      </c>
      <c r="AP281" s="55"/>
      <c r="AQ281" s="25"/>
      <c r="AR281" s="65">
        <v>43961</v>
      </c>
      <c r="AS281" s="66">
        <v>-13.517200000000001</v>
      </c>
      <c r="AT281" s="25"/>
      <c r="AU281" s="65">
        <v>43961</v>
      </c>
      <c r="AV281" s="55"/>
      <c r="AW281" s="25"/>
      <c r="AX281" s="71">
        <v>-13.517200000000001</v>
      </c>
    </row>
    <row r="282" spans="33:50" x14ac:dyDescent="0.2">
      <c r="AG282" s="54" t="s">
        <v>163</v>
      </c>
      <c r="AH282" s="25">
        <v>2016</v>
      </c>
      <c r="AI282" s="51">
        <v>45658</v>
      </c>
      <c r="AJ282" s="55">
        <v>176.8792545</v>
      </c>
      <c r="AO282" s="65">
        <v>43968</v>
      </c>
      <c r="AP282" s="55"/>
      <c r="AQ282" s="25"/>
      <c r="AR282" s="65">
        <v>43968</v>
      </c>
      <c r="AS282" s="66">
        <v>-22.702000000000002</v>
      </c>
      <c r="AT282" s="25"/>
      <c r="AU282" s="65">
        <v>43968</v>
      </c>
      <c r="AV282" s="55"/>
      <c r="AW282" s="25"/>
      <c r="AX282" s="71">
        <v>-22.702000000000002</v>
      </c>
    </row>
    <row r="283" spans="33:50" x14ac:dyDescent="0.2">
      <c r="AG283" s="54" t="s">
        <v>163</v>
      </c>
      <c r="AH283" s="25">
        <v>2016</v>
      </c>
      <c r="AI283" s="51">
        <v>45690</v>
      </c>
      <c r="AJ283" s="55">
        <v>147.5259221</v>
      </c>
      <c r="AO283" s="65">
        <v>43975</v>
      </c>
      <c r="AP283" s="55"/>
      <c r="AQ283" s="25"/>
      <c r="AR283" s="65">
        <v>43975</v>
      </c>
      <c r="AS283" s="66">
        <v>-15.3133</v>
      </c>
      <c r="AT283" s="25"/>
      <c r="AU283" s="65">
        <v>43975</v>
      </c>
      <c r="AV283" s="55"/>
      <c r="AW283" s="25"/>
      <c r="AX283" s="71">
        <v>-15.3133</v>
      </c>
    </row>
    <row r="284" spans="33:50" x14ac:dyDescent="0.2">
      <c r="AG284" s="54" t="s">
        <v>163</v>
      </c>
      <c r="AH284" s="25">
        <v>2016</v>
      </c>
      <c r="AI284" s="51">
        <v>45719</v>
      </c>
      <c r="AJ284" s="55">
        <v>171.43682089999999</v>
      </c>
      <c r="AO284" s="65">
        <v>43982</v>
      </c>
      <c r="AP284" s="55"/>
      <c r="AQ284" s="25"/>
      <c r="AR284" s="65">
        <v>43982</v>
      </c>
      <c r="AS284" s="66">
        <v>-27.524000000000001</v>
      </c>
      <c r="AT284" s="25"/>
      <c r="AU284" s="65">
        <v>43982</v>
      </c>
      <c r="AV284" s="55"/>
      <c r="AW284" s="25"/>
      <c r="AX284" s="71">
        <v>-27.524000000000001</v>
      </c>
    </row>
    <row r="285" spans="33:50" x14ac:dyDescent="0.2">
      <c r="AG285" s="54" t="s">
        <v>163</v>
      </c>
      <c r="AH285" s="25">
        <v>2016</v>
      </c>
      <c r="AI285" s="51">
        <v>45751</v>
      </c>
      <c r="AJ285" s="55">
        <v>146.2651659</v>
      </c>
      <c r="AO285" s="65">
        <v>43989</v>
      </c>
      <c r="AP285" s="55"/>
      <c r="AQ285" s="25"/>
      <c r="AR285" s="65">
        <v>43989</v>
      </c>
      <c r="AS285" s="66">
        <v>-37.544699999999999</v>
      </c>
      <c r="AT285" s="25"/>
      <c r="AU285" s="65">
        <v>43989</v>
      </c>
      <c r="AV285" s="55"/>
      <c r="AW285" s="25"/>
      <c r="AX285" s="71">
        <v>-37.544699999999999</v>
      </c>
    </row>
    <row r="286" spans="33:50" x14ac:dyDescent="0.2">
      <c r="AG286" s="54" t="s">
        <v>163</v>
      </c>
      <c r="AH286" s="25">
        <v>2016</v>
      </c>
      <c r="AI286" s="51">
        <v>45782</v>
      </c>
      <c r="AJ286" s="55">
        <v>143.75927809999999</v>
      </c>
      <c r="AO286" s="65">
        <v>43996</v>
      </c>
      <c r="AP286" s="55"/>
      <c r="AQ286" s="25"/>
      <c r="AR286" s="65">
        <v>43996</v>
      </c>
      <c r="AS286" s="66">
        <v>-23.827100000000002</v>
      </c>
      <c r="AT286" s="25"/>
      <c r="AU286" s="65">
        <v>43996</v>
      </c>
      <c r="AV286" s="55"/>
      <c r="AW286" s="25"/>
      <c r="AX286" s="71">
        <v>-23.827100000000002</v>
      </c>
    </row>
    <row r="287" spans="33:50" x14ac:dyDescent="0.2">
      <c r="AG287" s="54" t="s">
        <v>163</v>
      </c>
      <c r="AH287" s="25">
        <v>2016</v>
      </c>
      <c r="AI287" s="51">
        <v>45814</v>
      </c>
      <c r="AJ287" s="55">
        <v>100.987109</v>
      </c>
      <c r="AO287" s="65">
        <v>44003</v>
      </c>
      <c r="AP287" s="55"/>
      <c r="AQ287" s="25"/>
      <c r="AR287" s="65">
        <v>44003</v>
      </c>
      <c r="AS287" s="66">
        <v>-42.266100000000002</v>
      </c>
      <c r="AT287" s="25"/>
      <c r="AU287" s="65">
        <v>44003</v>
      </c>
      <c r="AV287" s="55"/>
      <c r="AW287" s="25"/>
      <c r="AX287" s="71">
        <v>-42.266100000000002</v>
      </c>
    </row>
    <row r="288" spans="33:50" x14ac:dyDescent="0.2">
      <c r="AG288" s="54" t="s">
        <v>163</v>
      </c>
      <c r="AH288" s="25">
        <v>2016</v>
      </c>
      <c r="AI288" s="51">
        <v>45845</v>
      </c>
      <c r="AJ288" s="55">
        <v>121.7984096</v>
      </c>
      <c r="AO288" s="65">
        <v>44010</v>
      </c>
      <c r="AP288" s="55"/>
      <c r="AQ288" s="25"/>
      <c r="AR288" s="65">
        <v>44010</v>
      </c>
      <c r="AS288" s="66">
        <v>-55.607900000000001</v>
      </c>
      <c r="AT288" s="25"/>
      <c r="AU288" s="65">
        <v>44010</v>
      </c>
      <c r="AV288" s="55"/>
      <c r="AW288" s="25"/>
      <c r="AX288" s="71">
        <v>-55.607900000000001</v>
      </c>
    </row>
    <row r="289" spans="33:50" x14ac:dyDescent="0.2">
      <c r="AG289" s="54" t="s">
        <v>163</v>
      </c>
      <c r="AH289" s="25">
        <v>2016</v>
      </c>
      <c r="AI289" s="51">
        <v>45877</v>
      </c>
      <c r="AJ289" s="55">
        <v>126.13576980000001</v>
      </c>
      <c r="AO289" s="69">
        <v>44017</v>
      </c>
      <c r="AP289" s="62"/>
      <c r="AQ289" s="22"/>
      <c r="AR289" s="69">
        <v>44017</v>
      </c>
      <c r="AS289" s="70">
        <v>-62.5244</v>
      </c>
      <c r="AT289" s="22"/>
      <c r="AU289" s="69">
        <v>44017</v>
      </c>
      <c r="AV289" s="62"/>
      <c r="AW289" s="22"/>
      <c r="AX289" s="73">
        <v>-62.5244</v>
      </c>
    </row>
    <row r="290" spans="33:50" x14ac:dyDescent="0.2">
      <c r="AG290" s="54" t="s">
        <v>163</v>
      </c>
      <c r="AH290" s="25">
        <v>2016</v>
      </c>
      <c r="AI290" s="51">
        <v>45909</v>
      </c>
      <c r="AJ290" s="55">
        <v>60.961045980000002</v>
      </c>
    </row>
    <row r="291" spans="33:50" x14ac:dyDescent="0.2">
      <c r="AG291" s="54" t="s">
        <v>163</v>
      </c>
      <c r="AH291" s="25">
        <v>2016</v>
      </c>
      <c r="AI291" s="51">
        <v>45940</v>
      </c>
      <c r="AJ291" s="55">
        <v>122.2528267</v>
      </c>
    </row>
    <row r="292" spans="33:50" x14ac:dyDescent="0.2">
      <c r="AG292" s="54" t="s">
        <v>163</v>
      </c>
      <c r="AH292" s="25">
        <v>2016</v>
      </c>
      <c r="AI292" s="51">
        <v>45972</v>
      </c>
      <c r="AJ292" s="55">
        <v>140.55836780000001</v>
      </c>
    </row>
    <row r="293" spans="33:50" x14ac:dyDescent="0.2">
      <c r="AG293" s="54" t="s">
        <v>163</v>
      </c>
      <c r="AH293" s="25">
        <v>2016</v>
      </c>
      <c r="AI293" s="51">
        <v>46003</v>
      </c>
      <c r="AJ293" s="55">
        <v>103.96373749999999</v>
      </c>
    </row>
    <row r="294" spans="33:50" x14ac:dyDescent="0.2">
      <c r="AG294" s="54" t="s">
        <v>163</v>
      </c>
      <c r="AH294" s="25">
        <v>2017</v>
      </c>
      <c r="AI294" s="51">
        <v>45658</v>
      </c>
      <c r="AJ294" s="55">
        <v>124.2409303</v>
      </c>
    </row>
    <row r="295" spans="33:50" x14ac:dyDescent="0.2">
      <c r="AG295" s="54" t="s">
        <v>163</v>
      </c>
      <c r="AH295" s="25">
        <v>2017</v>
      </c>
      <c r="AI295" s="51">
        <v>45690</v>
      </c>
      <c r="AJ295" s="55">
        <v>116.5723153</v>
      </c>
    </row>
    <row r="296" spans="33:50" x14ac:dyDescent="0.2">
      <c r="AG296" s="54" t="s">
        <v>163</v>
      </c>
      <c r="AH296" s="25">
        <v>2017</v>
      </c>
      <c r="AI296" s="51">
        <v>45719</v>
      </c>
      <c r="AJ296" s="55">
        <v>117.6489172</v>
      </c>
    </row>
    <row r="297" spans="33:50" x14ac:dyDescent="0.2">
      <c r="AG297" s="54" t="s">
        <v>163</v>
      </c>
      <c r="AH297" s="25">
        <v>2017</v>
      </c>
      <c r="AI297" s="51">
        <v>45751</v>
      </c>
      <c r="AJ297" s="55">
        <v>107.1386322</v>
      </c>
    </row>
    <row r="298" spans="33:50" x14ac:dyDescent="0.2">
      <c r="AG298" s="54" t="s">
        <v>163</v>
      </c>
      <c r="AH298" s="25">
        <v>2017</v>
      </c>
      <c r="AI298" s="51">
        <v>45782</v>
      </c>
      <c r="AJ298" s="55">
        <v>112.8205554</v>
      </c>
    </row>
    <row r="299" spans="33:50" x14ac:dyDescent="0.2">
      <c r="AG299" s="54" t="s">
        <v>163</v>
      </c>
      <c r="AH299" s="25">
        <v>2017</v>
      </c>
      <c r="AI299" s="51">
        <v>45814</v>
      </c>
      <c r="AJ299" s="55">
        <v>76.705992339999995</v>
      </c>
    </row>
    <row r="300" spans="33:50" x14ac:dyDescent="0.2">
      <c r="AG300" s="54" t="s">
        <v>163</v>
      </c>
      <c r="AH300" s="25">
        <v>2017</v>
      </c>
      <c r="AI300" s="51">
        <v>45845</v>
      </c>
      <c r="AJ300" s="55">
        <v>97.699232480000006</v>
      </c>
    </row>
    <row r="301" spans="33:50" x14ac:dyDescent="0.2">
      <c r="AG301" s="54" t="s">
        <v>163</v>
      </c>
      <c r="AH301" s="25">
        <v>2017</v>
      </c>
      <c r="AI301" s="51">
        <v>45877</v>
      </c>
      <c r="AJ301" s="55">
        <v>71.578446420000006</v>
      </c>
    </row>
    <row r="302" spans="33:50" x14ac:dyDescent="0.2">
      <c r="AG302" s="54" t="s">
        <v>163</v>
      </c>
      <c r="AH302" s="25">
        <v>2017</v>
      </c>
      <c r="AI302" s="51">
        <v>45909</v>
      </c>
      <c r="AJ302" s="55">
        <v>73.964218389999999</v>
      </c>
    </row>
    <row r="303" spans="33:50" x14ac:dyDescent="0.2">
      <c r="AG303" s="54" t="s">
        <v>163</v>
      </c>
      <c r="AH303" s="25">
        <v>2017</v>
      </c>
      <c r="AI303" s="51">
        <v>45940</v>
      </c>
      <c r="AJ303" s="55">
        <v>124.10058050000001</v>
      </c>
    </row>
    <row r="304" spans="33:50" x14ac:dyDescent="0.2">
      <c r="AG304" s="54" t="s">
        <v>163</v>
      </c>
      <c r="AH304" s="25">
        <v>2017</v>
      </c>
      <c r="AI304" s="51">
        <v>45972</v>
      </c>
      <c r="AJ304" s="55">
        <v>231.80923129999999</v>
      </c>
    </row>
    <row r="305" spans="33:36" x14ac:dyDescent="0.2">
      <c r="AG305" s="54" t="s">
        <v>163</v>
      </c>
      <c r="AH305" s="25">
        <v>2017</v>
      </c>
      <c r="AI305" s="51">
        <v>46003</v>
      </c>
      <c r="AJ305" s="55">
        <v>244.05192310000001</v>
      </c>
    </row>
    <row r="306" spans="33:36" x14ac:dyDescent="0.2">
      <c r="AG306" s="54" t="s">
        <v>163</v>
      </c>
      <c r="AH306" s="25">
        <v>2018</v>
      </c>
      <c r="AI306" s="51">
        <v>45658</v>
      </c>
      <c r="AJ306" s="55">
        <v>175.36966849999999</v>
      </c>
    </row>
    <row r="307" spans="33:36" x14ac:dyDescent="0.2">
      <c r="AG307" s="54" t="s">
        <v>163</v>
      </c>
      <c r="AH307" s="25">
        <v>2018</v>
      </c>
      <c r="AI307" s="51">
        <v>45690</v>
      </c>
      <c r="AJ307" s="55">
        <v>122.8290154</v>
      </c>
    </row>
    <row r="308" spans="33:36" x14ac:dyDescent="0.2">
      <c r="AG308" s="54" t="s">
        <v>163</v>
      </c>
      <c r="AH308" s="25">
        <v>2018</v>
      </c>
      <c r="AI308" s="51">
        <v>45719</v>
      </c>
      <c r="AJ308" s="55">
        <v>102.7284145</v>
      </c>
    </row>
    <row r="309" spans="33:36" x14ac:dyDescent="0.2">
      <c r="AG309" s="54" t="s">
        <v>163</v>
      </c>
      <c r="AH309" s="25">
        <v>2018</v>
      </c>
      <c r="AI309" s="51">
        <v>45751</v>
      </c>
      <c r="AJ309" s="55">
        <v>86.106779689999996</v>
      </c>
    </row>
    <row r="310" spans="33:36" x14ac:dyDescent="0.2">
      <c r="AG310" s="54" t="s">
        <v>163</v>
      </c>
      <c r="AH310" s="25">
        <v>2018</v>
      </c>
      <c r="AI310" s="51">
        <v>45782</v>
      </c>
      <c r="AJ310" s="55">
        <v>93.603048000000001</v>
      </c>
    </row>
    <row r="311" spans="33:36" x14ac:dyDescent="0.2">
      <c r="AG311" s="54" t="s">
        <v>163</v>
      </c>
      <c r="AH311" s="25">
        <v>2018</v>
      </c>
      <c r="AI311" s="51">
        <v>45814</v>
      </c>
      <c r="AJ311" s="55">
        <v>89.433666669999994</v>
      </c>
    </row>
    <row r="312" spans="33:36" x14ac:dyDescent="0.2">
      <c r="AG312" s="54" t="s">
        <v>163</v>
      </c>
      <c r="AH312" s="25">
        <v>2018</v>
      </c>
      <c r="AI312" s="51">
        <v>45845</v>
      </c>
      <c r="AJ312" s="55">
        <v>88.402525030000007</v>
      </c>
    </row>
    <row r="313" spans="33:36" x14ac:dyDescent="0.2">
      <c r="AG313" s="54" t="s">
        <v>163</v>
      </c>
      <c r="AH313" s="25">
        <v>2018</v>
      </c>
      <c r="AI313" s="51">
        <v>45877</v>
      </c>
      <c r="AJ313" s="55">
        <v>68.698766719999995</v>
      </c>
    </row>
    <row r="314" spans="33:36" x14ac:dyDescent="0.2">
      <c r="AG314" s="54" t="s">
        <v>163</v>
      </c>
      <c r="AH314" s="25">
        <v>2018</v>
      </c>
      <c r="AI314" s="51">
        <v>45909</v>
      </c>
      <c r="AJ314" s="55">
        <v>82.490160919999994</v>
      </c>
    </row>
    <row r="315" spans="33:36" x14ac:dyDescent="0.2">
      <c r="AG315" s="54" t="s">
        <v>163</v>
      </c>
      <c r="AH315" s="25">
        <v>2018</v>
      </c>
      <c r="AI315" s="51">
        <v>45940</v>
      </c>
      <c r="AJ315" s="55">
        <v>97.768911160000002</v>
      </c>
    </row>
    <row r="316" spans="33:36" x14ac:dyDescent="0.2">
      <c r="AG316" s="54" t="s">
        <v>163</v>
      </c>
      <c r="AH316" s="25">
        <v>2018</v>
      </c>
      <c r="AI316" s="51">
        <v>45972</v>
      </c>
      <c r="AJ316" s="55">
        <v>130.70403060000001</v>
      </c>
    </row>
    <row r="317" spans="33:36" x14ac:dyDescent="0.2">
      <c r="AG317" s="54" t="s">
        <v>163</v>
      </c>
      <c r="AH317" s="25">
        <v>2018</v>
      </c>
      <c r="AI317" s="51">
        <v>46003</v>
      </c>
      <c r="AJ317" s="55">
        <v>136.34399329999999</v>
      </c>
    </row>
    <row r="318" spans="33:36" x14ac:dyDescent="0.2">
      <c r="AG318" s="54" t="s">
        <v>163</v>
      </c>
      <c r="AH318" s="25">
        <v>2019</v>
      </c>
      <c r="AI318" s="51">
        <v>45658</v>
      </c>
      <c r="AJ318" s="55">
        <v>126.3618439</v>
      </c>
    </row>
    <row r="319" spans="33:36" x14ac:dyDescent="0.2">
      <c r="AG319" s="54" t="s">
        <v>163</v>
      </c>
      <c r="AH319" s="25">
        <v>2019</v>
      </c>
      <c r="AI319" s="51">
        <v>45690</v>
      </c>
      <c r="AJ319" s="55">
        <v>101.38715980000001</v>
      </c>
    </row>
    <row r="320" spans="33:36" x14ac:dyDescent="0.2">
      <c r="AG320" s="54" t="s">
        <v>163</v>
      </c>
      <c r="AH320" s="25">
        <v>2019</v>
      </c>
      <c r="AI320" s="51">
        <v>45719</v>
      </c>
      <c r="AJ320" s="55">
        <v>107.2776841</v>
      </c>
    </row>
    <row r="321" spans="33:36" x14ac:dyDescent="0.2">
      <c r="AG321" s="54" t="s">
        <v>163</v>
      </c>
      <c r="AH321" s="25">
        <v>2019</v>
      </c>
      <c r="AI321" s="51">
        <v>45751</v>
      </c>
      <c r="AJ321" s="55">
        <v>83.714695399999997</v>
      </c>
    </row>
    <row r="322" spans="33:36" x14ac:dyDescent="0.2">
      <c r="AG322" s="54" t="s">
        <v>163</v>
      </c>
      <c r="AH322" s="25">
        <v>2019</v>
      </c>
      <c r="AI322" s="51">
        <v>45782</v>
      </c>
      <c r="AJ322" s="55">
        <v>89.121818939999997</v>
      </c>
    </row>
    <row r="323" spans="33:36" x14ac:dyDescent="0.2">
      <c r="AG323" s="54" t="s">
        <v>163</v>
      </c>
      <c r="AH323" s="25">
        <v>2019</v>
      </c>
      <c r="AI323" s="51">
        <v>45814</v>
      </c>
      <c r="AJ323" s="55">
        <v>82.114498080000004</v>
      </c>
    </row>
    <row r="324" spans="33:36" x14ac:dyDescent="0.2">
      <c r="AG324" s="54" t="s">
        <v>163</v>
      </c>
      <c r="AH324" s="25">
        <v>2019</v>
      </c>
      <c r="AI324" s="51">
        <v>45845</v>
      </c>
      <c r="AJ324" s="55">
        <v>70.839775680000002</v>
      </c>
    </row>
    <row r="325" spans="33:36" x14ac:dyDescent="0.2">
      <c r="AG325" s="54" t="s">
        <v>163</v>
      </c>
      <c r="AH325" s="25">
        <v>2019</v>
      </c>
      <c r="AI325" s="51">
        <v>45877</v>
      </c>
      <c r="AJ325" s="55">
        <v>48.457107039999997</v>
      </c>
    </row>
    <row r="326" spans="33:36" x14ac:dyDescent="0.2">
      <c r="AG326" s="54" t="s">
        <v>163</v>
      </c>
      <c r="AH326" s="25">
        <v>2019</v>
      </c>
      <c r="AI326" s="51">
        <v>45909</v>
      </c>
      <c r="AJ326" s="55">
        <v>54.616750039999999</v>
      </c>
    </row>
    <row r="327" spans="33:36" x14ac:dyDescent="0.2">
      <c r="AG327" s="54" t="s">
        <v>163</v>
      </c>
      <c r="AH327" s="25">
        <v>2019</v>
      </c>
      <c r="AI327" s="51">
        <v>45940</v>
      </c>
      <c r="AJ327" s="55">
        <v>81.335472429999996</v>
      </c>
    </row>
    <row r="328" spans="33:36" x14ac:dyDescent="0.2">
      <c r="AG328" s="54" t="s">
        <v>163</v>
      </c>
      <c r="AH328" s="25">
        <v>2019</v>
      </c>
      <c r="AI328" s="51">
        <v>45972</v>
      </c>
      <c r="AJ328" s="55">
        <v>123.11152269999999</v>
      </c>
    </row>
    <row r="329" spans="33:36" x14ac:dyDescent="0.2">
      <c r="AG329" s="54" t="s">
        <v>163</v>
      </c>
      <c r="AH329" s="25">
        <v>2019</v>
      </c>
      <c r="AI329" s="51">
        <v>46003</v>
      </c>
      <c r="AJ329" s="55">
        <v>110.47148660000001</v>
      </c>
    </row>
    <row r="330" spans="33:36" x14ac:dyDescent="0.2">
      <c r="AG330" s="54" t="s">
        <v>163</v>
      </c>
      <c r="AH330" s="25">
        <v>2020</v>
      </c>
      <c r="AI330" s="51">
        <v>45658</v>
      </c>
      <c r="AJ330" s="55">
        <v>81.504806070000001</v>
      </c>
    </row>
    <row r="331" spans="33:36" x14ac:dyDescent="0.2">
      <c r="AG331" s="54" t="s">
        <v>163</v>
      </c>
      <c r="AH331" s="25">
        <v>2020</v>
      </c>
      <c r="AI331" s="51">
        <v>45690</v>
      </c>
      <c r="AJ331" s="55">
        <v>79.441145109999994</v>
      </c>
    </row>
    <row r="332" spans="33:36" x14ac:dyDescent="0.2">
      <c r="AG332" s="54" t="s">
        <v>163</v>
      </c>
      <c r="AH332" s="25">
        <v>2020</v>
      </c>
      <c r="AI332" s="51">
        <v>45719</v>
      </c>
      <c r="AJ332" s="55">
        <v>75.495628719999999</v>
      </c>
    </row>
    <row r="333" spans="33:36" x14ac:dyDescent="0.2">
      <c r="AG333" s="54" t="s">
        <v>163</v>
      </c>
      <c r="AH333" s="25">
        <v>2020</v>
      </c>
      <c r="AI333" s="51">
        <v>45751</v>
      </c>
      <c r="AJ333" s="55">
        <v>153.81333599999999</v>
      </c>
    </row>
    <row r="334" spans="33:36" x14ac:dyDescent="0.2">
      <c r="AG334" s="54" t="s">
        <v>163</v>
      </c>
      <c r="AH334" s="25">
        <v>2020</v>
      </c>
      <c r="AI334" s="51">
        <v>45782</v>
      </c>
      <c r="AJ334" s="55">
        <v>93.932228480000006</v>
      </c>
    </row>
    <row r="335" spans="33:36" x14ac:dyDescent="0.2">
      <c r="AG335" s="54" t="s">
        <v>163</v>
      </c>
      <c r="AH335" s="25">
        <v>2020</v>
      </c>
      <c r="AI335" s="51">
        <v>45814</v>
      </c>
      <c r="AJ335" s="55">
        <v>68.715434450000004</v>
      </c>
    </row>
    <row r="336" spans="33:36" x14ac:dyDescent="0.2">
      <c r="AG336" s="54" t="s">
        <v>163</v>
      </c>
      <c r="AH336" s="25">
        <v>2020</v>
      </c>
      <c r="AI336" s="51">
        <v>45845</v>
      </c>
      <c r="AJ336" s="55">
        <v>27.93333333</v>
      </c>
    </row>
    <row r="337" spans="33:36" x14ac:dyDescent="0.2">
      <c r="AG337" s="54" t="s">
        <v>172</v>
      </c>
      <c r="AH337" s="25">
        <v>2019</v>
      </c>
      <c r="AI337" s="51">
        <v>45814</v>
      </c>
      <c r="AJ337" s="55">
        <v>54.53336358</v>
      </c>
    </row>
    <row r="338" spans="33:36" x14ac:dyDescent="0.2">
      <c r="AG338" s="54" t="s">
        <v>172</v>
      </c>
      <c r="AH338" s="25">
        <v>2019</v>
      </c>
      <c r="AI338" s="51">
        <v>45845</v>
      </c>
      <c r="AJ338" s="55">
        <v>51.232814240000003</v>
      </c>
    </row>
    <row r="339" spans="33:36" x14ac:dyDescent="0.2">
      <c r="AG339" s="54" t="s">
        <v>172</v>
      </c>
      <c r="AH339" s="25">
        <v>2019</v>
      </c>
      <c r="AI339" s="51">
        <v>45877</v>
      </c>
      <c r="AJ339" s="55">
        <v>39.241585090000001</v>
      </c>
    </row>
    <row r="340" spans="33:36" x14ac:dyDescent="0.2">
      <c r="AG340" s="54" t="s">
        <v>172</v>
      </c>
      <c r="AH340" s="25">
        <v>2019</v>
      </c>
      <c r="AI340" s="51">
        <v>45909</v>
      </c>
      <c r="AJ340" s="55">
        <v>38.045394639999998</v>
      </c>
    </row>
    <row r="341" spans="33:36" x14ac:dyDescent="0.2">
      <c r="AG341" s="54" t="s">
        <v>172</v>
      </c>
      <c r="AH341" s="25">
        <v>2019</v>
      </c>
      <c r="AI341" s="51">
        <v>45940</v>
      </c>
      <c r="AJ341" s="55">
        <v>39.555866700000003</v>
      </c>
    </row>
    <row r="342" spans="33:36" x14ac:dyDescent="0.2">
      <c r="AG342" s="54" t="s">
        <v>172</v>
      </c>
      <c r="AH342" s="25">
        <v>2019</v>
      </c>
      <c r="AI342" s="51">
        <v>45972</v>
      </c>
      <c r="AJ342" s="55">
        <v>58.852582380000001</v>
      </c>
    </row>
    <row r="343" spans="33:36" x14ac:dyDescent="0.2">
      <c r="AG343" s="54" t="s">
        <v>172</v>
      </c>
      <c r="AH343" s="25">
        <v>2019</v>
      </c>
      <c r="AI343" s="51">
        <v>46003</v>
      </c>
      <c r="AJ343" s="55">
        <v>64.135609579999993</v>
      </c>
    </row>
    <row r="344" spans="33:36" x14ac:dyDescent="0.2">
      <c r="AG344" s="54" t="s">
        <v>172</v>
      </c>
      <c r="AH344" s="25">
        <v>2020</v>
      </c>
      <c r="AI344" s="51">
        <v>45658</v>
      </c>
      <c r="AJ344" s="55">
        <v>69.547507390000007</v>
      </c>
    </row>
    <row r="345" spans="33:36" x14ac:dyDescent="0.2">
      <c r="AG345" s="54" t="s">
        <v>172</v>
      </c>
      <c r="AH345" s="25">
        <v>2020</v>
      </c>
      <c r="AI345" s="51">
        <v>45690</v>
      </c>
      <c r="AJ345" s="55">
        <v>68.586706840000005</v>
      </c>
    </row>
    <row r="346" spans="33:36" x14ac:dyDescent="0.2">
      <c r="AG346" s="54" t="s">
        <v>172</v>
      </c>
      <c r="AH346" s="25">
        <v>2020</v>
      </c>
      <c r="AI346" s="51">
        <v>45719</v>
      </c>
      <c r="AJ346" s="55">
        <v>67.552711560000006</v>
      </c>
    </row>
    <row r="347" spans="33:36" x14ac:dyDescent="0.2">
      <c r="AG347" s="54" t="s">
        <v>172</v>
      </c>
      <c r="AH347" s="25">
        <v>2020</v>
      </c>
      <c r="AI347" s="51">
        <v>45751</v>
      </c>
      <c r="AJ347" s="55">
        <v>78.290910260000004</v>
      </c>
    </row>
    <row r="348" spans="33:36" x14ac:dyDescent="0.2">
      <c r="AG348" s="54" t="s">
        <v>172</v>
      </c>
      <c r="AH348" s="25">
        <v>2020</v>
      </c>
      <c r="AI348" s="51">
        <v>45782</v>
      </c>
      <c r="AJ348" s="55">
        <v>49.483926869999998</v>
      </c>
    </row>
    <row r="349" spans="33:36" x14ac:dyDescent="0.2">
      <c r="AG349" s="54" t="s">
        <v>172</v>
      </c>
      <c r="AH349" s="25">
        <v>2020</v>
      </c>
      <c r="AI349" s="51">
        <v>45814</v>
      </c>
      <c r="AJ349" s="55">
        <v>51.001358969999998</v>
      </c>
    </row>
    <row r="350" spans="33:36" x14ac:dyDescent="0.2">
      <c r="AG350" s="54" t="s">
        <v>172</v>
      </c>
      <c r="AH350" s="25">
        <v>2020</v>
      </c>
      <c r="AI350" s="51">
        <v>45845</v>
      </c>
      <c r="AJ350" s="55">
        <v>57.319743590000002</v>
      </c>
    </row>
    <row r="351" spans="33:36" x14ac:dyDescent="0.2">
      <c r="AG351" s="54" t="s">
        <v>131</v>
      </c>
      <c r="AH351" s="25">
        <v>2015</v>
      </c>
      <c r="AI351" s="51">
        <v>45658</v>
      </c>
      <c r="AJ351" s="55">
        <v>338.7667783</v>
      </c>
    </row>
    <row r="352" spans="33:36" x14ac:dyDescent="0.2">
      <c r="AG352" s="54" t="s">
        <v>131</v>
      </c>
      <c r="AH352" s="25">
        <v>2015</v>
      </c>
      <c r="AI352" s="51">
        <v>45690</v>
      </c>
      <c r="AJ352" s="55">
        <v>327.6440973</v>
      </c>
    </row>
    <row r="353" spans="33:36" x14ac:dyDescent="0.2">
      <c r="AG353" s="54" t="s">
        <v>131</v>
      </c>
      <c r="AH353" s="25">
        <v>2015</v>
      </c>
      <c r="AI353" s="51">
        <v>45719</v>
      </c>
      <c r="AJ353" s="55">
        <v>171.71327779999999</v>
      </c>
    </row>
    <row r="354" spans="33:36" x14ac:dyDescent="0.2">
      <c r="AG354" s="54" t="s">
        <v>131</v>
      </c>
      <c r="AH354" s="25">
        <v>2015</v>
      </c>
      <c r="AI354" s="51">
        <v>45751</v>
      </c>
      <c r="AJ354" s="55">
        <v>206.73183</v>
      </c>
    </row>
    <row r="355" spans="33:36" x14ac:dyDescent="0.2">
      <c r="AG355" s="54" t="s">
        <v>131</v>
      </c>
      <c r="AH355" s="25">
        <v>2015</v>
      </c>
      <c r="AI355" s="51">
        <v>45782</v>
      </c>
      <c r="AJ355" s="55">
        <v>236.0727684</v>
      </c>
    </row>
    <row r="356" spans="33:36" x14ac:dyDescent="0.2">
      <c r="AG356" s="54" t="s">
        <v>131</v>
      </c>
      <c r="AH356" s="25">
        <v>2015</v>
      </c>
      <c r="AI356" s="51">
        <v>45814</v>
      </c>
      <c r="AJ356" s="55">
        <v>194.26282839999999</v>
      </c>
    </row>
    <row r="357" spans="33:36" x14ac:dyDescent="0.2">
      <c r="AG357" s="54" t="s">
        <v>131</v>
      </c>
      <c r="AH357" s="25">
        <v>2015</v>
      </c>
      <c r="AI357" s="51">
        <v>45845</v>
      </c>
      <c r="AJ357" s="55">
        <v>117.4671805</v>
      </c>
    </row>
    <row r="358" spans="33:36" x14ac:dyDescent="0.2">
      <c r="AG358" s="54" t="s">
        <v>131</v>
      </c>
      <c r="AH358" s="25">
        <v>2015</v>
      </c>
      <c r="AI358" s="51">
        <v>45877</v>
      </c>
      <c r="AJ358" s="55">
        <v>139.9202803</v>
      </c>
    </row>
    <row r="359" spans="33:36" x14ac:dyDescent="0.2">
      <c r="AG359" s="54" t="s">
        <v>131</v>
      </c>
      <c r="AH359" s="25">
        <v>2015</v>
      </c>
      <c r="AI359" s="51">
        <v>45909</v>
      </c>
      <c r="AJ359" s="55">
        <v>174.68433060000001</v>
      </c>
    </row>
    <row r="360" spans="33:36" x14ac:dyDescent="0.2">
      <c r="AG360" s="54" t="s">
        <v>131</v>
      </c>
      <c r="AH360" s="25">
        <v>2015</v>
      </c>
      <c r="AI360" s="51">
        <v>45940</v>
      </c>
      <c r="AJ360" s="55">
        <v>282.12443839999997</v>
      </c>
    </row>
    <row r="361" spans="33:36" x14ac:dyDescent="0.2">
      <c r="AG361" s="54" t="s">
        <v>131</v>
      </c>
      <c r="AH361" s="25">
        <v>2015</v>
      </c>
      <c r="AI361" s="51">
        <v>45972</v>
      </c>
      <c r="AJ361" s="55">
        <v>374.76686669999998</v>
      </c>
    </row>
    <row r="362" spans="33:36" x14ac:dyDescent="0.2">
      <c r="AG362" s="54" t="s">
        <v>131</v>
      </c>
      <c r="AH362" s="25">
        <v>2015</v>
      </c>
      <c r="AI362" s="51">
        <v>46003</v>
      </c>
      <c r="AJ362" s="55">
        <v>359.79023089999998</v>
      </c>
    </row>
    <row r="363" spans="33:36" x14ac:dyDescent="0.2">
      <c r="AG363" s="54" t="s">
        <v>131</v>
      </c>
      <c r="AH363" s="25">
        <v>2016</v>
      </c>
      <c r="AI363" s="51">
        <v>45658</v>
      </c>
      <c r="AJ363" s="55">
        <v>384.90625089999997</v>
      </c>
    </row>
    <row r="364" spans="33:36" x14ac:dyDescent="0.2">
      <c r="AG364" s="54" t="s">
        <v>131</v>
      </c>
      <c r="AH364" s="25">
        <v>2016</v>
      </c>
      <c r="AI364" s="51">
        <v>45690</v>
      </c>
      <c r="AJ364" s="55">
        <v>306.90221300000002</v>
      </c>
    </row>
    <row r="365" spans="33:36" x14ac:dyDescent="0.2">
      <c r="AG365" s="54" t="s">
        <v>131</v>
      </c>
      <c r="AH365" s="25">
        <v>2016</v>
      </c>
      <c r="AI365" s="51">
        <v>45719</v>
      </c>
      <c r="AJ365" s="55">
        <v>204.34854720000001</v>
      </c>
    </row>
    <row r="366" spans="33:36" x14ac:dyDescent="0.2">
      <c r="AG366" s="54" t="s">
        <v>131</v>
      </c>
      <c r="AH366" s="25">
        <v>2016</v>
      </c>
      <c r="AI366" s="51">
        <v>45751</v>
      </c>
      <c r="AJ366" s="55">
        <v>273.11970910000002</v>
      </c>
    </row>
    <row r="367" spans="33:36" x14ac:dyDescent="0.2">
      <c r="AG367" s="54" t="s">
        <v>131</v>
      </c>
      <c r="AH367" s="25">
        <v>2016</v>
      </c>
      <c r="AI367" s="51">
        <v>45782</v>
      </c>
      <c r="AJ367" s="55">
        <v>214.0787157</v>
      </c>
    </row>
    <row r="368" spans="33:36" x14ac:dyDescent="0.2">
      <c r="AG368" s="54" t="s">
        <v>131</v>
      </c>
      <c r="AH368" s="25">
        <v>2016</v>
      </c>
      <c r="AI368" s="51">
        <v>45814</v>
      </c>
      <c r="AJ368" s="55">
        <v>183.62201060000001</v>
      </c>
    </row>
    <row r="369" spans="33:36" x14ac:dyDescent="0.2">
      <c r="AG369" s="54" t="s">
        <v>131</v>
      </c>
      <c r="AH369" s="25">
        <v>2016</v>
      </c>
      <c r="AI369" s="51">
        <v>45845</v>
      </c>
      <c r="AJ369" s="55">
        <v>109.7208535</v>
      </c>
    </row>
    <row r="370" spans="33:36" x14ac:dyDescent="0.2">
      <c r="AG370" s="54" t="s">
        <v>131</v>
      </c>
      <c r="AH370" s="25">
        <v>2016</v>
      </c>
      <c r="AI370" s="51">
        <v>45877</v>
      </c>
      <c r="AJ370" s="55">
        <v>98.958543829999996</v>
      </c>
    </row>
    <row r="371" spans="33:36" x14ac:dyDescent="0.2">
      <c r="AG371" s="54" t="s">
        <v>131</v>
      </c>
      <c r="AH371" s="25">
        <v>2016</v>
      </c>
      <c r="AI371" s="51">
        <v>45909</v>
      </c>
      <c r="AJ371" s="55">
        <v>165.77797459999999</v>
      </c>
    </row>
    <row r="372" spans="33:36" x14ac:dyDescent="0.2">
      <c r="AG372" s="54" t="s">
        <v>131</v>
      </c>
      <c r="AH372" s="25">
        <v>2016</v>
      </c>
      <c r="AI372" s="51">
        <v>45940</v>
      </c>
      <c r="AJ372" s="55">
        <v>318.76622259999999</v>
      </c>
    </row>
    <row r="373" spans="33:36" x14ac:dyDescent="0.2">
      <c r="AG373" s="54" t="s">
        <v>131</v>
      </c>
      <c r="AH373" s="25">
        <v>2016</v>
      </c>
      <c r="AI373" s="51">
        <v>45972</v>
      </c>
      <c r="AJ373" s="55">
        <v>387.29984830000001</v>
      </c>
    </row>
    <row r="374" spans="33:36" x14ac:dyDescent="0.2">
      <c r="AG374" s="54" t="s">
        <v>131</v>
      </c>
      <c r="AH374" s="25">
        <v>2016</v>
      </c>
      <c r="AI374" s="51">
        <v>46003</v>
      </c>
      <c r="AJ374" s="55">
        <v>380.18259890000002</v>
      </c>
    </row>
    <row r="375" spans="33:36" x14ac:dyDescent="0.2">
      <c r="AG375" s="54" t="s">
        <v>131</v>
      </c>
      <c r="AH375" s="25">
        <v>2017</v>
      </c>
      <c r="AI375" s="51">
        <v>45658</v>
      </c>
      <c r="AJ375" s="55">
        <v>351.92838280000001</v>
      </c>
    </row>
    <row r="376" spans="33:36" x14ac:dyDescent="0.2">
      <c r="AG376" s="54" t="s">
        <v>131</v>
      </c>
      <c r="AH376" s="25">
        <v>2017</v>
      </c>
      <c r="AI376" s="51">
        <v>45690</v>
      </c>
      <c r="AJ376" s="55">
        <v>325.65134649999999</v>
      </c>
    </row>
    <row r="377" spans="33:36" x14ac:dyDescent="0.2">
      <c r="AG377" s="54" t="s">
        <v>131</v>
      </c>
      <c r="AH377" s="25">
        <v>2017</v>
      </c>
      <c r="AI377" s="51">
        <v>45719</v>
      </c>
      <c r="AJ377" s="55">
        <v>247.6294967</v>
      </c>
    </row>
    <row r="378" spans="33:36" x14ac:dyDescent="0.2">
      <c r="AG378" s="54" t="s">
        <v>131</v>
      </c>
      <c r="AH378" s="25">
        <v>2017</v>
      </c>
      <c r="AI378" s="51">
        <v>45751</v>
      </c>
      <c r="AJ378" s="55">
        <v>274.12426959999999</v>
      </c>
    </row>
    <row r="379" spans="33:36" x14ac:dyDescent="0.2">
      <c r="AG379" s="54" t="s">
        <v>131</v>
      </c>
      <c r="AH379" s="25">
        <v>2017</v>
      </c>
      <c r="AI379" s="51">
        <v>45782</v>
      </c>
      <c r="AJ379" s="55">
        <v>288.39617950000002</v>
      </c>
    </row>
    <row r="380" spans="33:36" x14ac:dyDescent="0.2">
      <c r="AG380" s="54" t="s">
        <v>131</v>
      </c>
      <c r="AH380" s="25">
        <v>2017</v>
      </c>
      <c r="AI380" s="51">
        <v>45814</v>
      </c>
      <c r="AJ380" s="55">
        <v>202.32774219999999</v>
      </c>
    </row>
    <row r="381" spans="33:36" x14ac:dyDescent="0.2">
      <c r="AG381" s="54" t="s">
        <v>131</v>
      </c>
      <c r="AH381" s="25">
        <v>2017</v>
      </c>
      <c r="AI381" s="51">
        <v>45845</v>
      </c>
      <c r="AJ381" s="55">
        <v>199.87547040000001</v>
      </c>
    </row>
    <row r="382" spans="33:36" x14ac:dyDescent="0.2">
      <c r="AG382" s="54" t="s">
        <v>131</v>
      </c>
      <c r="AH382" s="25">
        <v>2017</v>
      </c>
      <c r="AI382" s="51">
        <v>45877</v>
      </c>
      <c r="AJ382" s="55">
        <v>75.594872370000004</v>
      </c>
    </row>
    <row r="383" spans="33:36" x14ac:dyDescent="0.2">
      <c r="AG383" s="54" t="s">
        <v>131</v>
      </c>
      <c r="AH383" s="25">
        <v>2017</v>
      </c>
      <c r="AI383" s="51">
        <v>45909</v>
      </c>
      <c r="AJ383" s="55">
        <v>102.1734328</v>
      </c>
    </row>
    <row r="384" spans="33:36" x14ac:dyDescent="0.2">
      <c r="AG384" s="54" t="s">
        <v>131</v>
      </c>
      <c r="AH384" s="25">
        <v>2017</v>
      </c>
      <c r="AI384" s="51">
        <v>45940</v>
      </c>
      <c r="AJ384" s="55">
        <v>282.35331669999999</v>
      </c>
    </row>
    <row r="385" spans="33:36" x14ac:dyDescent="0.2">
      <c r="AG385" s="54" t="s">
        <v>131</v>
      </c>
      <c r="AH385" s="25">
        <v>2017</v>
      </c>
      <c r="AI385" s="51">
        <v>45972</v>
      </c>
      <c r="AJ385" s="55">
        <v>363.20984449999997</v>
      </c>
    </row>
    <row r="386" spans="33:36" x14ac:dyDescent="0.2">
      <c r="AG386" s="54" t="s">
        <v>131</v>
      </c>
      <c r="AH386" s="25">
        <v>2017</v>
      </c>
      <c r="AI386" s="51">
        <v>46003</v>
      </c>
      <c r="AJ386" s="55">
        <v>336.90405779999998</v>
      </c>
    </row>
    <row r="387" spans="33:36" x14ac:dyDescent="0.2">
      <c r="AG387" s="54" t="s">
        <v>131</v>
      </c>
      <c r="AH387" s="25">
        <v>2018</v>
      </c>
      <c r="AI387" s="51">
        <v>45658</v>
      </c>
      <c r="AJ387" s="55">
        <v>350.46629410000003</v>
      </c>
    </row>
    <row r="388" spans="33:36" x14ac:dyDescent="0.2">
      <c r="AG388" s="54" t="s">
        <v>131</v>
      </c>
      <c r="AH388" s="25">
        <v>2018</v>
      </c>
      <c r="AI388" s="51">
        <v>45690</v>
      </c>
      <c r="AJ388" s="55">
        <v>292.2843828</v>
      </c>
    </row>
    <row r="389" spans="33:36" x14ac:dyDescent="0.2">
      <c r="AG389" s="54" t="s">
        <v>131</v>
      </c>
      <c r="AH389" s="25">
        <v>2018</v>
      </c>
      <c r="AI389" s="51">
        <v>45719</v>
      </c>
      <c r="AJ389" s="55">
        <v>222.55061119999999</v>
      </c>
    </row>
    <row r="390" spans="33:36" x14ac:dyDescent="0.2">
      <c r="AG390" s="54" t="s">
        <v>131</v>
      </c>
      <c r="AH390" s="25">
        <v>2018</v>
      </c>
      <c r="AI390" s="51">
        <v>45751</v>
      </c>
      <c r="AJ390" s="55">
        <v>226.82439550000001</v>
      </c>
    </row>
    <row r="391" spans="33:36" x14ac:dyDescent="0.2">
      <c r="AG391" s="54" t="s">
        <v>131</v>
      </c>
      <c r="AH391" s="25">
        <v>2018</v>
      </c>
      <c r="AI391" s="51">
        <v>45782</v>
      </c>
      <c r="AJ391" s="55">
        <v>213.7794639</v>
      </c>
    </row>
    <row r="392" spans="33:36" x14ac:dyDescent="0.2">
      <c r="AG392" s="54" t="s">
        <v>131</v>
      </c>
      <c r="AH392" s="25">
        <v>2018</v>
      </c>
      <c r="AI392" s="51">
        <v>45814</v>
      </c>
      <c r="AJ392" s="55">
        <v>189.25701380000001</v>
      </c>
    </row>
    <row r="393" spans="33:36" x14ac:dyDescent="0.2">
      <c r="AG393" s="54" t="s">
        <v>131</v>
      </c>
      <c r="AH393" s="25">
        <v>2018</v>
      </c>
      <c r="AI393" s="51">
        <v>45845</v>
      </c>
      <c r="AJ393" s="55">
        <v>100.73781529999999</v>
      </c>
    </row>
    <row r="394" spans="33:36" x14ac:dyDescent="0.2">
      <c r="AG394" s="54" t="s">
        <v>131</v>
      </c>
      <c r="AH394" s="25">
        <v>2018</v>
      </c>
      <c r="AI394" s="51">
        <v>45877</v>
      </c>
      <c r="AJ394" s="55">
        <v>110.6388123</v>
      </c>
    </row>
    <row r="395" spans="33:36" x14ac:dyDescent="0.2">
      <c r="AG395" s="54" t="s">
        <v>131</v>
      </c>
      <c r="AH395" s="25">
        <v>2018</v>
      </c>
      <c r="AI395" s="51">
        <v>45909</v>
      </c>
      <c r="AJ395" s="55">
        <v>110.3732751</v>
      </c>
    </row>
    <row r="396" spans="33:36" x14ac:dyDescent="0.2">
      <c r="AG396" s="54" t="s">
        <v>131</v>
      </c>
      <c r="AH396" s="25">
        <v>2018</v>
      </c>
      <c r="AI396" s="51">
        <v>45940</v>
      </c>
      <c r="AJ396" s="55">
        <v>279.85411979999998</v>
      </c>
    </row>
    <row r="397" spans="33:36" x14ac:dyDescent="0.2">
      <c r="AG397" s="54" t="s">
        <v>131</v>
      </c>
      <c r="AH397" s="25">
        <v>2018</v>
      </c>
      <c r="AI397" s="51">
        <v>45972</v>
      </c>
      <c r="AJ397" s="55">
        <v>348.14903120000002</v>
      </c>
    </row>
    <row r="398" spans="33:36" x14ac:dyDescent="0.2">
      <c r="AG398" s="54" t="s">
        <v>131</v>
      </c>
      <c r="AH398" s="25">
        <v>2018</v>
      </c>
      <c r="AI398" s="51">
        <v>46003</v>
      </c>
      <c r="AJ398" s="55">
        <v>366.7436927</v>
      </c>
    </row>
    <row r="399" spans="33:36" x14ac:dyDescent="0.2">
      <c r="AG399" s="54" t="s">
        <v>131</v>
      </c>
      <c r="AH399" s="25">
        <v>2019</v>
      </c>
      <c r="AI399" s="51">
        <v>45658</v>
      </c>
      <c r="AJ399" s="55">
        <v>339.5263539</v>
      </c>
    </row>
    <row r="400" spans="33:36" x14ac:dyDescent="0.2">
      <c r="AG400" s="54" t="s">
        <v>131</v>
      </c>
      <c r="AH400" s="25">
        <v>2019</v>
      </c>
      <c r="AI400" s="51">
        <v>45690</v>
      </c>
      <c r="AJ400" s="55">
        <v>252.0200217</v>
      </c>
    </row>
    <row r="401" spans="33:36" x14ac:dyDescent="0.2">
      <c r="AG401" s="54" t="s">
        <v>131</v>
      </c>
      <c r="AH401" s="25">
        <v>2019</v>
      </c>
      <c r="AI401" s="51">
        <v>45719</v>
      </c>
      <c r="AJ401" s="55">
        <v>188.36159219999999</v>
      </c>
    </row>
    <row r="402" spans="33:36" x14ac:dyDescent="0.2">
      <c r="AG402" s="54" t="s">
        <v>131</v>
      </c>
      <c r="AH402" s="25">
        <v>2019</v>
      </c>
      <c r="AI402" s="51">
        <v>45751</v>
      </c>
      <c r="AJ402" s="55">
        <v>202.324591</v>
      </c>
    </row>
    <row r="403" spans="33:36" x14ac:dyDescent="0.2">
      <c r="AG403" s="54" t="s">
        <v>131</v>
      </c>
      <c r="AH403" s="25">
        <v>2019</v>
      </c>
      <c r="AI403" s="51">
        <v>45782</v>
      </c>
      <c r="AJ403" s="55">
        <v>218.14229839999999</v>
      </c>
    </row>
    <row r="404" spans="33:36" x14ac:dyDescent="0.2">
      <c r="AG404" s="54" t="s">
        <v>131</v>
      </c>
      <c r="AH404" s="25">
        <v>2019</v>
      </c>
      <c r="AI404" s="51">
        <v>45814</v>
      </c>
      <c r="AJ404" s="55">
        <v>176.24317600000001</v>
      </c>
    </row>
    <row r="405" spans="33:36" x14ac:dyDescent="0.2">
      <c r="AG405" s="54" t="s">
        <v>131</v>
      </c>
      <c r="AH405" s="25">
        <v>2019</v>
      </c>
      <c r="AI405" s="51">
        <v>45845</v>
      </c>
      <c r="AJ405" s="55">
        <v>127.9991091</v>
      </c>
    </row>
    <row r="406" spans="33:36" x14ac:dyDescent="0.2">
      <c r="AG406" s="54" t="s">
        <v>131</v>
      </c>
      <c r="AH406" s="25">
        <v>2019</v>
      </c>
      <c r="AI406" s="51">
        <v>45877</v>
      </c>
      <c r="AJ406" s="55">
        <v>82.352780870000004</v>
      </c>
    </row>
    <row r="407" spans="33:36" x14ac:dyDescent="0.2">
      <c r="AG407" s="54" t="s">
        <v>131</v>
      </c>
      <c r="AH407" s="25">
        <v>2019</v>
      </c>
      <c r="AI407" s="51">
        <v>45909</v>
      </c>
      <c r="AJ407" s="55">
        <v>94.137810040000005</v>
      </c>
    </row>
    <row r="408" spans="33:36" x14ac:dyDescent="0.2">
      <c r="AG408" s="54" t="s">
        <v>131</v>
      </c>
      <c r="AH408" s="25">
        <v>2019</v>
      </c>
      <c r="AI408" s="51">
        <v>45940</v>
      </c>
      <c r="AJ408" s="55">
        <v>243.6501074</v>
      </c>
    </row>
    <row r="409" spans="33:36" x14ac:dyDescent="0.2">
      <c r="AG409" s="54" t="s">
        <v>131</v>
      </c>
      <c r="AH409" s="25">
        <v>2019</v>
      </c>
      <c r="AI409" s="51">
        <v>45972</v>
      </c>
      <c r="AJ409" s="55">
        <v>313.5275714</v>
      </c>
    </row>
    <row r="410" spans="33:36" x14ac:dyDescent="0.2">
      <c r="AG410" s="54" t="s">
        <v>131</v>
      </c>
      <c r="AH410" s="25">
        <v>2019</v>
      </c>
      <c r="AI410" s="51">
        <v>46003</v>
      </c>
      <c r="AJ410" s="55">
        <v>343.83949919999998</v>
      </c>
    </row>
    <row r="411" spans="33:36" x14ac:dyDescent="0.2">
      <c r="AG411" s="54" t="s">
        <v>131</v>
      </c>
      <c r="AH411" s="25">
        <v>2020</v>
      </c>
      <c r="AI411" s="51">
        <v>45658</v>
      </c>
      <c r="AJ411" s="55">
        <v>297.66777109999998</v>
      </c>
    </row>
    <row r="412" spans="33:36" x14ac:dyDescent="0.2">
      <c r="AG412" s="54" t="s">
        <v>131</v>
      </c>
      <c r="AH412" s="25">
        <v>2020</v>
      </c>
      <c r="AI412" s="51">
        <v>45690</v>
      </c>
      <c r="AJ412" s="55">
        <v>258.91548280000001</v>
      </c>
    </row>
    <row r="413" spans="33:36" x14ac:dyDescent="0.2">
      <c r="AG413" s="54" t="s">
        <v>131</v>
      </c>
      <c r="AH413" s="25">
        <v>2020</v>
      </c>
      <c r="AI413" s="51">
        <v>45719</v>
      </c>
      <c r="AJ413" s="55">
        <v>117.27750810000001</v>
      </c>
    </row>
    <row r="414" spans="33:36" x14ac:dyDescent="0.2">
      <c r="AG414" s="54" t="s">
        <v>131</v>
      </c>
      <c r="AH414" s="25">
        <v>2020</v>
      </c>
      <c r="AI414" s="51">
        <v>45751</v>
      </c>
      <c r="AJ414" s="55">
        <v>99.785720359999999</v>
      </c>
    </row>
    <row r="415" spans="33:36" x14ac:dyDescent="0.2">
      <c r="AG415" s="54" t="s">
        <v>131</v>
      </c>
      <c r="AH415" s="25">
        <v>2020</v>
      </c>
      <c r="AI415" s="51">
        <v>45782</v>
      </c>
      <c r="AJ415" s="55">
        <v>132.510209</v>
      </c>
    </row>
    <row r="416" spans="33:36" x14ac:dyDescent="0.2">
      <c r="AG416" s="54" t="s">
        <v>131</v>
      </c>
      <c r="AH416" s="25">
        <v>2020</v>
      </c>
      <c r="AI416" s="51">
        <v>45814</v>
      </c>
      <c r="AJ416" s="55">
        <v>111.4348176</v>
      </c>
    </row>
    <row r="417" spans="33:36" x14ac:dyDescent="0.2">
      <c r="AG417" s="54" t="s">
        <v>131</v>
      </c>
      <c r="AH417" s="25">
        <v>2020</v>
      </c>
      <c r="AI417" s="51">
        <v>45845</v>
      </c>
      <c r="AJ417" s="55">
        <v>119.3781208</v>
      </c>
    </row>
    <row r="418" spans="33:36" x14ac:dyDescent="0.2">
      <c r="AG418" s="54" t="s">
        <v>173</v>
      </c>
      <c r="AH418" s="25">
        <v>2020</v>
      </c>
      <c r="AI418" s="51">
        <v>45658</v>
      </c>
      <c r="AJ418" s="55">
        <v>103.1710896</v>
      </c>
    </row>
    <row r="419" spans="33:36" x14ac:dyDescent="0.2">
      <c r="AG419" s="54" t="s">
        <v>173</v>
      </c>
      <c r="AH419" s="25">
        <v>2020</v>
      </c>
      <c r="AI419" s="51">
        <v>45690</v>
      </c>
      <c r="AJ419" s="55">
        <v>78.704946489999998</v>
      </c>
    </row>
    <row r="420" spans="33:36" x14ac:dyDescent="0.2">
      <c r="AG420" s="54" t="s">
        <v>173</v>
      </c>
      <c r="AH420" s="25">
        <v>2020</v>
      </c>
      <c r="AI420" s="51">
        <v>45719</v>
      </c>
      <c r="AJ420" s="55">
        <v>58.020860220000003</v>
      </c>
    </row>
    <row r="421" spans="33:36" x14ac:dyDescent="0.2">
      <c r="AG421" s="54" t="s">
        <v>173</v>
      </c>
      <c r="AH421" s="25">
        <v>2020</v>
      </c>
      <c r="AI421" s="51">
        <v>45751</v>
      </c>
      <c r="AJ421" s="55">
        <v>39.665039800000002</v>
      </c>
    </row>
    <row r="422" spans="33:36" x14ac:dyDescent="0.2">
      <c r="AG422" s="54" t="s">
        <v>173</v>
      </c>
      <c r="AH422" s="25">
        <v>2020</v>
      </c>
      <c r="AI422" s="51">
        <v>45782</v>
      </c>
      <c r="AJ422" s="55">
        <v>37.163118279999999</v>
      </c>
    </row>
    <row r="423" spans="33:36" x14ac:dyDescent="0.2">
      <c r="AG423" s="54" t="s">
        <v>173</v>
      </c>
      <c r="AH423" s="25">
        <v>2020</v>
      </c>
      <c r="AI423" s="51">
        <v>45814</v>
      </c>
      <c r="AJ423" s="55">
        <v>26.627833330000001</v>
      </c>
    </row>
    <row r="424" spans="33:36" x14ac:dyDescent="0.2">
      <c r="AG424" s="54" t="s">
        <v>173</v>
      </c>
      <c r="AH424" s="25">
        <v>2020</v>
      </c>
      <c r="AI424" s="51">
        <v>45845</v>
      </c>
      <c r="AJ424" s="55">
        <v>13.91</v>
      </c>
    </row>
    <row r="425" spans="33:36" x14ac:dyDescent="0.2">
      <c r="AG425" s="54" t="s">
        <v>151</v>
      </c>
      <c r="AH425" s="25">
        <v>2015</v>
      </c>
      <c r="AI425" s="51">
        <v>45972</v>
      </c>
      <c r="AJ425" s="55">
        <v>223.0360345</v>
      </c>
    </row>
    <row r="426" spans="33:36" x14ac:dyDescent="0.2">
      <c r="AG426" s="54" t="s">
        <v>151</v>
      </c>
      <c r="AH426" s="25">
        <v>2015</v>
      </c>
      <c r="AI426" s="51">
        <v>46003</v>
      </c>
      <c r="AJ426" s="55">
        <v>307.2469767</v>
      </c>
    </row>
    <row r="427" spans="33:36" x14ac:dyDescent="0.2">
      <c r="AG427" s="54" t="s">
        <v>151</v>
      </c>
      <c r="AH427" s="25">
        <v>2016</v>
      </c>
      <c r="AI427" s="51">
        <v>45658</v>
      </c>
      <c r="AJ427" s="55">
        <v>218.5620744</v>
      </c>
    </row>
    <row r="428" spans="33:36" x14ac:dyDescent="0.2">
      <c r="AG428" s="54" t="s">
        <v>151</v>
      </c>
      <c r="AH428" s="25">
        <v>2016</v>
      </c>
      <c r="AI428" s="51">
        <v>45690</v>
      </c>
      <c r="AJ428" s="55">
        <v>263.32601840000001</v>
      </c>
    </row>
    <row r="429" spans="33:36" x14ac:dyDescent="0.2">
      <c r="AG429" s="54" t="s">
        <v>151</v>
      </c>
      <c r="AH429" s="25">
        <v>2016</v>
      </c>
      <c r="AI429" s="51">
        <v>45719</v>
      </c>
      <c r="AJ429" s="55">
        <v>341.5713068</v>
      </c>
    </row>
    <row r="430" spans="33:36" x14ac:dyDescent="0.2">
      <c r="AG430" s="54" t="s">
        <v>151</v>
      </c>
      <c r="AH430" s="25">
        <v>2016</v>
      </c>
      <c r="AI430" s="51">
        <v>45751</v>
      </c>
      <c r="AJ430" s="55">
        <v>223.83766199999999</v>
      </c>
    </row>
    <row r="431" spans="33:36" x14ac:dyDescent="0.2">
      <c r="AG431" s="54" t="s">
        <v>151</v>
      </c>
      <c r="AH431" s="25">
        <v>2016</v>
      </c>
      <c r="AI431" s="51">
        <v>45782</v>
      </c>
      <c r="AJ431" s="55">
        <v>209.30040980000001</v>
      </c>
    </row>
    <row r="432" spans="33:36" x14ac:dyDescent="0.2">
      <c r="AG432" s="54" t="s">
        <v>151</v>
      </c>
      <c r="AH432" s="25">
        <v>2016</v>
      </c>
      <c r="AI432" s="51">
        <v>45814</v>
      </c>
      <c r="AJ432" s="55">
        <v>197.3314914</v>
      </c>
    </row>
    <row r="433" spans="33:36" x14ac:dyDescent="0.2">
      <c r="AG433" s="54" t="s">
        <v>151</v>
      </c>
      <c r="AH433" s="25">
        <v>2016</v>
      </c>
      <c r="AI433" s="51">
        <v>45845</v>
      </c>
      <c r="AJ433" s="55">
        <v>135.27251770000001</v>
      </c>
    </row>
    <row r="434" spans="33:36" x14ac:dyDescent="0.2">
      <c r="AG434" s="54" t="s">
        <v>151</v>
      </c>
      <c r="AH434" s="25">
        <v>2016</v>
      </c>
      <c r="AI434" s="51">
        <v>45877</v>
      </c>
      <c r="AJ434" s="55">
        <v>136.53139440000001</v>
      </c>
    </row>
    <row r="435" spans="33:36" x14ac:dyDescent="0.2">
      <c r="AG435" s="54" t="s">
        <v>151</v>
      </c>
      <c r="AH435" s="25">
        <v>2016</v>
      </c>
      <c r="AI435" s="51">
        <v>45909</v>
      </c>
      <c r="AJ435" s="55">
        <v>178.3331441</v>
      </c>
    </row>
    <row r="436" spans="33:36" x14ac:dyDescent="0.2">
      <c r="AG436" s="54" t="s">
        <v>151</v>
      </c>
      <c r="AH436" s="25">
        <v>2016</v>
      </c>
      <c r="AI436" s="51">
        <v>45940</v>
      </c>
      <c r="AJ436" s="55">
        <v>224.78071800000001</v>
      </c>
    </row>
    <row r="437" spans="33:36" x14ac:dyDescent="0.2">
      <c r="AG437" s="54" t="s">
        <v>151</v>
      </c>
      <c r="AH437" s="25">
        <v>2016</v>
      </c>
      <c r="AI437" s="51">
        <v>45972</v>
      </c>
      <c r="AJ437" s="55">
        <v>316.9948162</v>
      </c>
    </row>
    <row r="438" spans="33:36" x14ac:dyDescent="0.2">
      <c r="AG438" s="54" t="s">
        <v>151</v>
      </c>
      <c r="AH438" s="25">
        <v>2016</v>
      </c>
      <c r="AI438" s="51">
        <v>46003</v>
      </c>
      <c r="AJ438" s="55">
        <v>361.90411499999999</v>
      </c>
    </row>
    <row r="439" spans="33:36" x14ac:dyDescent="0.2">
      <c r="AG439" s="54" t="s">
        <v>151</v>
      </c>
      <c r="AH439" s="25">
        <v>2017</v>
      </c>
      <c r="AI439" s="51">
        <v>45658</v>
      </c>
      <c r="AJ439" s="55">
        <v>364.26095939999999</v>
      </c>
    </row>
    <row r="440" spans="33:36" x14ac:dyDescent="0.2">
      <c r="AG440" s="54" t="s">
        <v>151</v>
      </c>
      <c r="AH440" s="25">
        <v>2017</v>
      </c>
      <c r="AI440" s="51">
        <v>45690</v>
      </c>
      <c r="AJ440" s="55">
        <v>302.54789479999999</v>
      </c>
    </row>
    <row r="441" spans="33:36" x14ac:dyDescent="0.2">
      <c r="AG441" s="54" t="s">
        <v>151</v>
      </c>
      <c r="AH441" s="25">
        <v>2017</v>
      </c>
      <c r="AI441" s="51">
        <v>45719</v>
      </c>
      <c r="AJ441" s="55">
        <v>215.35393909999999</v>
      </c>
    </row>
    <row r="442" spans="33:36" x14ac:dyDescent="0.2">
      <c r="AG442" s="54" t="s">
        <v>151</v>
      </c>
      <c r="AH442" s="25">
        <v>2017</v>
      </c>
      <c r="AI442" s="51">
        <v>45751</v>
      </c>
      <c r="AJ442" s="55">
        <v>306.55380580000002</v>
      </c>
    </row>
    <row r="443" spans="33:36" x14ac:dyDescent="0.2">
      <c r="AG443" s="54" t="s">
        <v>151</v>
      </c>
      <c r="AH443" s="25">
        <v>2017</v>
      </c>
      <c r="AI443" s="51">
        <v>45782</v>
      </c>
      <c r="AJ443" s="55">
        <v>322.1636742</v>
      </c>
    </row>
    <row r="444" spans="33:36" x14ac:dyDescent="0.2">
      <c r="AG444" s="54" t="s">
        <v>151</v>
      </c>
      <c r="AH444" s="25">
        <v>2017</v>
      </c>
      <c r="AI444" s="51">
        <v>45814</v>
      </c>
      <c r="AJ444" s="55">
        <v>284.8395256</v>
      </c>
    </row>
    <row r="445" spans="33:36" x14ac:dyDescent="0.2">
      <c r="AG445" s="54" t="s">
        <v>151</v>
      </c>
      <c r="AH445" s="25">
        <v>2017</v>
      </c>
      <c r="AI445" s="51">
        <v>45845</v>
      </c>
      <c r="AJ445" s="55">
        <v>261.16293830000001</v>
      </c>
    </row>
    <row r="446" spans="33:36" x14ac:dyDescent="0.2">
      <c r="AG446" s="54" t="s">
        <v>151</v>
      </c>
      <c r="AH446" s="25">
        <v>2017</v>
      </c>
      <c r="AI446" s="51">
        <v>45877</v>
      </c>
      <c r="AJ446" s="55">
        <v>153.9937094</v>
      </c>
    </row>
    <row r="447" spans="33:36" x14ac:dyDescent="0.2">
      <c r="AG447" s="54" t="s">
        <v>151</v>
      </c>
      <c r="AH447" s="25">
        <v>2017</v>
      </c>
      <c r="AI447" s="51">
        <v>45909</v>
      </c>
      <c r="AJ447" s="55">
        <v>188.4310716</v>
      </c>
    </row>
    <row r="448" spans="33:36" x14ac:dyDescent="0.2">
      <c r="AG448" s="54" t="s">
        <v>151</v>
      </c>
      <c r="AH448" s="25">
        <v>2017</v>
      </c>
      <c r="AI448" s="51">
        <v>45940</v>
      </c>
      <c r="AJ448" s="55">
        <v>250.84488529999999</v>
      </c>
    </row>
    <row r="449" spans="33:36" x14ac:dyDescent="0.2">
      <c r="AG449" s="54" t="s">
        <v>151</v>
      </c>
      <c r="AH449" s="25">
        <v>2017</v>
      </c>
      <c r="AI449" s="51">
        <v>45972</v>
      </c>
      <c r="AJ449" s="55">
        <v>352.19410069999998</v>
      </c>
    </row>
    <row r="450" spans="33:36" x14ac:dyDescent="0.2">
      <c r="AG450" s="54" t="s">
        <v>151</v>
      </c>
      <c r="AH450" s="25">
        <v>2017</v>
      </c>
      <c r="AI450" s="51">
        <v>46003</v>
      </c>
      <c r="AJ450" s="55">
        <v>361.23101200000002</v>
      </c>
    </row>
    <row r="451" spans="33:36" x14ac:dyDescent="0.2">
      <c r="AG451" s="54" t="s">
        <v>151</v>
      </c>
      <c r="AH451" s="25">
        <v>2018</v>
      </c>
      <c r="AI451" s="51">
        <v>45658</v>
      </c>
      <c r="AJ451" s="55">
        <v>357.08170469999999</v>
      </c>
    </row>
    <row r="452" spans="33:36" x14ac:dyDescent="0.2">
      <c r="AG452" s="54" t="s">
        <v>151</v>
      </c>
      <c r="AH452" s="25">
        <v>2018</v>
      </c>
      <c r="AI452" s="51">
        <v>45690</v>
      </c>
      <c r="AJ452" s="55">
        <v>304.83354969999999</v>
      </c>
    </row>
    <row r="453" spans="33:36" x14ac:dyDescent="0.2">
      <c r="AG453" s="54" t="s">
        <v>151</v>
      </c>
      <c r="AH453" s="25">
        <v>2018</v>
      </c>
      <c r="AI453" s="51">
        <v>45719</v>
      </c>
      <c r="AJ453" s="55">
        <v>168.4196044</v>
      </c>
    </row>
    <row r="454" spans="33:36" x14ac:dyDescent="0.2">
      <c r="AG454" s="54" t="s">
        <v>151</v>
      </c>
      <c r="AH454" s="25">
        <v>2018</v>
      </c>
      <c r="AI454" s="51">
        <v>45751</v>
      </c>
      <c r="AJ454" s="55">
        <v>204.75939109999999</v>
      </c>
    </row>
    <row r="455" spans="33:36" x14ac:dyDescent="0.2">
      <c r="AG455" s="54" t="s">
        <v>151</v>
      </c>
      <c r="AH455" s="25">
        <v>2018</v>
      </c>
      <c r="AI455" s="51">
        <v>45782</v>
      </c>
      <c r="AJ455" s="55">
        <v>264.97218880000003</v>
      </c>
    </row>
    <row r="456" spans="33:36" x14ac:dyDescent="0.2">
      <c r="AG456" s="54" t="s">
        <v>151</v>
      </c>
      <c r="AH456" s="25">
        <v>2018</v>
      </c>
      <c r="AI456" s="51">
        <v>45814</v>
      </c>
      <c r="AJ456" s="55">
        <v>247.03791910000001</v>
      </c>
    </row>
    <row r="457" spans="33:36" x14ac:dyDescent="0.2">
      <c r="AG457" s="54" t="s">
        <v>151</v>
      </c>
      <c r="AH457" s="25">
        <v>2018</v>
      </c>
      <c r="AI457" s="51">
        <v>45845</v>
      </c>
      <c r="AJ457" s="55">
        <v>130.40755229999999</v>
      </c>
    </row>
    <row r="458" spans="33:36" x14ac:dyDescent="0.2">
      <c r="AG458" s="54" t="s">
        <v>151</v>
      </c>
      <c r="AH458" s="25">
        <v>2018</v>
      </c>
      <c r="AI458" s="51">
        <v>45877</v>
      </c>
      <c r="AJ458" s="55">
        <v>146.50328099999999</v>
      </c>
    </row>
    <row r="459" spans="33:36" x14ac:dyDescent="0.2">
      <c r="AG459" s="54" t="s">
        <v>151</v>
      </c>
      <c r="AH459" s="25">
        <v>2018</v>
      </c>
      <c r="AI459" s="51">
        <v>45909</v>
      </c>
      <c r="AJ459" s="55">
        <v>200.89022919999999</v>
      </c>
    </row>
    <row r="460" spans="33:36" x14ac:dyDescent="0.2">
      <c r="AG460" s="54" t="s">
        <v>151</v>
      </c>
      <c r="AH460" s="25">
        <v>2018</v>
      </c>
      <c r="AI460" s="51">
        <v>45940</v>
      </c>
      <c r="AJ460" s="55">
        <v>313.7517684</v>
      </c>
    </row>
    <row r="461" spans="33:36" x14ac:dyDescent="0.2">
      <c r="AG461" s="54" t="s">
        <v>151</v>
      </c>
      <c r="AH461" s="25">
        <v>2018</v>
      </c>
      <c r="AI461" s="51">
        <v>45972</v>
      </c>
      <c r="AJ461" s="55">
        <v>329.44532900000002</v>
      </c>
    </row>
    <row r="462" spans="33:36" x14ac:dyDescent="0.2">
      <c r="AG462" s="54" t="s">
        <v>151</v>
      </c>
      <c r="AH462" s="25">
        <v>2018</v>
      </c>
      <c r="AI462" s="51">
        <v>46003</v>
      </c>
      <c r="AJ462" s="55">
        <v>299.2571997</v>
      </c>
    </row>
    <row r="463" spans="33:36" x14ac:dyDescent="0.2">
      <c r="AG463" s="54" t="s">
        <v>151</v>
      </c>
      <c r="AH463" s="25">
        <v>2019</v>
      </c>
      <c r="AI463" s="51">
        <v>45658</v>
      </c>
      <c r="AJ463" s="55">
        <v>286.7214338</v>
      </c>
    </row>
    <row r="464" spans="33:36" x14ac:dyDescent="0.2">
      <c r="AG464" s="54" t="s">
        <v>151</v>
      </c>
      <c r="AH464" s="25">
        <v>2019</v>
      </c>
      <c r="AI464" s="51">
        <v>45690</v>
      </c>
      <c r="AJ464" s="55">
        <v>183.45512439999999</v>
      </c>
    </row>
    <row r="465" spans="33:36" x14ac:dyDescent="0.2">
      <c r="AG465" s="54" t="s">
        <v>151</v>
      </c>
      <c r="AH465" s="25">
        <v>2019</v>
      </c>
      <c r="AI465" s="51">
        <v>45719</v>
      </c>
      <c r="AJ465" s="55">
        <v>149.6805043</v>
      </c>
    </row>
    <row r="466" spans="33:36" x14ac:dyDescent="0.2">
      <c r="AG466" s="54" t="s">
        <v>151</v>
      </c>
      <c r="AH466" s="25">
        <v>2019</v>
      </c>
      <c r="AI466" s="51">
        <v>45751</v>
      </c>
      <c r="AJ466" s="55">
        <v>216.36119299999999</v>
      </c>
    </row>
    <row r="467" spans="33:36" x14ac:dyDescent="0.2">
      <c r="AG467" s="54" t="s">
        <v>151</v>
      </c>
      <c r="AH467" s="25">
        <v>2019</v>
      </c>
      <c r="AI467" s="51">
        <v>45782</v>
      </c>
      <c r="AJ467" s="55">
        <v>219.11578950000001</v>
      </c>
    </row>
    <row r="468" spans="33:36" x14ac:dyDescent="0.2">
      <c r="AG468" s="54" t="s">
        <v>151</v>
      </c>
      <c r="AH468" s="25">
        <v>2019</v>
      </c>
      <c r="AI468" s="51">
        <v>45814</v>
      </c>
      <c r="AJ468" s="55">
        <v>195.8393662</v>
      </c>
    </row>
    <row r="469" spans="33:36" x14ac:dyDescent="0.2">
      <c r="AG469" s="54" t="s">
        <v>151</v>
      </c>
      <c r="AH469" s="25">
        <v>2019</v>
      </c>
      <c r="AI469" s="51">
        <v>45845</v>
      </c>
      <c r="AJ469" s="55">
        <v>113.61372059999999</v>
      </c>
    </row>
    <row r="470" spans="33:36" x14ac:dyDescent="0.2">
      <c r="AG470" s="54" t="s">
        <v>151</v>
      </c>
      <c r="AH470" s="25">
        <v>2019</v>
      </c>
      <c r="AI470" s="51">
        <v>45877</v>
      </c>
      <c r="AJ470" s="55">
        <v>79.109714890000006</v>
      </c>
    </row>
    <row r="471" spans="33:36" x14ac:dyDescent="0.2">
      <c r="AG471" s="54" t="s">
        <v>151</v>
      </c>
      <c r="AH471" s="25">
        <v>2019</v>
      </c>
      <c r="AI471" s="51">
        <v>45909</v>
      </c>
      <c r="AJ471" s="55">
        <v>84.686745560000006</v>
      </c>
    </row>
    <row r="472" spans="33:36" x14ac:dyDescent="0.2">
      <c r="AG472" s="54" t="s">
        <v>151</v>
      </c>
      <c r="AH472" s="25">
        <v>2019</v>
      </c>
      <c r="AI472" s="51">
        <v>45940</v>
      </c>
      <c r="AJ472" s="55">
        <v>217.79258229999999</v>
      </c>
    </row>
    <row r="473" spans="33:36" x14ac:dyDescent="0.2">
      <c r="AG473" s="54" t="s">
        <v>151</v>
      </c>
      <c r="AH473" s="25">
        <v>2019</v>
      </c>
      <c r="AI473" s="51">
        <v>45972</v>
      </c>
      <c r="AJ473" s="55">
        <v>285.13009599999998</v>
      </c>
    </row>
    <row r="474" spans="33:36" x14ac:dyDescent="0.2">
      <c r="AG474" s="54" t="s">
        <v>151</v>
      </c>
      <c r="AH474" s="25">
        <v>2019</v>
      </c>
      <c r="AI474" s="51">
        <v>46003</v>
      </c>
      <c r="AJ474" s="55">
        <v>290.66651880000001</v>
      </c>
    </row>
    <row r="475" spans="33:36" x14ac:dyDescent="0.2">
      <c r="AG475" s="54" t="s">
        <v>151</v>
      </c>
      <c r="AH475" s="25">
        <v>2020</v>
      </c>
      <c r="AI475" s="51">
        <v>45658</v>
      </c>
      <c r="AJ475" s="55">
        <v>232.71239539999999</v>
      </c>
    </row>
    <row r="476" spans="33:36" x14ac:dyDescent="0.2">
      <c r="AG476" s="54" t="s">
        <v>151</v>
      </c>
      <c r="AH476" s="25">
        <v>2020</v>
      </c>
      <c r="AI476" s="51">
        <v>45690</v>
      </c>
      <c r="AJ476" s="55">
        <v>190.7555524</v>
      </c>
    </row>
    <row r="477" spans="33:36" x14ac:dyDescent="0.2">
      <c r="AG477" s="54" t="s">
        <v>151</v>
      </c>
      <c r="AH477" s="25">
        <v>2020</v>
      </c>
      <c r="AI477" s="51">
        <v>45719</v>
      </c>
      <c r="AJ477" s="55">
        <v>107.6832667</v>
      </c>
    </row>
    <row r="478" spans="33:36" x14ac:dyDescent="0.2">
      <c r="AG478" s="54" t="s">
        <v>151</v>
      </c>
      <c r="AH478" s="25">
        <v>2020</v>
      </c>
      <c r="AI478" s="51">
        <v>45751</v>
      </c>
      <c r="AJ478" s="55">
        <v>88.830781920000007</v>
      </c>
    </row>
    <row r="479" spans="33:36" x14ac:dyDescent="0.2">
      <c r="AG479" s="54" t="s">
        <v>151</v>
      </c>
      <c r="AH479" s="25">
        <v>2020</v>
      </c>
      <c r="AI479" s="51">
        <v>45782</v>
      </c>
      <c r="AJ479" s="55">
        <v>115.5936773</v>
      </c>
    </row>
    <row r="480" spans="33:36" x14ac:dyDescent="0.2">
      <c r="AG480" s="54" t="s">
        <v>151</v>
      </c>
      <c r="AH480" s="25">
        <v>2020</v>
      </c>
      <c r="AI480" s="51">
        <v>45814</v>
      </c>
      <c r="AJ480" s="55">
        <v>128.32029420000001</v>
      </c>
    </row>
    <row r="481" spans="33:36" x14ac:dyDescent="0.2">
      <c r="AG481" s="54" t="s">
        <v>151</v>
      </c>
      <c r="AH481" s="25">
        <v>2020</v>
      </c>
      <c r="AI481" s="51">
        <v>45845</v>
      </c>
      <c r="AJ481" s="55">
        <v>149.5565101</v>
      </c>
    </row>
    <row r="482" spans="33:36" x14ac:dyDescent="0.2">
      <c r="AG482" s="54" t="s">
        <v>157</v>
      </c>
      <c r="AH482" s="25">
        <v>2019</v>
      </c>
      <c r="AI482" s="51">
        <v>45690</v>
      </c>
      <c r="AJ482" s="55">
        <v>182.010795</v>
      </c>
    </row>
    <row r="483" spans="33:36" x14ac:dyDescent="0.2">
      <c r="AG483" s="54" t="s">
        <v>157</v>
      </c>
      <c r="AH483" s="25">
        <v>2019</v>
      </c>
      <c r="AI483" s="51">
        <v>45719</v>
      </c>
      <c r="AJ483" s="55">
        <v>221.50960330000001</v>
      </c>
    </row>
    <row r="484" spans="33:36" x14ac:dyDescent="0.2">
      <c r="AG484" s="54" t="s">
        <v>157</v>
      </c>
      <c r="AH484" s="25">
        <v>2019</v>
      </c>
      <c r="AI484" s="51">
        <v>45751</v>
      </c>
      <c r="AJ484" s="55">
        <v>109.6880115</v>
      </c>
    </row>
    <row r="485" spans="33:36" x14ac:dyDescent="0.2">
      <c r="AG485" s="54" t="s">
        <v>157</v>
      </c>
      <c r="AH485" s="25">
        <v>2019</v>
      </c>
      <c r="AI485" s="51">
        <v>45782</v>
      </c>
      <c r="AJ485" s="55">
        <v>93.280708790000006</v>
      </c>
    </row>
    <row r="486" spans="33:36" x14ac:dyDescent="0.2">
      <c r="AG486" s="54" t="s">
        <v>157</v>
      </c>
      <c r="AH486" s="25">
        <v>2019</v>
      </c>
      <c r="AI486" s="51">
        <v>45814</v>
      </c>
      <c r="AJ486" s="55">
        <v>61.073266050000001</v>
      </c>
    </row>
    <row r="487" spans="33:36" x14ac:dyDescent="0.2">
      <c r="AG487" s="54" t="s">
        <v>157</v>
      </c>
      <c r="AH487" s="25">
        <v>2019</v>
      </c>
      <c r="AI487" s="51">
        <v>45845</v>
      </c>
      <c r="AJ487" s="55">
        <v>96.479302869999998</v>
      </c>
    </row>
    <row r="488" spans="33:36" x14ac:dyDescent="0.2">
      <c r="AG488" s="54" t="s">
        <v>157</v>
      </c>
      <c r="AH488" s="25">
        <v>2019</v>
      </c>
      <c r="AI488" s="51">
        <v>45877</v>
      </c>
      <c r="AJ488" s="55">
        <v>251.28024719999999</v>
      </c>
    </row>
    <row r="489" spans="33:36" x14ac:dyDescent="0.2">
      <c r="AG489" s="54" t="s">
        <v>157</v>
      </c>
      <c r="AH489" s="25">
        <v>2019</v>
      </c>
      <c r="AI489" s="51">
        <v>45909</v>
      </c>
      <c r="AJ489" s="55">
        <v>86.223596900000004</v>
      </c>
    </row>
    <row r="490" spans="33:36" x14ac:dyDescent="0.2">
      <c r="AG490" s="54" t="s">
        <v>157</v>
      </c>
      <c r="AH490" s="25">
        <v>2019</v>
      </c>
      <c r="AI490" s="51">
        <v>45940</v>
      </c>
      <c r="AJ490" s="55">
        <v>97.424560290000002</v>
      </c>
    </row>
    <row r="491" spans="33:36" x14ac:dyDescent="0.2">
      <c r="AG491" s="54" t="s">
        <v>157</v>
      </c>
      <c r="AH491" s="25">
        <v>2019</v>
      </c>
      <c r="AI491" s="51">
        <v>45972</v>
      </c>
      <c r="AJ491" s="55">
        <v>142.1625228</v>
      </c>
    </row>
    <row r="492" spans="33:36" x14ac:dyDescent="0.2">
      <c r="AG492" s="54" t="s">
        <v>157</v>
      </c>
      <c r="AH492" s="25">
        <v>2019</v>
      </c>
      <c r="AI492" s="51">
        <v>46003</v>
      </c>
      <c r="AJ492" s="55">
        <v>273.83932479999999</v>
      </c>
    </row>
    <row r="493" spans="33:36" x14ac:dyDescent="0.2">
      <c r="AG493" s="54" t="s">
        <v>157</v>
      </c>
      <c r="AH493" s="25">
        <v>2020</v>
      </c>
      <c r="AI493" s="51">
        <v>45658</v>
      </c>
      <c r="AJ493" s="55">
        <v>290.74468680000001</v>
      </c>
    </row>
    <row r="494" spans="33:36" x14ac:dyDescent="0.2">
      <c r="AG494" s="54" t="s">
        <v>157</v>
      </c>
      <c r="AH494" s="25">
        <v>2020</v>
      </c>
      <c r="AI494" s="51">
        <v>45690</v>
      </c>
      <c r="AJ494" s="55">
        <v>262.94666960000001</v>
      </c>
    </row>
    <row r="495" spans="33:36" x14ac:dyDescent="0.2">
      <c r="AG495" s="54" t="s">
        <v>157</v>
      </c>
      <c r="AH495" s="25">
        <v>2020</v>
      </c>
      <c r="AI495" s="51">
        <v>45719</v>
      </c>
      <c r="AJ495" s="55">
        <v>193.47918319999999</v>
      </c>
    </row>
    <row r="496" spans="33:36" x14ac:dyDescent="0.2">
      <c r="AG496" s="54" t="s">
        <v>157</v>
      </c>
      <c r="AH496" s="25">
        <v>2020</v>
      </c>
      <c r="AI496" s="51">
        <v>45751</v>
      </c>
      <c r="AJ496" s="55">
        <v>121.15851429999999</v>
      </c>
    </row>
    <row r="497" spans="33:36" x14ac:dyDescent="0.2">
      <c r="AG497" s="54" t="s">
        <v>157</v>
      </c>
      <c r="AH497" s="25">
        <v>2020</v>
      </c>
      <c r="AI497" s="51">
        <v>45782</v>
      </c>
      <c r="AJ497" s="55">
        <v>61.80854763</v>
      </c>
    </row>
    <row r="498" spans="33:36" x14ac:dyDescent="0.2">
      <c r="AG498" s="54" t="s">
        <v>157</v>
      </c>
      <c r="AH498" s="25">
        <v>2020</v>
      </c>
      <c r="AI498" s="51">
        <v>45814</v>
      </c>
      <c r="AJ498" s="55">
        <v>34.409309389999997</v>
      </c>
    </row>
    <row r="499" spans="33:36" x14ac:dyDescent="0.2">
      <c r="AG499" s="54" t="s">
        <v>157</v>
      </c>
      <c r="AH499" s="25">
        <v>2020</v>
      </c>
      <c r="AI499" s="51">
        <v>45845</v>
      </c>
      <c r="AJ499" s="55">
        <v>66.206896549999996</v>
      </c>
    </row>
    <row r="500" spans="33:36" x14ac:dyDescent="0.2">
      <c r="AG500" s="54" t="s">
        <v>164</v>
      </c>
      <c r="AH500" s="25">
        <v>2015</v>
      </c>
      <c r="AI500" s="51">
        <v>45658</v>
      </c>
      <c r="AJ500" s="55">
        <v>111.8260022</v>
      </c>
    </row>
    <row r="501" spans="33:36" x14ac:dyDescent="0.2">
      <c r="AG501" s="54" t="s">
        <v>164</v>
      </c>
      <c r="AH501" s="25">
        <v>2015</v>
      </c>
      <c r="AI501" s="51">
        <v>45690</v>
      </c>
      <c r="AJ501" s="55">
        <v>110.1226174</v>
      </c>
    </row>
    <row r="502" spans="33:36" x14ac:dyDescent="0.2">
      <c r="AG502" s="54" t="s">
        <v>164</v>
      </c>
      <c r="AH502" s="25">
        <v>2015</v>
      </c>
      <c r="AI502" s="51">
        <v>45719</v>
      </c>
      <c r="AJ502" s="55">
        <v>96.355000000000004</v>
      </c>
    </row>
    <row r="503" spans="33:36" x14ac:dyDescent="0.2">
      <c r="AG503" s="54" t="s">
        <v>164</v>
      </c>
      <c r="AH503" s="25">
        <v>2015</v>
      </c>
      <c r="AI503" s="51">
        <v>45751</v>
      </c>
      <c r="AJ503" s="55">
        <v>123.3474161</v>
      </c>
    </row>
    <row r="504" spans="33:36" x14ac:dyDescent="0.2">
      <c r="AG504" s="54" t="s">
        <v>164</v>
      </c>
      <c r="AH504" s="25">
        <v>2015</v>
      </c>
      <c r="AI504" s="51">
        <v>45782</v>
      </c>
      <c r="AJ504" s="55">
        <v>105.1420968</v>
      </c>
    </row>
    <row r="505" spans="33:36" x14ac:dyDescent="0.2">
      <c r="AG505" s="54" t="s">
        <v>164</v>
      </c>
      <c r="AH505" s="25">
        <v>2015</v>
      </c>
      <c r="AI505" s="51">
        <v>45814</v>
      </c>
      <c r="AJ505" s="55">
        <v>100.24262969999999</v>
      </c>
    </row>
    <row r="506" spans="33:36" x14ac:dyDescent="0.2">
      <c r="AG506" s="54" t="s">
        <v>164</v>
      </c>
      <c r="AH506" s="25">
        <v>2015</v>
      </c>
      <c r="AI506" s="51">
        <v>45845</v>
      </c>
      <c r="AJ506" s="55">
        <v>51.771471699999999</v>
      </c>
    </row>
    <row r="507" spans="33:36" x14ac:dyDescent="0.2">
      <c r="AG507" s="54" t="s">
        <v>164</v>
      </c>
      <c r="AH507" s="25">
        <v>2015</v>
      </c>
      <c r="AI507" s="51">
        <v>45877</v>
      </c>
      <c r="AJ507" s="55">
        <v>126.28685280000001</v>
      </c>
    </row>
    <row r="508" spans="33:36" x14ac:dyDescent="0.2">
      <c r="AG508" s="54" t="s">
        <v>164</v>
      </c>
      <c r="AH508" s="25">
        <v>2015</v>
      </c>
      <c r="AI508" s="51">
        <v>45909</v>
      </c>
      <c r="AJ508" s="55">
        <v>152.2828738</v>
      </c>
    </row>
    <row r="509" spans="33:36" x14ac:dyDescent="0.2">
      <c r="AG509" s="54" t="s">
        <v>164</v>
      </c>
      <c r="AH509" s="25">
        <v>2015</v>
      </c>
      <c r="AI509" s="51">
        <v>45940</v>
      </c>
      <c r="AJ509" s="55">
        <v>225.94527160000001</v>
      </c>
    </row>
    <row r="510" spans="33:36" x14ac:dyDescent="0.2">
      <c r="AG510" s="54" t="s">
        <v>164</v>
      </c>
      <c r="AH510" s="25">
        <v>2015</v>
      </c>
      <c r="AI510" s="51">
        <v>45972</v>
      </c>
      <c r="AJ510" s="55">
        <v>126.24099219999999</v>
      </c>
    </row>
    <row r="511" spans="33:36" x14ac:dyDescent="0.2">
      <c r="AG511" s="54" t="s">
        <v>164</v>
      </c>
      <c r="AH511" s="25">
        <v>2015</v>
      </c>
      <c r="AI511" s="51">
        <v>46003</v>
      </c>
      <c r="AJ511" s="55">
        <v>116.614133</v>
      </c>
    </row>
    <row r="512" spans="33:36" x14ac:dyDescent="0.2">
      <c r="AG512" s="54" t="s">
        <v>164</v>
      </c>
      <c r="AH512" s="25">
        <v>2016</v>
      </c>
      <c r="AI512" s="51">
        <v>45658</v>
      </c>
      <c r="AJ512" s="55">
        <v>152.04983590000001</v>
      </c>
    </row>
    <row r="513" spans="33:36" x14ac:dyDescent="0.2">
      <c r="AG513" s="54" t="s">
        <v>164</v>
      </c>
      <c r="AH513" s="25">
        <v>2016</v>
      </c>
      <c r="AI513" s="51">
        <v>45690</v>
      </c>
      <c r="AJ513" s="55">
        <v>137.9955368</v>
      </c>
    </row>
    <row r="514" spans="33:36" x14ac:dyDescent="0.2">
      <c r="AG514" s="54" t="s">
        <v>164</v>
      </c>
      <c r="AH514" s="25">
        <v>2016</v>
      </c>
      <c r="AI514" s="51">
        <v>45719</v>
      </c>
      <c r="AJ514" s="55">
        <v>103.5065037</v>
      </c>
    </row>
    <row r="515" spans="33:36" x14ac:dyDescent="0.2">
      <c r="AG515" s="54" t="s">
        <v>164</v>
      </c>
      <c r="AH515" s="25">
        <v>2016</v>
      </c>
      <c r="AI515" s="51">
        <v>45751</v>
      </c>
      <c r="AJ515" s="55">
        <v>97.237717040000007</v>
      </c>
    </row>
    <row r="516" spans="33:36" x14ac:dyDescent="0.2">
      <c r="AG516" s="54" t="s">
        <v>164</v>
      </c>
      <c r="AH516" s="25">
        <v>2016</v>
      </c>
      <c r="AI516" s="51">
        <v>45782</v>
      </c>
      <c r="AJ516" s="55">
        <v>78.154712090000004</v>
      </c>
    </row>
    <row r="517" spans="33:36" x14ac:dyDescent="0.2">
      <c r="AG517" s="54" t="s">
        <v>164</v>
      </c>
      <c r="AH517" s="25">
        <v>2016</v>
      </c>
      <c r="AI517" s="51">
        <v>45814</v>
      </c>
      <c r="AJ517" s="55">
        <v>100.9040352</v>
      </c>
    </row>
    <row r="518" spans="33:36" x14ac:dyDescent="0.2">
      <c r="AG518" s="54" t="s">
        <v>164</v>
      </c>
      <c r="AH518" s="25">
        <v>2016</v>
      </c>
      <c r="AI518" s="51">
        <v>45845</v>
      </c>
      <c r="AJ518" s="55">
        <v>90.225531619999998</v>
      </c>
    </row>
    <row r="519" spans="33:36" x14ac:dyDescent="0.2">
      <c r="AG519" s="54" t="s">
        <v>164</v>
      </c>
      <c r="AH519" s="25">
        <v>2016</v>
      </c>
      <c r="AI519" s="51">
        <v>45877</v>
      </c>
      <c r="AJ519" s="55">
        <v>47.300926390000001</v>
      </c>
    </row>
    <row r="520" spans="33:36" x14ac:dyDescent="0.2">
      <c r="AG520" s="54" t="s">
        <v>164</v>
      </c>
      <c r="AH520" s="25">
        <v>2016</v>
      </c>
      <c r="AI520" s="51">
        <v>45909</v>
      </c>
      <c r="AJ520" s="55">
        <v>69.251861169999998</v>
      </c>
    </row>
    <row r="521" spans="33:36" x14ac:dyDescent="0.2">
      <c r="AG521" s="54" t="s">
        <v>164</v>
      </c>
      <c r="AH521" s="25">
        <v>2016</v>
      </c>
      <c r="AI521" s="51">
        <v>45940</v>
      </c>
      <c r="AJ521" s="55">
        <v>89.500216550000005</v>
      </c>
    </row>
    <row r="522" spans="33:36" x14ac:dyDescent="0.2">
      <c r="AG522" s="54" t="s">
        <v>164</v>
      </c>
      <c r="AH522" s="25">
        <v>2016</v>
      </c>
      <c r="AI522" s="51">
        <v>45972</v>
      </c>
      <c r="AJ522" s="55">
        <v>108.38021790000001</v>
      </c>
    </row>
    <row r="523" spans="33:36" x14ac:dyDescent="0.2">
      <c r="AG523" s="54" t="s">
        <v>164</v>
      </c>
      <c r="AH523" s="25">
        <v>2016</v>
      </c>
      <c r="AI523" s="51">
        <v>46003</v>
      </c>
      <c r="AJ523" s="55">
        <v>100.80220180000001</v>
      </c>
    </row>
    <row r="524" spans="33:36" x14ac:dyDescent="0.2">
      <c r="AG524" s="54" t="s">
        <v>164</v>
      </c>
      <c r="AH524" s="25">
        <v>2017</v>
      </c>
      <c r="AI524" s="51">
        <v>45658</v>
      </c>
      <c r="AJ524" s="55">
        <v>145.7117988</v>
      </c>
    </row>
    <row r="525" spans="33:36" x14ac:dyDescent="0.2">
      <c r="AG525" s="54" t="s">
        <v>164</v>
      </c>
      <c r="AH525" s="25">
        <v>2017</v>
      </c>
      <c r="AI525" s="51">
        <v>45690</v>
      </c>
      <c r="AJ525" s="55">
        <v>136.24158030000001</v>
      </c>
    </row>
    <row r="526" spans="33:36" x14ac:dyDescent="0.2">
      <c r="AG526" s="54" t="s">
        <v>164</v>
      </c>
      <c r="AH526" s="25">
        <v>2017</v>
      </c>
      <c r="AI526" s="51">
        <v>45719</v>
      </c>
      <c r="AJ526" s="55">
        <v>119.8199798</v>
      </c>
    </row>
    <row r="527" spans="33:36" x14ac:dyDescent="0.2">
      <c r="AG527" s="54" t="s">
        <v>164</v>
      </c>
      <c r="AH527" s="25">
        <v>2017</v>
      </c>
      <c r="AI527" s="51">
        <v>45751</v>
      </c>
      <c r="AJ527" s="55">
        <v>146.54496610000001</v>
      </c>
    </row>
    <row r="528" spans="33:36" x14ac:dyDescent="0.2">
      <c r="AG528" s="54" t="s">
        <v>164</v>
      </c>
      <c r="AH528" s="25">
        <v>2017</v>
      </c>
      <c r="AI528" s="51">
        <v>45782</v>
      </c>
      <c r="AJ528" s="55">
        <v>97.962558110000003</v>
      </c>
    </row>
    <row r="529" spans="33:36" x14ac:dyDescent="0.2">
      <c r="AG529" s="54" t="s">
        <v>164</v>
      </c>
      <c r="AH529" s="25">
        <v>2017</v>
      </c>
      <c r="AI529" s="51">
        <v>45814</v>
      </c>
      <c r="AJ529" s="55">
        <v>34.479527779999998</v>
      </c>
    </row>
    <row r="530" spans="33:36" x14ac:dyDescent="0.2">
      <c r="AG530" s="54" t="s">
        <v>164</v>
      </c>
      <c r="AH530" s="25">
        <v>2017</v>
      </c>
      <c r="AI530" s="51">
        <v>45845</v>
      </c>
      <c r="AJ530" s="55">
        <v>44.668064520000001</v>
      </c>
    </row>
    <row r="531" spans="33:36" x14ac:dyDescent="0.2">
      <c r="AG531" s="54" t="s">
        <v>164</v>
      </c>
      <c r="AH531" s="25">
        <v>2017</v>
      </c>
      <c r="AI531" s="51">
        <v>45877</v>
      </c>
      <c r="AJ531" s="55">
        <v>44.624462370000003</v>
      </c>
    </row>
    <row r="532" spans="33:36" x14ac:dyDescent="0.2">
      <c r="AG532" s="54" t="s">
        <v>164</v>
      </c>
      <c r="AH532" s="25">
        <v>2017</v>
      </c>
      <c r="AI532" s="51">
        <v>45909</v>
      </c>
      <c r="AJ532" s="55">
        <v>52.870447540000001</v>
      </c>
    </row>
    <row r="533" spans="33:36" x14ac:dyDescent="0.2">
      <c r="AG533" s="54" t="s">
        <v>164</v>
      </c>
      <c r="AH533" s="25">
        <v>2017</v>
      </c>
      <c r="AI533" s="51">
        <v>45940</v>
      </c>
      <c r="AJ533" s="55">
        <v>95.549912599999999</v>
      </c>
    </row>
    <row r="534" spans="33:36" x14ac:dyDescent="0.2">
      <c r="AG534" s="54" t="s">
        <v>164</v>
      </c>
      <c r="AH534" s="25">
        <v>2017</v>
      </c>
      <c r="AI534" s="51">
        <v>45972</v>
      </c>
      <c r="AJ534" s="55">
        <v>111.90804850000001</v>
      </c>
    </row>
    <row r="535" spans="33:36" x14ac:dyDescent="0.2">
      <c r="AG535" s="54" t="s">
        <v>164</v>
      </c>
      <c r="AH535" s="25">
        <v>2017</v>
      </c>
      <c r="AI535" s="51">
        <v>46003</v>
      </c>
      <c r="AJ535" s="55">
        <v>142.9867663</v>
      </c>
    </row>
    <row r="536" spans="33:36" x14ac:dyDescent="0.2">
      <c r="AG536" s="54" t="s">
        <v>164</v>
      </c>
      <c r="AH536" s="25">
        <v>2018</v>
      </c>
      <c r="AI536" s="51">
        <v>45658</v>
      </c>
      <c r="AJ536" s="55">
        <v>135.98693750000001</v>
      </c>
    </row>
    <row r="537" spans="33:36" x14ac:dyDescent="0.2">
      <c r="AG537" s="54" t="s">
        <v>164</v>
      </c>
      <c r="AH537" s="25">
        <v>2018</v>
      </c>
      <c r="AI537" s="51">
        <v>45690</v>
      </c>
      <c r="AJ537" s="55">
        <v>109.33987639999999</v>
      </c>
    </row>
    <row r="538" spans="33:36" x14ac:dyDescent="0.2">
      <c r="AG538" s="54" t="s">
        <v>164</v>
      </c>
      <c r="AH538" s="25">
        <v>2018</v>
      </c>
      <c r="AI538" s="51">
        <v>45719</v>
      </c>
      <c r="AJ538" s="55">
        <v>110.0974423</v>
      </c>
    </row>
    <row r="539" spans="33:36" x14ac:dyDescent="0.2">
      <c r="AG539" s="54" t="s">
        <v>164</v>
      </c>
      <c r="AH539" s="25">
        <v>2018</v>
      </c>
      <c r="AI539" s="51">
        <v>45751</v>
      </c>
      <c r="AJ539" s="55">
        <v>89.975557050000006</v>
      </c>
    </row>
    <row r="540" spans="33:36" x14ac:dyDescent="0.2">
      <c r="AG540" s="54" t="s">
        <v>164</v>
      </c>
      <c r="AH540" s="25">
        <v>2018</v>
      </c>
      <c r="AI540" s="51">
        <v>45782</v>
      </c>
      <c r="AJ540" s="55">
        <v>89.013730240000001</v>
      </c>
    </row>
    <row r="541" spans="33:36" x14ac:dyDescent="0.2">
      <c r="AG541" s="54" t="s">
        <v>164</v>
      </c>
      <c r="AH541" s="25">
        <v>2018</v>
      </c>
      <c r="AI541" s="51">
        <v>45814</v>
      </c>
      <c r="AJ541" s="55">
        <v>54.174333330000003</v>
      </c>
    </row>
    <row r="542" spans="33:36" x14ac:dyDescent="0.2">
      <c r="AG542" s="54" t="s">
        <v>164</v>
      </c>
      <c r="AH542" s="25">
        <v>2018</v>
      </c>
      <c r="AI542" s="51">
        <v>45845</v>
      </c>
      <c r="AJ542" s="55">
        <v>45.623951609999999</v>
      </c>
    </row>
    <row r="543" spans="33:36" x14ac:dyDescent="0.2">
      <c r="AG543" s="54" t="s">
        <v>164</v>
      </c>
      <c r="AH543" s="25">
        <v>2018</v>
      </c>
      <c r="AI543" s="51">
        <v>45877</v>
      </c>
      <c r="AJ543" s="55">
        <v>51.050403150000001</v>
      </c>
    </row>
    <row r="544" spans="33:36" x14ac:dyDescent="0.2">
      <c r="AG544" s="54" t="s">
        <v>164</v>
      </c>
      <c r="AH544" s="25">
        <v>2018</v>
      </c>
      <c r="AI544" s="51">
        <v>45909</v>
      </c>
      <c r="AJ544" s="55">
        <v>82.649800690000006</v>
      </c>
    </row>
    <row r="545" spans="33:36" x14ac:dyDescent="0.2">
      <c r="AG545" s="54" t="s">
        <v>164</v>
      </c>
      <c r="AH545" s="25">
        <v>2018</v>
      </c>
      <c r="AI545" s="51">
        <v>45940</v>
      </c>
      <c r="AJ545" s="55">
        <v>111.60364010000001</v>
      </c>
    </row>
    <row r="546" spans="33:36" x14ac:dyDescent="0.2">
      <c r="AG546" s="54" t="s">
        <v>164</v>
      </c>
      <c r="AH546" s="25">
        <v>2018</v>
      </c>
      <c r="AI546" s="51">
        <v>45972</v>
      </c>
      <c r="AJ546" s="55">
        <v>109.7639868</v>
      </c>
    </row>
    <row r="547" spans="33:36" x14ac:dyDescent="0.2">
      <c r="AG547" s="54" t="s">
        <v>164</v>
      </c>
      <c r="AH547" s="25">
        <v>2018</v>
      </c>
      <c r="AI547" s="51">
        <v>46003</v>
      </c>
      <c r="AJ547" s="55">
        <v>131.9242702</v>
      </c>
    </row>
    <row r="548" spans="33:36" x14ac:dyDescent="0.2">
      <c r="AG548" s="54" t="s">
        <v>164</v>
      </c>
      <c r="AH548" s="25">
        <v>2019</v>
      </c>
      <c r="AI548" s="51">
        <v>45658</v>
      </c>
      <c r="AJ548" s="55">
        <v>131.02099860000001</v>
      </c>
    </row>
    <row r="549" spans="33:36" x14ac:dyDescent="0.2">
      <c r="AG549" s="54" t="s">
        <v>164</v>
      </c>
      <c r="AH549" s="25">
        <v>2019</v>
      </c>
      <c r="AI549" s="51">
        <v>45690</v>
      </c>
      <c r="AJ549" s="55">
        <v>112.8408628</v>
      </c>
    </row>
    <row r="550" spans="33:36" x14ac:dyDescent="0.2">
      <c r="AG550" s="54" t="s">
        <v>164</v>
      </c>
      <c r="AH550" s="25">
        <v>2019</v>
      </c>
      <c r="AI550" s="51">
        <v>45719</v>
      </c>
      <c r="AJ550" s="55">
        <v>109.2334986</v>
      </c>
    </row>
    <row r="551" spans="33:36" x14ac:dyDescent="0.2">
      <c r="AG551" s="54" t="s">
        <v>164</v>
      </c>
      <c r="AH551" s="25">
        <v>2019</v>
      </c>
      <c r="AI551" s="51">
        <v>45751</v>
      </c>
      <c r="AJ551" s="55">
        <v>92.790279639999994</v>
      </c>
    </row>
    <row r="552" spans="33:36" x14ac:dyDescent="0.2">
      <c r="AG552" s="54" t="s">
        <v>164</v>
      </c>
      <c r="AH552" s="25">
        <v>2019</v>
      </c>
      <c r="AI552" s="51">
        <v>45782</v>
      </c>
      <c r="AJ552" s="55">
        <v>117.1125547</v>
      </c>
    </row>
    <row r="553" spans="33:36" x14ac:dyDescent="0.2">
      <c r="AG553" s="54" t="s">
        <v>164</v>
      </c>
      <c r="AH553" s="25">
        <v>2019</v>
      </c>
      <c r="AI553" s="51">
        <v>45814</v>
      </c>
      <c r="AJ553" s="55">
        <v>56.986863530000001</v>
      </c>
    </row>
    <row r="554" spans="33:36" x14ac:dyDescent="0.2">
      <c r="AG554" s="54" t="s">
        <v>164</v>
      </c>
      <c r="AH554" s="25">
        <v>2019</v>
      </c>
      <c r="AI554" s="51">
        <v>45845</v>
      </c>
      <c r="AJ554" s="55">
        <v>39.932580649999998</v>
      </c>
    </row>
    <row r="555" spans="33:36" x14ac:dyDescent="0.2">
      <c r="AG555" s="54" t="s">
        <v>164</v>
      </c>
      <c r="AH555" s="25">
        <v>2019</v>
      </c>
      <c r="AI555" s="51">
        <v>45877</v>
      </c>
      <c r="AJ555" s="55">
        <v>49.080080649999999</v>
      </c>
    </row>
    <row r="556" spans="33:36" x14ac:dyDescent="0.2">
      <c r="AG556" s="54" t="s">
        <v>164</v>
      </c>
      <c r="AH556" s="25">
        <v>2019</v>
      </c>
      <c r="AI556" s="51">
        <v>45909</v>
      </c>
      <c r="AJ556" s="55">
        <v>42.251302680000002</v>
      </c>
    </row>
    <row r="557" spans="33:36" x14ac:dyDescent="0.2">
      <c r="AG557" s="54" t="s">
        <v>164</v>
      </c>
      <c r="AH557" s="25">
        <v>2019</v>
      </c>
      <c r="AI557" s="51">
        <v>45940</v>
      </c>
      <c r="AJ557" s="55">
        <v>70.496112010000004</v>
      </c>
    </row>
    <row r="558" spans="33:36" x14ac:dyDescent="0.2">
      <c r="AG558" s="54" t="s">
        <v>164</v>
      </c>
      <c r="AH558" s="25">
        <v>2019</v>
      </c>
      <c r="AI558" s="51">
        <v>45972</v>
      </c>
      <c r="AJ558" s="55">
        <v>137.2220959</v>
      </c>
    </row>
    <row r="559" spans="33:36" x14ac:dyDescent="0.2">
      <c r="AG559" s="54" t="s">
        <v>164</v>
      </c>
      <c r="AH559" s="25">
        <v>2019</v>
      </c>
      <c r="AI559" s="51">
        <v>46003</v>
      </c>
      <c r="AJ559" s="55">
        <v>126.4128264</v>
      </c>
    </row>
    <row r="560" spans="33:36" x14ac:dyDescent="0.2">
      <c r="AG560" s="54" t="s">
        <v>164</v>
      </c>
      <c r="AH560" s="25">
        <v>2020</v>
      </c>
      <c r="AI560" s="51">
        <v>45658</v>
      </c>
      <c r="AJ560" s="55">
        <v>101.11805680000001</v>
      </c>
    </row>
    <row r="561" spans="33:36" x14ac:dyDescent="0.2">
      <c r="AG561" s="54" t="s">
        <v>164</v>
      </c>
      <c r="AH561" s="25">
        <v>2020</v>
      </c>
      <c r="AI561" s="51">
        <v>45690</v>
      </c>
      <c r="AJ561" s="55">
        <v>95.325800779999994</v>
      </c>
    </row>
    <row r="562" spans="33:36" x14ac:dyDescent="0.2">
      <c r="AG562" s="54" t="s">
        <v>164</v>
      </c>
      <c r="AH562" s="25">
        <v>2020</v>
      </c>
      <c r="AI562" s="51">
        <v>45719</v>
      </c>
      <c r="AJ562" s="55">
        <v>79.971941979999997</v>
      </c>
    </row>
    <row r="563" spans="33:36" x14ac:dyDescent="0.2">
      <c r="AG563" s="54" t="s">
        <v>164</v>
      </c>
      <c r="AH563" s="25">
        <v>2020</v>
      </c>
      <c r="AI563" s="51">
        <v>45751</v>
      </c>
      <c r="AJ563" s="55">
        <v>59.841666670000002</v>
      </c>
    </row>
    <row r="564" spans="33:36" x14ac:dyDescent="0.2">
      <c r="AG564" s="54" t="s">
        <v>164</v>
      </c>
      <c r="AH564" s="25">
        <v>2020</v>
      </c>
      <c r="AI564" s="51">
        <v>45782</v>
      </c>
      <c r="AJ564" s="55">
        <v>78.555570470000006</v>
      </c>
    </row>
    <row r="565" spans="33:36" x14ac:dyDescent="0.2">
      <c r="AG565" s="54" t="s">
        <v>164</v>
      </c>
      <c r="AH565" s="25">
        <v>2020</v>
      </c>
      <c r="AI565" s="51">
        <v>45814</v>
      </c>
      <c r="AJ565" s="55">
        <v>45.53495238</v>
      </c>
    </row>
    <row r="566" spans="33:36" x14ac:dyDescent="0.2">
      <c r="AG566" s="54" t="s">
        <v>164</v>
      </c>
      <c r="AH566" s="25">
        <v>2020</v>
      </c>
      <c r="AI566" s="51">
        <v>45845</v>
      </c>
      <c r="AJ566" s="55">
        <v>66.5</v>
      </c>
    </row>
    <row r="567" spans="33:36" x14ac:dyDescent="0.2">
      <c r="AG567" s="54" t="s">
        <v>160</v>
      </c>
      <c r="AH567" s="25">
        <v>2017</v>
      </c>
      <c r="AI567" s="51">
        <v>45814</v>
      </c>
      <c r="AJ567" s="55">
        <v>85.723955380000007</v>
      </c>
    </row>
    <row r="568" spans="33:36" x14ac:dyDescent="0.2">
      <c r="AG568" s="54" t="s">
        <v>160</v>
      </c>
      <c r="AH568" s="25">
        <v>2017</v>
      </c>
      <c r="AI568" s="51">
        <v>45845</v>
      </c>
      <c r="AJ568" s="55">
        <v>79.763971080000005</v>
      </c>
    </row>
    <row r="569" spans="33:36" x14ac:dyDescent="0.2">
      <c r="AG569" s="54" t="s">
        <v>160</v>
      </c>
      <c r="AH569" s="25">
        <v>2017</v>
      </c>
      <c r="AI569" s="51">
        <v>45877</v>
      </c>
      <c r="AJ569" s="55">
        <v>105.9787443</v>
      </c>
    </row>
    <row r="570" spans="33:36" x14ac:dyDescent="0.2">
      <c r="AG570" s="54" t="s">
        <v>160</v>
      </c>
      <c r="AH570" s="25">
        <v>2017</v>
      </c>
      <c r="AI570" s="51">
        <v>45909</v>
      </c>
      <c r="AJ570" s="55">
        <v>115.148031</v>
      </c>
    </row>
    <row r="571" spans="33:36" x14ac:dyDescent="0.2">
      <c r="AG571" s="54" t="s">
        <v>160</v>
      </c>
      <c r="AH571" s="25">
        <v>2017</v>
      </c>
      <c r="AI571" s="51">
        <v>45940</v>
      </c>
      <c r="AJ571" s="55">
        <v>202.23876139999999</v>
      </c>
    </row>
    <row r="572" spans="33:36" x14ac:dyDescent="0.2">
      <c r="AG572" s="54" t="s">
        <v>160</v>
      </c>
      <c r="AH572" s="25">
        <v>2017</v>
      </c>
      <c r="AI572" s="51">
        <v>45972</v>
      </c>
      <c r="AJ572" s="55">
        <v>236.41305890000001</v>
      </c>
    </row>
    <row r="573" spans="33:36" x14ac:dyDescent="0.2">
      <c r="AG573" s="54" t="s">
        <v>160</v>
      </c>
      <c r="AH573" s="25">
        <v>2017</v>
      </c>
      <c r="AI573" s="51">
        <v>46003</v>
      </c>
      <c r="AJ573" s="55">
        <v>169.42881320000001</v>
      </c>
    </row>
    <row r="574" spans="33:36" x14ac:dyDescent="0.2">
      <c r="AG574" s="54" t="s">
        <v>160</v>
      </c>
      <c r="AH574" s="25">
        <v>2018</v>
      </c>
      <c r="AI574" s="51">
        <v>45658</v>
      </c>
      <c r="AJ574" s="55">
        <v>176.03020280000001</v>
      </c>
    </row>
    <row r="575" spans="33:36" x14ac:dyDescent="0.2">
      <c r="AG575" s="54" t="s">
        <v>160</v>
      </c>
      <c r="AH575" s="25">
        <v>2018</v>
      </c>
      <c r="AI575" s="51">
        <v>45690</v>
      </c>
      <c r="AJ575" s="55">
        <v>180.0178109</v>
      </c>
    </row>
    <row r="576" spans="33:36" x14ac:dyDescent="0.2">
      <c r="AG576" s="54" t="s">
        <v>160</v>
      </c>
      <c r="AH576" s="25">
        <v>2018</v>
      </c>
      <c r="AI576" s="51">
        <v>45719</v>
      </c>
      <c r="AJ576" s="55">
        <v>110.8762763</v>
      </c>
    </row>
    <row r="577" spans="33:36" x14ac:dyDescent="0.2">
      <c r="AG577" s="54" t="s">
        <v>160</v>
      </c>
      <c r="AH577" s="25">
        <v>2018</v>
      </c>
      <c r="AI577" s="51">
        <v>45751</v>
      </c>
      <c r="AJ577" s="55">
        <v>147.93830850000001</v>
      </c>
    </row>
    <row r="578" spans="33:36" x14ac:dyDescent="0.2">
      <c r="AG578" s="54" t="s">
        <v>160</v>
      </c>
      <c r="AH578" s="25">
        <v>2018</v>
      </c>
      <c r="AI578" s="51">
        <v>45782</v>
      </c>
      <c r="AJ578" s="55">
        <v>153.87503359999999</v>
      </c>
    </row>
    <row r="579" spans="33:36" x14ac:dyDescent="0.2">
      <c r="AG579" s="54" t="s">
        <v>160</v>
      </c>
      <c r="AH579" s="25">
        <v>2018</v>
      </c>
      <c r="AI579" s="51">
        <v>45814</v>
      </c>
      <c r="AJ579" s="55">
        <v>160.95658510000001</v>
      </c>
    </row>
    <row r="580" spans="33:36" x14ac:dyDescent="0.2">
      <c r="AG580" s="54" t="s">
        <v>160</v>
      </c>
      <c r="AH580" s="25">
        <v>2018</v>
      </c>
      <c r="AI580" s="51">
        <v>45845</v>
      </c>
      <c r="AJ580" s="55">
        <v>100.2338912</v>
      </c>
    </row>
    <row r="581" spans="33:36" x14ac:dyDescent="0.2">
      <c r="AG581" s="54" t="s">
        <v>160</v>
      </c>
      <c r="AH581" s="25">
        <v>2018</v>
      </c>
      <c r="AI581" s="51">
        <v>45877</v>
      </c>
      <c r="AJ581" s="55">
        <v>97.922619699999998</v>
      </c>
    </row>
    <row r="582" spans="33:36" x14ac:dyDescent="0.2">
      <c r="AG582" s="54" t="s">
        <v>160</v>
      </c>
      <c r="AH582" s="25">
        <v>2018</v>
      </c>
      <c r="AI582" s="51">
        <v>45909</v>
      </c>
      <c r="AJ582" s="55">
        <v>93.527364649999996</v>
      </c>
    </row>
    <row r="583" spans="33:36" x14ac:dyDescent="0.2">
      <c r="AG583" s="54" t="s">
        <v>160</v>
      </c>
      <c r="AH583" s="25">
        <v>2018</v>
      </c>
      <c r="AI583" s="51">
        <v>45940</v>
      </c>
      <c r="AJ583" s="55">
        <v>131.1103622</v>
      </c>
    </row>
    <row r="584" spans="33:36" x14ac:dyDescent="0.2">
      <c r="AG584" s="54" t="s">
        <v>160</v>
      </c>
      <c r="AH584" s="25">
        <v>2018</v>
      </c>
      <c r="AI584" s="51">
        <v>45972</v>
      </c>
      <c r="AJ584" s="55">
        <v>156.60575850000001</v>
      </c>
    </row>
    <row r="585" spans="33:36" x14ac:dyDescent="0.2">
      <c r="AG585" s="54" t="s">
        <v>160</v>
      </c>
      <c r="AH585" s="25">
        <v>2018</v>
      </c>
      <c r="AI585" s="51">
        <v>46003</v>
      </c>
      <c r="AJ585" s="55">
        <v>145.92857380000001</v>
      </c>
    </row>
    <row r="586" spans="33:36" x14ac:dyDescent="0.2">
      <c r="AG586" s="54" t="s">
        <v>160</v>
      </c>
      <c r="AH586" s="25">
        <v>2019</v>
      </c>
      <c r="AI586" s="51">
        <v>45658</v>
      </c>
      <c r="AJ586" s="55">
        <v>135.13313669999999</v>
      </c>
    </row>
    <row r="587" spans="33:36" x14ac:dyDescent="0.2">
      <c r="AG587" s="54" t="s">
        <v>160</v>
      </c>
      <c r="AH587" s="25">
        <v>2019</v>
      </c>
      <c r="AI587" s="51">
        <v>45690</v>
      </c>
      <c r="AJ587" s="55">
        <v>104.36932779999999</v>
      </c>
    </row>
    <row r="588" spans="33:36" x14ac:dyDescent="0.2">
      <c r="AG588" s="54" t="s">
        <v>160</v>
      </c>
      <c r="AH588" s="25">
        <v>2019</v>
      </c>
      <c r="AI588" s="51">
        <v>45719</v>
      </c>
      <c r="AJ588" s="55">
        <v>98.239867939999996</v>
      </c>
    </row>
    <row r="589" spans="33:36" x14ac:dyDescent="0.2">
      <c r="AG589" s="54" t="s">
        <v>160</v>
      </c>
      <c r="AH589" s="25">
        <v>2019</v>
      </c>
      <c r="AI589" s="51">
        <v>45751</v>
      </c>
      <c r="AJ589" s="55">
        <v>137.996881</v>
      </c>
    </row>
    <row r="590" spans="33:36" x14ac:dyDescent="0.2">
      <c r="AG590" s="54" t="s">
        <v>160</v>
      </c>
      <c r="AH590" s="25">
        <v>2019</v>
      </c>
      <c r="AI590" s="51">
        <v>45782</v>
      </c>
      <c r="AJ590" s="55">
        <v>133.37851699999999</v>
      </c>
    </row>
    <row r="591" spans="33:36" x14ac:dyDescent="0.2">
      <c r="AG591" s="54" t="s">
        <v>160</v>
      </c>
      <c r="AH591" s="25">
        <v>2019</v>
      </c>
      <c r="AI591" s="51">
        <v>45814</v>
      </c>
      <c r="AJ591" s="55">
        <v>110.19384789999999</v>
      </c>
    </row>
    <row r="592" spans="33:36" x14ac:dyDescent="0.2">
      <c r="AG592" s="54" t="s">
        <v>160</v>
      </c>
      <c r="AH592" s="25">
        <v>2019</v>
      </c>
      <c r="AI592" s="51">
        <v>45845</v>
      </c>
      <c r="AJ592" s="55">
        <v>78.342303529999995</v>
      </c>
    </row>
    <row r="593" spans="33:36" x14ac:dyDescent="0.2">
      <c r="AG593" s="54" t="s">
        <v>160</v>
      </c>
      <c r="AH593" s="25">
        <v>2019</v>
      </c>
      <c r="AI593" s="51">
        <v>45877</v>
      </c>
      <c r="AJ593" s="55">
        <v>56.217741940000003</v>
      </c>
    </row>
    <row r="594" spans="33:36" x14ac:dyDescent="0.2">
      <c r="AG594" s="54" t="s">
        <v>160</v>
      </c>
      <c r="AH594" s="25">
        <v>2019</v>
      </c>
      <c r="AI594" s="51">
        <v>45909</v>
      </c>
      <c r="AJ594" s="55">
        <v>65.869754839999999</v>
      </c>
    </row>
    <row r="595" spans="33:36" x14ac:dyDescent="0.2">
      <c r="AG595" s="54" t="s">
        <v>160</v>
      </c>
      <c r="AH595" s="25">
        <v>2019</v>
      </c>
      <c r="AI595" s="51">
        <v>45940</v>
      </c>
      <c r="AJ595" s="55">
        <v>128.63407040000001</v>
      </c>
    </row>
    <row r="596" spans="33:36" x14ac:dyDescent="0.2">
      <c r="AG596" s="54" t="s">
        <v>160</v>
      </c>
      <c r="AH596" s="25">
        <v>2019</v>
      </c>
      <c r="AI596" s="51">
        <v>45972</v>
      </c>
      <c r="AJ596" s="55">
        <v>149.25480350000001</v>
      </c>
    </row>
    <row r="597" spans="33:36" x14ac:dyDescent="0.2">
      <c r="AG597" s="54" t="s">
        <v>160</v>
      </c>
      <c r="AH597" s="25">
        <v>2019</v>
      </c>
      <c r="AI597" s="51">
        <v>46003</v>
      </c>
      <c r="AJ597" s="55">
        <v>119.76087939999999</v>
      </c>
    </row>
    <row r="598" spans="33:36" x14ac:dyDescent="0.2">
      <c r="AG598" s="54" t="s">
        <v>160</v>
      </c>
      <c r="AH598" s="25">
        <v>2020</v>
      </c>
      <c r="AI598" s="51">
        <v>45658</v>
      </c>
      <c r="AJ598" s="55">
        <v>102.5729855</v>
      </c>
    </row>
    <row r="599" spans="33:36" x14ac:dyDescent="0.2">
      <c r="AG599" s="54" t="s">
        <v>160</v>
      </c>
      <c r="AH599" s="25">
        <v>2020</v>
      </c>
      <c r="AI599" s="51">
        <v>45690</v>
      </c>
      <c r="AJ599" s="55">
        <v>115.6419509</v>
      </c>
    </row>
    <row r="600" spans="33:36" x14ac:dyDescent="0.2">
      <c r="AG600" s="54" t="s">
        <v>160</v>
      </c>
      <c r="AH600" s="25">
        <v>2020</v>
      </c>
      <c r="AI600" s="51">
        <v>45719</v>
      </c>
      <c r="AJ600" s="55">
        <v>86.633668959999994</v>
      </c>
    </row>
    <row r="601" spans="33:36" x14ac:dyDescent="0.2">
      <c r="AG601" s="54" t="s">
        <v>160</v>
      </c>
      <c r="AH601" s="25">
        <v>2020</v>
      </c>
      <c r="AI601" s="51">
        <v>45751</v>
      </c>
      <c r="AJ601" s="55">
        <v>74.733780719999999</v>
      </c>
    </row>
    <row r="602" spans="33:36" x14ac:dyDescent="0.2">
      <c r="AG602" s="54" t="s">
        <v>160</v>
      </c>
      <c r="AH602" s="25">
        <v>2020</v>
      </c>
      <c r="AI602" s="51">
        <v>45782</v>
      </c>
      <c r="AJ602" s="55">
        <v>103.858898</v>
      </c>
    </row>
    <row r="603" spans="33:36" x14ac:dyDescent="0.2">
      <c r="AG603" s="54" t="s">
        <v>160</v>
      </c>
      <c r="AH603" s="25">
        <v>2020</v>
      </c>
      <c r="AI603" s="51">
        <v>45814</v>
      </c>
      <c r="AJ603" s="55">
        <v>82.701440719999994</v>
      </c>
    </row>
    <row r="604" spans="33:36" x14ac:dyDescent="0.2">
      <c r="AG604" s="54" t="s">
        <v>160</v>
      </c>
      <c r="AH604" s="25">
        <v>2020</v>
      </c>
      <c r="AI604" s="51">
        <v>45845</v>
      </c>
      <c r="AJ604" s="55">
        <v>102.78067110000001</v>
      </c>
    </row>
    <row r="605" spans="33:36" x14ac:dyDescent="0.2">
      <c r="AG605" s="54" t="s">
        <v>158</v>
      </c>
      <c r="AH605" s="25">
        <v>2017</v>
      </c>
      <c r="AI605" s="51">
        <v>45751</v>
      </c>
      <c r="AJ605" s="55">
        <v>150.4054606</v>
      </c>
    </row>
    <row r="606" spans="33:36" x14ac:dyDescent="0.2">
      <c r="AG606" s="54" t="s">
        <v>158</v>
      </c>
      <c r="AH606" s="25">
        <v>2017</v>
      </c>
      <c r="AI606" s="51">
        <v>45782</v>
      </c>
      <c r="AJ606" s="55">
        <v>116.5203286</v>
      </c>
    </row>
    <row r="607" spans="33:36" x14ac:dyDescent="0.2">
      <c r="AG607" s="54" t="s">
        <v>158</v>
      </c>
      <c r="AH607" s="25">
        <v>2017</v>
      </c>
      <c r="AI607" s="51">
        <v>45814</v>
      </c>
      <c r="AJ607" s="55">
        <v>123.1677897</v>
      </c>
    </row>
    <row r="608" spans="33:36" x14ac:dyDescent="0.2">
      <c r="AG608" s="54" t="s">
        <v>158</v>
      </c>
      <c r="AH608" s="25">
        <v>2017</v>
      </c>
      <c r="AI608" s="51">
        <v>45845</v>
      </c>
      <c r="AJ608" s="55">
        <v>56.136741110000003</v>
      </c>
    </row>
    <row r="609" spans="33:36" x14ac:dyDescent="0.2">
      <c r="AG609" s="54" t="s">
        <v>158</v>
      </c>
      <c r="AH609" s="25">
        <v>2017</v>
      </c>
      <c r="AI609" s="51">
        <v>45877</v>
      </c>
      <c r="AJ609" s="55">
        <v>57.182903230000001</v>
      </c>
    </row>
    <row r="610" spans="33:36" x14ac:dyDescent="0.2">
      <c r="AG610" s="54" t="s">
        <v>158</v>
      </c>
      <c r="AH610" s="25">
        <v>2017</v>
      </c>
      <c r="AI610" s="51">
        <v>45909</v>
      </c>
      <c r="AJ610" s="55">
        <v>86.841540230000007</v>
      </c>
    </row>
    <row r="611" spans="33:36" x14ac:dyDescent="0.2">
      <c r="AG611" s="54" t="s">
        <v>158</v>
      </c>
      <c r="AH611" s="25">
        <v>2017</v>
      </c>
      <c r="AI611" s="51">
        <v>45940</v>
      </c>
      <c r="AJ611" s="55">
        <v>117.8723603</v>
      </c>
    </row>
    <row r="612" spans="33:36" x14ac:dyDescent="0.2">
      <c r="AG612" s="54" t="s">
        <v>158</v>
      </c>
      <c r="AH612" s="25">
        <v>2017</v>
      </c>
      <c r="AI612" s="51">
        <v>45972</v>
      </c>
      <c r="AJ612" s="55">
        <v>129.734443</v>
      </c>
    </row>
    <row r="613" spans="33:36" x14ac:dyDescent="0.2">
      <c r="AG613" s="54" t="s">
        <v>158</v>
      </c>
      <c r="AH613" s="25">
        <v>2017</v>
      </c>
      <c r="AI613" s="51">
        <v>46003</v>
      </c>
      <c r="AJ613" s="55">
        <v>172.017302</v>
      </c>
    </row>
    <row r="614" spans="33:36" x14ac:dyDescent="0.2">
      <c r="AG614" s="54" t="s">
        <v>158</v>
      </c>
      <c r="AH614" s="25">
        <v>2018</v>
      </c>
      <c r="AI614" s="51">
        <v>45658</v>
      </c>
      <c r="AJ614" s="55">
        <v>183.91289230000001</v>
      </c>
    </row>
    <row r="615" spans="33:36" x14ac:dyDescent="0.2">
      <c r="AG615" s="54" t="s">
        <v>158</v>
      </c>
      <c r="AH615" s="25">
        <v>2018</v>
      </c>
      <c r="AI615" s="51">
        <v>45690</v>
      </c>
      <c r="AJ615" s="55">
        <v>180.84628699999999</v>
      </c>
    </row>
    <row r="616" spans="33:36" x14ac:dyDescent="0.2">
      <c r="AG616" s="54" t="s">
        <v>158</v>
      </c>
      <c r="AH616" s="25">
        <v>2018</v>
      </c>
      <c r="AI616" s="51">
        <v>45719</v>
      </c>
      <c r="AJ616" s="55">
        <v>167.99039310000001</v>
      </c>
    </row>
    <row r="617" spans="33:36" x14ac:dyDescent="0.2">
      <c r="AG617" s="54" t="s">
        <v>158</v>
      </c>
      <c r="AH617" s="25">
        <v>2018</v>
      </c>
      <c r="AI617" s="51">
        <v>45751</v>
      </c>
      <c r="AJ617" s="55">
        <v>176.28924269999999</v>
      </c>
    </row>
    <row r="618" spans="33:36" x14ac:dyDescent="0.2">
      <c r="AG618" s="54" t="s">
        <v>158</v>
      </c>
      <c r="AH618" s="25">
        <v>2018</v>
      </c>
      <c r="AI618" s="51">
        <v>45782</v>
      </c>
      <c r="AJ618" s="55">
        <v>88.121724139999998</v>
      </c>
    </row>
    <row r="619" spans="33:36" x14ac:dyDescent="0.2">
      <c r="AG619" s="54" t="s">
        <v>158</v>
      </c>
      <c r="AH619" s="25">
        <v>2018</v>
      </c>
      <c r="AI619" s="51">
        <v>45814</v>
      </c>
      <c r="AJ619" s="55">
        <v>115.9574528</v>
      </c>
    </row>
    <row r="620" spans="33:36" x14ac:dyDescent="0.2">
      <c r="AG620" s="54" t="s">
        <v>158</v>
      </c>
      <c r="AH620" s="25">
        <v>2018</v>
      </c>
      <c r="AI620" s="51">
        <v>45845</v>
      </c>
      <c r="AJ620" s="55">
        <v>83.511281659999995</v>
      </c>
    </row>
    <row r="621" spans="33:36" x14ac:dyDescent="0.2">
      <c r="AG621" s="54" t="s">
        <v>158</v>
      </c>
      <c r="AH621" s="25">
        <v>2018</v>
      </c>
      <c r="AI621" s="51">
        <v>45877</v>
      </c>
      <c r="AJ621" s="55">
        <v>113.40909069999999</v>
      </c>
    </row>
    <row r="622" spans="33:36" x14ac:dyDescent="0.2">
      <c r="AG622" s="54" t="s">
        <v>158</v>
      </c>
      <c r="AH622" s="25">
        <v>2018</v>
      </c>
      <c r="AI622" s="51">
        <v>45909</v>
      </c>
      <c r="AJ622" s="55">
        <v>120.836763</v>
      </c>
    </row>
    <row r="623" spans="33:36" x14ac:dyDescent="0.2">
      <c r="AG623" s="54" t="s">
        <v>158</v>
      </c>
      <c r="AH623" s="25">
        <v>2018</v>
      </c>
      <c r="AI623" s="51">
        <v>45940</v>
      </c>
      <c r="AJ623" s="55">
        <v>223.61076790000001</v>
      </c>
    </row>
    <row r="624" spans="33:36" x14ac:dyDescent="0.2">
      <c r="AG624" s="54" t="s">
        <v>158</v>
      </c>
      <c r="AH624" s="25">
        <v>2018</v>
      </c>
      <c r="AI624" s="51">
        <v>45972</v>
      </c>
      <c r="AJ624" s="55">
        <v>336.75689160000002</v>
      </c>
    </row>
    <row r="625" spans="33:36" x14ac:dyDescent="0.2">
      <c r="AG625" s="54" t="s">
        <v>158</v>
      </c>
      <c r="AH625" s="25">
        <v>2018</v>
      </c>
      <c r="AI625" s="51">
        <v>46003</v>
      </c>
      <c r="AJ625" s="55">
        <v>320.84216190000001</v>
      </c>
    </row>
    <row r="626" spans="33:36" x14ac:dyDescent="0.2">
      <c r="AG626" s="54" t="s">
        <v>158</v>
      </c>
      <c r="AH626" s="25">
        <v>2019</v>
      </c>
      <c r="AI626" s="51">
        <v>45658</v>
      </c>
      <c r="AJ626" s="55">
        <v>299.01234829999999</v>
      </c>
    </row>
    <row r="627" spans="33:36" x14ac:dyDescent="0.2">
      <c r="AG627" s="54" t="s">
        <v>158</v>
      </c>
      <c r="AH627" s="25">
        <v>2019</v>
      </c>
      <c r="AI627" s="51">
        <v>45690</v>
      </c>
      <c r="AJ627" s="55">
        <v>168.06373819999999</v>
      </c>
    </row>
    <row r="628" spans="33:36" x14ac:dyDescent="0.2">
      <c r="AG628" s="54" t="s">
        <v>158</v>
      </c>
      <c r="AH628" s="25">
        <v>2019</v>
      </c>
      <c r="AI628" s="51">
        <v>45719</v>
      </c>
      <c r="AJ628" s="55">
        <v>148.4001748</v>
      </c>
    </row>
    <row r="629" spans="33:36" x14ac:dyDescent="0.2">
      <c r="AG629" s="54" t="s">
        <v>158</v>
      </c>
      <c r="AH629" s="25">
        <v>2019</v>
      </c>
      <c r="AI629" s="51">
        <v>45751</v>
      </c>
      <c r="AJ629" s="55">
        <v>108.56427499999999</v>
      </c>
    </row>
    <row r="630" spans="33:36" x14ac:dyDescent="0.2">
      <c r="AG630" s="54" t="s">
        <v>158</v>
      </c>
      <c r="AH630" s="25">
        <v>2019</v>
      </c>
      <c r="AI630" s="51">
        <v>45782</v>
      </c>
      <c r="AJ630" s="55">
        <v>103.57924180000001</v>
      </c>
    </row>
    <row r="631" spans="33:36" x14ac:dyDescent="0.2">
      <c r="AG631" s="54" t="s">
        <v>158</v>
      </c>
      <c r="AH631" s="25">
        <v>2019</v>
      </c>
      <c r="AI631" s="51">
        <v>45814</v>
      </c>
      <c r="AJ631" s="55">
        <v>250.70133329999999</v>
      </c>
    </row>
    <row r="632" spans="33:36" x14ac:dyDescent="0.2">
      <c r="AG632" s="54" t="s">
        <v>158</v>
      </c>
      <c r="AH632" s="25">
        <v>2019</v>
      </c>
      <c r="AI632" s="51">
        <v>45845</v>
      </c>
      <c r="AJ632" s="55">
        <v>51.522400949999998</v>
      </c>
    </row>
    <row r="633" spans="33:36" x14ac:dyDescent="0.2">
      <c r="AG633" s="54" t="s">
        <v>158</v>
      </c>
      <c r="AH633" s="25">
        <v>2019</v>
      </c>
      <c r="AI633" s="51">
        <v>45877</v>
      </c>
      <c r="AJ633" s="55">
        <v>28.05634409</v>
      </c>
    </row>
    <row r="634" spans="33:36" x14ac:dyDescent="0.2">
      <c r="AG634" s="54" t="s">
        <v>158</v>
      </c>
      <c r="AH634" s="25">
        <v>2019</v>
      </c>
      <c r="AI634" s="51">
        <v>45909</v>
      </c>
      <c r="AJ634" s="55">
        <v>47.242915709999998</v>
      </c>
    </row>
    <row r="635" spans="33:36" x14ac:dyDescent="0.2">
      <c r="AG635" s="54" t="s">
        <v>158</v>
      </c>
      <c r="AH635" s="25">
        <v>2019</v>
      </c>
      <c r="AI635" s="51">
        <v>45940</v>
      </c>
      <c r="AJ635" s="55">
        <v>97.442989530000006</v>
      </c>
    </row>
    <row r="636" spans="33:36" x14ac:dyDescent="0.2">
      <c r="AG636" s="54" t="s">
        <v>158</v>
      </c>
      <c r="AH636" s="25">
        <v>2019</v>
      </c>
      <c r="AI636" s="51">
        <v>45972</v>
      </c>
      <c r="AJ636" s="55">
        <v>200.8468895</v>
      </c>
    </row>
    <row r="637" spans="33:36" x14ac:dyDescent="0.2">
      <c r="AG637" s="54" t="s">
        <v>158</v>
      </c>
      <c r="AH637" s="25">
        <v>2019</v>
      </c>
      <c r="AI637" s="51">
        <v>46003</v>
      </c>
      <c r="AJ637" s="55">
        <v>196.26475550000001</v>
      </c>
    </row>
    <row r="638" spans="33:36" x14ac:dyDescent="0.2">
      <c r="AG638" s="54" t="s">
        <v>158</v>
      </c>
      <c r="AH638" s="25">
        <v>2020</v>
      </c>
      <c r="AI638" s="51">
        <v>45658</v>
      </c>
      <c r="AJ638" s="55">
        <v>154.9325092</v>
      </c>
    </row>
    <row r="639" spans="33:36" x14ac:dyDescent="0.2">
      <c r="AG639" s="54" t="s">
        <v>158</v>
      </c>
      <c r="AH639" s="25">
        <v>2020</v>
      </c>
      <c r="AI639" s="51">
        <v>45690</v>
      </c>
      <c r="AJ639" s="55">
        <v>172.5973309</v>
      </c>
    </row>
    <row r="640" spans="33:36" x14ac:dyDescent="0.2">
      <c r="AG640" s="54" t="s">
        <v>158</v>
      </c>
      <c r="AH640" s="25">
        <v>2020</v>
      </c>
      <c r="AI640" s="51">
        <v>45719</v>
      </c>
      <c r="AJ640" s="55">
        <v>133.91912450000001</v>
      </c>
    </row>
    <row r="641" spans="33:36" x14ac:dyDescent="0.2">
      <c r="AG641" s="54" t="s">
        <v>158</v>
      </c>
      <c r="AH641" s="25">
        <v>2020</v>
      </c>
      <c r="AI641" s="51">
        <v>45751</v>
      </c>
      <c r="AJ641" s="55">
        <v>112.0963974</v>
      </c>
    </row>
    <row r="642" spans="33:36" x14ac:dyDescent="0.2">
      <c r="AG642" s="54" t="s">
        <v>158</v>
      </c>
      <c r="AH642" s="25">
        <v>2020</v>
      </c>
      <c r="AI642" s="51">
        <v>45782</v>
      </c>
      <c r="AJ642" s="55">
        <v>122.7607503</v>
      </c>
    </row>
    <row r="643" spans="33:36" x14ac:dyDescent="0.2">
      <c r="AG643" s="54" t="s">
        <v>158</v>
      </c>
      <c r="AH643" s="25">
        <v>2020</v>
      </c>
      <c r="AI643" s="51">
        <v>45814</v>
      </c>
      <c r="AJ643" s="55">
        <v>99.249718119999997</v>
      </c>
    </row>
    <row r="644" spans="33:36" x14ac:dyDescent="0.2">
      <c r="AG644" s="54" t="s">
        <v>158</v>
      </c>
      <c r="AH644" s="25">
        <v>2020</v>
      </c>
      <c r="AI644" s="51">
        <v>45845</v>
      </c>
      <c r="AJ644" s="55">
        <v>101.91691280000001</v>
      </c>
    </row>
    <row r="645" spans="33:36" x14ac:dyDescent="0.2">
      <c r="AG645" s="54" t="s">
        <v>169</v>
      </c>
      <c r="AH645" s="25">
        <v>2020</v>
      </c>
      <c r="AI645" s="51">
        <v>45658</v>
      </c>
      <c r="AJ645" s="55">
        <v>115.1146612</v>
      </c>
    </row>
    <row r="646" spans="33:36" x14ac:dyDescent="0.2">
      <c r="AG646" s="54" t="s">
        <v>169</v>
      </c>
      <c r="AH646" s="25">
        <v>2020</v>
      </c>
      <c r="AI646" s="51">
        <v>45690</v>
      </c>
      <c r="AJ646" s="55">
        <v>118.83257380000001</v>
      </c>
    </row>
    <row r="647" spans="33:36" x14ac:dyDescent="0.2">
      <c r="AG647" s="54" t="s">
        <v>169</v>
      </c>
      <c r="AH647" s="25">
        <v>2020</v>
      </c>
      <c r="AI647" s="51">
        <v>45719</v>
      </c>
      <c r="AJ647" s="55">
        <v>96.427354730000005</v>
      </c>
    </row>
    <row r="648" spans="33:36" x14ac:dyDescent="0.2">
      <c r="AG648" s="54" t="s">
        <v>169</v>
      </c>
      <c r="AH648" s="25">
        <v>2020</v>
      </c>
      <c r="AI648" s="51">
        <v>45751</v>
      </c>
      <c r="AJ648" s="55">
        <v>35.445536400000002</v>
      </c>
    </row>
    <row r="649" spans="33:36" x14ac:dyDescent="0.2">
      <c r="AG649" s="54" t="s">
        <v>169</v>
      </c>
      <c r="AH649" s="25">
        <v>2020</v>
      </c>
      <c r="AI649" s="51">
        <v>45782</v>
      </c>
      <c r="AJ649" s="55">
        <v>36.639596769999997</v>
      </c>
    </row>
    <row r="650" spans="33:36" x14ac:dyDescent="0.2">
      <c r="AG650" s="54" t="s">
        <v>169</v>
      </c>
      <c r="AH650" s="25">
        <v>2020</v>
      </c>
      <c r="AI650" s="51">
        <v>45814</v>
      </c>
      <c r="AJ650" s="55">
        <v>37.154660919999998</v>
      </c>
    </row>
    <row r="651" spans="33:36" x14ac:dyDescent="0.2">
      <c r="AG651" s="54" t="s">
        <v>169</v>
      </c>
      <c r="AH651" s="25">
        <v>2020</v>
      </c>
      <c r="AI651" s="51">
        <v>45845</v>
      </c>
      <c r="AJ651" s="55">
        <v>25.962499999999999</v>
      </c>
    </row>
    <row r="652" spans="33:36" x14ac:dyDescent="0.2">
      <c r="AG652" s="54" t="s">
        <v>155</v>
      </c>
      <c r="AH652" s="25">
        <v>2018</v>
      </c>
      <c r="AI652" s="51">
        <v>45751</v>
      </c>
      <c r="AJ652" s="55">
        <v>63.379887289999999</v>
      </c>
    </row>
    <row r="653" spans="33:36" x14ac:dyDescent="0.2">
      <c r="AG653" s="54" t="s">
        <v>155</v>
      </c>
      <c r="AH653" s="25">
        <v>2018</v>
      </c>
      <c r="AI653" s="51">
        <v>45782</v>
      </c>
      <c r="AJ653" s="55">
        <v>42.782152609999997</v>
      </c>
    </row>
    <row r="654" spans="33:36" x14ac:dyDescent="0.2">
      <c r="AG654" s="54" t="s">
        <v>155</v>
      </c>
      <c r="AH654" s="25">
        <v>2018</v>
      </c>
      <c r="AI654" s="51">
        <v>45814</v>
      </c>
      <c r="AJ654" s="55">
        <v>56.272609930000002</v>
      </c>
    </row>
    <row r="655" spans="33:36" x14ac:dyDescent="0.2">
      <c r="AG655" s="54" t="s">
        <v>155</v>
      </c>
      <c r="AH655" s="25">
        <v>2018</v>
      </c>
      <c r="AI655" s="51">
        <v>45845</v>
      </c>
      <c r="AJ655" s="55">
        <v>50.103998230000002</v>
      </c>
    </row>
    <row r="656" spans="33:36" x14ac:dyDescent="0.2">
      <c r="AG656" s="54" t="s">
        <v>155</v>
      </c>
      <c r="AH656" s="25">
        <v>2018</v>
      </c>
      <c r="AI656" s="51">
        <v>45877</v>
      </c>
      <c r="AJ656" s="55">
        <v>49.526950360000001</v>
      </c>
    </row>
    <row r="657" spans="33:36" x14ac:dyDescent="0.2">
      <c r="AG657" s="54" t="s">
        <v>155</v>
      </c>
      <c r="AH657" s="25">
        <v>2018</v>
      </c>
      <c r="AI657" s="51">
        <v>45909</v>
      </c>
      <c r="AJ657" s="55">
        <v>69.261279720000005</v>
      </c>
    </row>
    <row r="658" spans="33:36" x14ac:dyDescent="0.2">
      <c r="AG658" s="54" t="s">
        <v>155</v>
      </c>
      <c r="AH658" s="25">
        <v>2018</v>
      </c>
      <c r="AI658" s="51">
        <v>45940</v>
      </c>
      <c r="AJ658" s="55">
        <v>154.37009219999999</v>
      </c>
    </row>
    <row r="659" spans="33:36" x14ac:dyDescent="0.2">
      <c r="AG659" s="54" t="s">
        <v>155</v>
      </c>
      <c r="AH659" s="25">
        <v>2018</v>
      </c>
      <c r="AI659" s="51">
        <v>45972</v>
      </c>
      <c r="AJ659" s="55">
        <v>281.37438420000001</v>
      </c>
    </row>
    <row r="660" spans="33:36" x14ac:dyDescent="0.2">
      <c r="AG660" s="54" t="s">
        <v>155</v>
      </c>
      <c r="AH660" s="25">
        <v>2018</v>
      </c>
      <c r="AI660" s="51">
        <v>46003</v>
      </c>
      <c r="AJ660" s="55">
        <v>338.98129499999999</v>
      </c>
    </row>
    <row r="661" spans="33:36" x14ac:dyDescent="0.2">
      <c r="AG661" s="54" t="s">
        <v>155</v>
      </c>
      <c r="AH661" s="25">
        <v>2019</v>
      </c>
      <c r="AI661" s="51">
        <v>45658</v>
      </c>
      <c r="AJ661" s="55">
        <v>354.28569140000002</v>
      </c>
    </row>
    <row r="662" spans="33:36" x14ac:dyDescent="0.2">
      <c r="AG662" s="54" t="s">
        <v>155</v>
      </c>
      <c r="AH662" s="25">
        <v>2019</v>
      </c>
      <c r="AI662" s="51">
        <v>45690</v>
      </c>
      <c r="AJ662" s="55">
        <v>264.75073650000002</v>
      </c>
    </row>
    <row r="663" spans="33:36" x14ac:dyDescent="0.2">
      <c r="AG663" s="54" t="s">
        <v>155</v>
      </c>
      <c r="AH663" s="25">
        <v>2019</v>
      </c>
      <c r="AI663" s="51">
        <v>45719</v>
      </c>
      <c r="AJ663" s="55">
        <v>147.0387547</v>
      </c>
    </row>
    <row r="664" spans="33:36" x14ac:dyDescent="0.2">
      <c r="AG664" s="54" t="s">
        <v>155</v>
      </c>
      <c r="AH664" s="25">
        <v>2019</v>
      </c>
      <c r="AI664" s="51">
        <v>45751</v>
      </c>
      <c r="AJ664" s="55">
        <v>84.039523639999999</v>
      </c>
    </row>
    <row r="665" spans="33:36" x14ac:dyDescent="0.2">
      <c r="AG665" s="54" t="s">
        <v>155</v>
      </c>
      <c r="AH665" s="25">
        <v>2019</v>
      </c>
      <c r="AI665" s="51">
        <v>45782</v>
      </c>
      <c r="AJ665" s="55">
        <v>91.464170409999994</v>
      </c>
    </row>
    <row r="666" spans="33:36" x14ac:dyDescent="0.2">
      <c r="AG666" s="54" t="s">
        <v>155</v>
      </c>
      <c r="AH666" s="25">
        <v>2019</v>
      </c>
      <c r="AI666" s="51">
        <v>45814</v>
      </c>
      <c r="AJ666" s="55">
        <v>177.553044</v>
      </c>
    </row>
    <row r="667" spans="33:36" x14ac:dyDescent="0.2">
      <c r="AG667" s="54" t="s">
        <v>155</v>
      </c>
      <c r="AH667" s="25">
        <v>2019</v>
      </c>
      <c r="AI667" s="51">
        <v>45845</v>
      </c>
      <c r="AJ667" s="55">
        <v>59.75899914</v>
      </c>
    </row>
    <row r="668" spans="33:36" x14ac:dyDescent="0.2">
      <c r="AG668" s="54" t="s">
        <v>155</v>
      </c>
      <c r="AH668" s="25">
        <v>2019</v>
      </c>
      <c r="AI668" s="51">
        <v>45877</v>
      </c>
      <c r="AJ668" s="55">
        <v>163.78488340000001</v>
      </c>
    </row>
    <row r="669" spans="33:36" x14ac:dyDescent="0.2">
      <c r="AG669" s="54" t="s">
        <v>155</v>
      </c>
      <c r="AH669" s="25">
        <v>2019</v>
      </c>
      <c r="AI669" s="51">
        <v>45909</v>
      </c>
      <c r="AJ669" s="55">
        <v>176.9387352</v>
      </c>
    </row>
    <row r="670" spans="33:36" x14ac:dyDescent="0.2">
      <c r="AG670" s="54" t="s">
        <v>155</v>
      </c>
      <c r="AH670" s="25">
        <v>2019</v>
      </c>
      <c r="AI670" s="51">
        <v>45940</v>
      </c>
      <c r="AJ670" s="55">
        <v>220.4627078</v>
      </c>
    </row>
    <row r="671" spans="33:36" x14ac:dyDescent="0.2">
      <c r="AG671" s="54" t="s">
        <v>155</v>
      </c>
      <c r="AH671" s="25">
        <v>2019</v>
      </c>
      <c r="AI671" s="51">
        <v>45972</v>
      </c>
      <c r="AJ671" s="55">
        <v>252.89503120000001</v>
      </c>
    </row>
    <row r="672" spans="33:36" x14ac:dyDescent="0.2">
      <c r="AG672" s="54" t="s">
        <v>155</v>
      </c>
      <c r="AH672" s="25">
        <v>2019</v>
      </c>
      <c r="AI672" s="51">
        <v>46003</v>
      </c>
      <c r="AJ672" s="55">
        <v>264.74355400000002</v>
      </c>
    </row>
    <row r="673" spans="33:36" x14ac:dyDescent="0.2">
      <c r="AG673" s="54" t="s">
        <v>155</v>
      </c>
      <c r="AH673" s="25">
        <v>2020</v>
      </c>
      <c r="AI673" s="51">
        <v>45658</v>
      </c>
      <c r="AJ673" s="55">
        <v>286.8345334</v>
      </c>
    </row>
    <row r="674" spans="33:36" x14ac:dyDescent="0.2">
      <c r="AG674" s="54" t="s">
        <v>155</v>
      </c>
      <c r="AH674" s="25">
        <v>2020</v>
      </c>
      <c r="AI674" s="51">
        <v>45690</v>
      </c>
      <c r="AJ674" s="55">
        <v>206.2244432</v>
      </c>
    </row>
    <row r="675" spans="33:36" x14ac:dyDescent="0.2">
      <c r="AG675" s="54" t="s">
        <v>155</v>
      </c>
      <c r="AH675" s="25">
        <v>2020</v>
      </c>
      <c r="AI675" s="51">
        <v>45719</v>
      </c>
      <c r="AJ675" s="55">
        <v>99.883364439999994</v>
      </c>
    </row>
    <row r="676" spans="33:36" x14ac:dyDescent="0.2">
      <c r="AG676" s="54" t="s">
        <v>155</v>
      </c>
      <c r="AH676" s="25">
        <v>2020</v>
      </c>
      <c r="AI676" s="51">
        <v>45751</v>
      </c>
      <c r="AJ676" s="55">
        <v>45.351478380000003</v>
      </c>
    </row>
    <row r="677" spans="33:36" x14ac:dyDescent="0.2">
      <c r="AG677" s="54" t="s">
        <v>155</v>
      </c>
      <c r="AH677" s="25">
        <v>2020</v>
      </c>
      <c r="AI677" s="51">
        <v>45782</v>
      </c>
      <c r="AJ677" s="55">
        <v>37.938571430000003</v>
      </c>
    </row>
    <row r="678" spans="33:36" x14ac:dyDescent="0.2">
      <c r="AG678" s="54" t="s">
        <v>155</v>
      </c>
      <c r="AH678" s="25">
        <v>2020</v>
      </c>
      <c r="AI678" s="51">
        <v>45814</v>
      </c>
      <c r="AJ678" s="55">
        <v>47.713447989999999</v>
      </c>
    </row>
    <row r="679" spans="33:36" x14ac:dyDescent="0.2">
      <c r="AG679" s="54" t="s">
        <v>155</v>
      </c>
      <c r="AH679" s="25">
        <v>2020</v>
      </c>
      <c r="AI679" s="51">
        <v>45845</v>
      </c>
      <c r="AJ679" s="55">
        <v>36.607142860000003</v>
      </c>
    </row>
    <row r="680" spans="33:36" x14ac:dyDescent="0.2">
      <c r="AG680" s="54" t="s">
        <v>153</v>
      </c>
      <c r="AH680" s="25">
        <v>2015</v>
      </c>
      <c r="AI680" s="51">
        <v>45658</v>
      </c>
      <c r="AJ680" s="55">
        <v>339.187907</v>
      </c>
    </row>
    <row r="681" spans="33:36" x14ac:dyDescent="0.2">
      <c r="AG681" s="54" t="s">
        <v>153</v>
      </c>
      <c r="AH681" s="25">
        <v>2015</v>
      </c>
      <c r="AI681" s="51">
        <v>45690</v>
      </c>
      <c r="AJ681" s="55">
        <v>339.187907</v>
      </c>
    </row>
    <row r="682" spans="33:36" x14ac:dyDescent="0.2">
      <c r="AG682" s="54" t="s">
        <v>153</v>
      </c>
      <c r="AH682" s="25">
        <v>2015</v>
      </c>
      <c r="AI682" s="51">
        <v>45719</v>
      </c>
      <c r="AJ682" s="55">
        <v>177.06504380000001</v>
      </c>
    </row>
    <row r="683" spans="33:36" x14ac:dyDescent="0.2">
      <c r="AG683" s="54" t="s">
        <v>153</v>
      </c>
      <c r="AH683" s="25">
        <v>2015</v>
      </c>
      <c r="AI683" s="51">
        <v>45751</v>
      </c>
      <c r="AJ683" s="55">
        <v>75.439824709999996</v>
      </c>
    </row>
    <row r="684" spans="33:36" x14ac:dyDescent="0.2">
      <c r="AG684" s="54" t="s">
        <v>153</v>
      </c>
      <c r="AH684" s="25">
        <v>2015</v>
      </c>
      <c r="AI684" s="51">
        <v>45782</v>
      </c>
      <c r="AJ684" s="55">
        <v>67.217997780000005</v>
      </c>
    </row>
    <row r="685" spans="33:36" x14ac:dyDescent="0.2">
      <c r="AG685" s="54" t="s">
        <v>153</v>
      </c>
      <c r="AH685" s="25">
        <v>2015</v>
      </c>
      <c r="AI685" s="51">
        <v>45814</v>
      </c>
      <c r="AJ685" s="55">
        <v>99.579911339999995</v>
      </c>
    </row>
    <row r="686" spans="33:36" x14ac:dyDescent="0.2">
      <c r="AG686" s="54" t="s">
        <v>153</v>
      </c>
      <c r="AH686" s="25">
        <v>2015</v>
      </c>
      <c r="AI686" s="51">
        <v>45845</v>
      </c>
      <c r="AJ686" s="55">
        <v>51.831460880000002</v>
      </c>
    </row>
    <row r="687" spans="33:36" x14ac:dyDescent="0.2">
      <c r="AG687" s="54" t="s">
        <v>153</v>
      </c>
      <c r="AH687" s="25">
        <v>2015</v>
      </c>
      <c r="AI687" s="51">
        <v>45877</v>
      </c>
      <c r="AJ687" s="55">
        <v>72.085391180000002</v>
      </c>
    </row>
    <row r="688" spans="33:36" x14ac:dyDescent="0.2">
      <c r="AG688" s="54" t="s">
        <v>153</v>
      </c>
      <c r="AH688" s="25">
        <v>2015</v>
      </c>
      <c r="AI688" s="51">
        <v>45909</v>
      </c>
      <c r="AJ688" s="55">
        <v>99.599639850000003</v>
      </c>
    </row>
    <row r="689" spans="33:36" x14ac:dyDescent="0.2">
      <c r="AG689" s="54" t="s">
        <v>153</v>
      </c>
      <c r="AH689" s="25">
        <v>2015</v>
      </c>
      <c r="AI689" s="51">
        <v>45940</v>
      </c>
      <c r="AJ689" s="55">
        <v>203.34004340000001</v>
      </c>
    </row>
    <row r="690" spans="33:36" x14ac:dyDescent="0.2">
      <c r="AG690" s="54" t="s">
        <v>153</v>
      </c>
      <c r="AH690" s="25">
        <v>2015</v>
      </c>
      <c r="AI690" s="51">
        <v>45972</v>
      </c>
      <c r="AJ690" s="55">
        <v>379.00727210000002</v>
      </c>
    </row>
    <row r="691" spans="33:36" x14ac:dyDescent="0.2">
      <c r="AG691" s="54" t="s">
        <v>153</v>
      </c>
      <c r="AH691" s="25">
        <v>2015</v>
      </c>
      <c r="AI691" s="51">
        <v>46003</v>
      </c>
      <c r="AJ691" s="55">
        <v>358.7415163</v>
      </c>
    </row>
    <row r="692" spans="33:36" x14ac:dyDescent="0.2">
      <c r="AG692" s="54" t="s">
        <v>153</v>
      </c>
      <c r="AH692" s="25">
        <v>2016</v>
      </c>
      <c r="AI692" s="51">
        <v>45658</v>
      </c>
      <c r="AJ692" s="55">
        <v>343.59925500000003</v>
      </c>
    </row>
    <row r="693" spans="33:36" x14ac:dyDescent="0.2">
      <c r="AG693" s="54" t="s">
        <v>153</v>
      </c>
      <c r="AH693" s="25">
        <v>2016</v>
      </c>
      <c r="AI693" s="51">
        <v>45690</v>
      </c>
      <c r="AJ693" s="55">
        <v>339.5839244</v>
      </c>
    </row>
    <row r="694" spans="33:36" x14ac:dyDescent="0.2">
      <c r="AG694" s="54" t="s">
        <v>153</v>
      </c>
      <c r="AH694" s="25">
        <v>2016</v>
      </c>
      <c r="AI694" s="51">
        <v>45719</v>
      </c>
      <c r="AJ694" s="55">
        <v>202.37277130000001</v>
      </c>
    </row>
    <row r="695" spans="33:36" x14ac:dyDescent="0.2">
      <c r="AG695" s="54" t="s">
        <v>153</v>
      </c>
      <c r="AH695" s="25">
        <v>2016</v>
      </c>
      <c r="AI695" s="51">
        <v>45751</v>
      </c>
      <c r="AJ695" s="55">
        <v>233.1368143</v>
      </c>
    </row>
    <row r="696" spans="33:36" x14ac:dyDescent="0.2">
      <c r="AG696" s="54" t="s">
        <v>153</v>
      </c>
      <c r="AH696" s="25">
        <v>2016</v>
      </c>
      <c r="AI696" s="51">
        <v>45782</v>
      </c>
      <c r="AJ696" s="55">
        <v>138.88943280000001</v>
      </c>
    </row>
    <row r="697" spans="33:36" x14ac:dyDescent="0.2">
      <c r="AG697" s="54" t="s">
        <v>153</v>
      </c>
      <c r="AH697" s="25">
        <v>2016</v>
      </c>
      <c r="AI697" s="51">
        <v>45814</v>
      </c>
      <c r="AJ697" s="55">
        <v>145.28897219999999</v>
      </c>
    </row>
    <row r="698" spans="33:36" x14ac:dyDescent="0.2">
      <c r="AG698" s="54" t="s">
        <v>153</v>
      </c>
      <c r="AH698" s="25">
        <v>2016</v>
      </c>
      <c r="AI698" s="51">
        <v>45845</v>
      </c>
      <c r="AJ698" s="55">
        <v>91.094650540000004</v>
      </c>
    </row>
    <row r="699" spans="33:36" x14ac:dyDescent="0.2">
      <c r="AG699" s="54" t="s">
        <v>153</v>
      </c>
      <c r="AH699" s="25">
        <v>2016</v>
      </c>
      <c r="AI699" s="51">
        <v>45877</v>
      </c>
      <c r="AJ699" s="55">
        <v>64.548457940000006</v>
      </c>
    </row>
    <row r="700" spans="33:36" x14ac:dyDescent="0.2">
      <c r="AG700" s="54" t="s">
        <v>153</v>
      </c>
      <c r="AH700" s="25">
        <v>2016</v>
      </c>
      <c r="AI700" s="51">
        <v>45909</v>
      </c>
      <c r="AJ700" s="55">
        <v>70.772792120000005</v>
      </c>
    </row>
    <row r="701" spans="33:36" x14ac:dyDescent="0.2">
      <c r="AG701" s="54" t="s">
        <v>153</v>
      </c>
      <c r="AH701" s="25">
        <v>2016</v>
      </c>
      <c r="AI701" s="51">
        <v>45940</v>
      </c>
      <c r="AJ701" s="55">
        <v>234.65322330000001</v>
      </c>
    </row>
    <row r="702" spans="33:36" x14ac:dyDescent="0.2">
      <c r="AG702" s="54" t="s">
        <v>153</v>
      </c>
      <c r="AH702" s="25">
        <v>2016</v>
      </c>
      <c r="AI702" s="51">
        <v>45972</v>
      </c>
      <c r="AJ702" s="55">
        <v>363.98392890000002</v>
      </c>
    </row>
    <row r="703" spans="33:36" x14ac:dyDescent="0.2">
      <c r="AG703" s="54" t="s">
        <v>153</v>
      </c>
      <c r="AH703" s="25">
        <v>2016</v>
      </c>
      <c r="AI703" s="51">
        <v>46003</v>
      </c>
      <c r="AJ703" s="55">
        <v>376.29297810000003</v>
      </c>
    </row>
    <row r="704" spans="33:36" x14ac:dyDescent="0.2">
      <c r="AG704" s="54" t="s">
        <v>153</v>
      </c>
      <c r="AH704" s="25">
        <v>2017</v>
      </c>
      <c r="AI704" s="51">
        <v>45658</v>
      </c>
      <c r="AJ704" s="55">
        <v>328.18865929999998</v>
      </c>
    </row>
    <row r="705" spans="33:36" x14ac:dyDescent="0.2">
      <c r="AG705" s="54" t="s">
        <v>153</v>
      </c>
      <c r="AH705" s="25">
        <v>2017</v>
      </c>
      <c r="AI705" s="51">
        <v>45690</v>
      </c>
      <c r="AJ705" s="55">
        <v>290.05977430000002</v>
      </c>
    </row>
    <row r="706" spans="33:36" x14ac:dyDescent="0.2">
      <c r="AG706" s="54" t="s">
        <v>153</v>
      </c>
      <c r="AH706" s="25">
        <v>2017</v>
      </c>
      <c r="AI706" s="51">
        <v>45719</v>
      </c>
      <c r="AJ706" s="55">
        <v>236.63161160000001</v>
      </c>
    </row>
    <row r="707" spans="33:36" x14ac:dyDescent="0.2">
      <c r="AG707" s="54" t="s">
        <v>153</v>
      </c>
      <c r="AH707" s="25">
        <v>2017</v>
      </c>
      <c r="AI707" s="51">
        <v>45751</v>
      </c>
      <c r="AJ707" s="55">
        <v>238.59082140000001</v>
      </c>
    </row>
    <row r="708" spans="33:36" x14ac:dyDescent="0.2">
      <c r="AG708" s="54" t="s">
        <v>153</v>
      </c>
      <c r="AH708" s="25">
        <v>2017</v>
      </c>
      <c r="AI708" s="51">
        <v>45782</v>
      </c>
      <c r="AJ708" s="55">
        <v>242.13920139999999</v>
      </c>
    </row>
    <row r="709" spans="33:36" x14ac:dyDescent="0.2">
      <c r="AG709" s="54" t="s">
        <v>153</v>
      </c>
      <c r="AH709" s="25">
        <v>2017</v>
      </c>
      <c r="AI709" s="51">
        <v>45814</v>
      </c>
      <c r="AJ709" s="55">
        <v>179.77691479999999</v>
      </c>
    </row>
    <row r="710" spans="33:36" x14ac:dyDescent="0.2">
      <c r="AG710" s="54" t="s">
        <v>153</v>
      </c>
      <c r="AH710" s="25">
        <v>2017</v>
      </c>
      <c r="AI710" s="51">
        <v>45845</v>
      </c>
      <c r="AJ710" s="55">
        <v>60.648709680000003</v>
      </c>
    </row>
    <row r="711" spans="33:36" x14ac:dyDescent="0.2">
      <c r="AG711" s="54" t="s">
        <v>153</v>
      </c>
      <c r="AH711" s="25">
        <v>2017</v>
      </c>
      <c r="AI711" s="51">
        <v>45877</v>
      </c>
      <c r="AJ711" s="55">
        <v>85.009810400000006</v>
      </c>
    </row>
    <row r="712" spans="33:36" x14ac:dyDescent="0.2">
      <c r="AG712" s="54" t="s">
        <v>153</v>
      </c>
      <c r="AH712" s="25">
        <v>2017</v>
      </c>
      <c r="AI712" s="51">
        <v>45909</v>
      </c>
      <c r="AJ712" s="55">
        <v>91.180908049999999</v>
      </c>
    </row>
    <row r="713" spans="33:36" x14ac:dyDescent="0.2">
      <c r="AG713" s="54" t="s">
        <v>153</v>
      </c>
      <c r="AH713" s="25">
        <v>2017</v>
      </c>
      <c r="AI713" s="51">
        <v>45940</v>
      </c>
      <c r="AJ713" s="55">
        <v>261.98293389999998</v>
      </c>
    </row>
    <row r="714" spans="33:36" x14ac:dyDescent="0.2">
      <c r="AG714" s="54" t="s">
        <v>153</v>
      </c>
      <c r="AH714" s="25">
        <v>2017</v>
      </c>
      <c r="AI714" s="51">
        <v>45972</v>
      </c>
      <c r="AJ714" s="55">
        <v>366.90040499999998</v>
      </c>
    </row>
    <row r="715" spans="33:36" x14ac:dyDescent="0.2">
      <c r="AG715" s="54" t="s">
        <v>153</v>
      </c>
      <c r="AH715" s="25">
        <v>2017</v>
      </c>
      <c r="AI715" s="51">
        <v>46003</v>
      </c>
      <c r="AJ715" s="55">
        <v>364.5036139</v>
      </c>
    </row>
    <row r="716" spans="33:36" x14ac:dyDescent="0.2">
      <c r="AG716" s="54" t="s">
        <v>153</v>
      </c>
      <c r="AH716" s="25">
        <v>2018</v>
      </c>
      <c r="AI716" s="51">
        <v>45658</v>
      </c>
      <c r="AJ716" s="55">
        <v>361.52217940000003</v>
      </c>
    </row>
    <row r="717" spans="33:36" x14ac:dyDescent="0.2">
      <c r="AG717" s="54" t="s">
        <v>153</v>
      </c>
      <c r="AH717" s="25">
        <v>2018</v>
      </c>
      <c r="AI717" s="51">
        <v>45690</v>
      </c>
      <c r="AJ717" s="55">
        <v>317.56748420000002</v>
      </c>
    </row>
    <row r="718" spans="33:36" x14ac:dyDescent="0.2">
      <c r="AG718" s="54" t="s">
        <v>153</v>
      </c>
      <c r="AH718" s="25">
        <v>2018</v>
      </c>
      <c r="AI718" s="51">
        <v>45719</v>
      </c>
      <c r="AJ718" s="55">
        <v>251.57659290000001</v>
      </c>
    </row>
    <row r="719" spans="33:36" x14ac:dyDescent="0.2">
      <c r="AG719" s="54" t="s">
        <v>153</v>
      </c>
      <c r="AH719" s="25">
        <v>2018</v>
      </c>
      <c r="AI719" s="51">
        <v>45751</v>
      </c>
      <c r="AJ719" s="55">
        <v>165.8827952</v>
      </c>
    </row>
    <row r="720" spans="33:36" x14ac:dyDescent="0.2">
      <c r="AG720" s="54" t="s">
        <v>153</v>
      </c>
      <c r="AH720" s="25">
        <v>2018</v>
      </c>
      <c r="AI720" s="51">
        <v>45782</v>
      </c>
      <c r="AJ720" s="55">
        <v>261.1359301</v>
      </c>
    </row>
    <row r="721" spans="33:36" x14ac:dyDescent="0.2">
      <c r="AG721" s="54" t="s">
        <v>153</v>
      </c>
      <c r="AH721" s="25">
        <v>2018</v>
      </c>
      <c r="AI721" s="51">
        <v>45814</v>
      </c>
      <c r="AJ721" s="55">
        <v>171.6063442</v>
      </c>
    </row>
    <row r="722" spans="33:36" x14ac:dyDescent="0.2">
      <c r="AG722" s="54" t="s">
        <v>153</v>
      </c>
      <c r="AH722" s="25">
        <v>2018</v>
      </c>
      <c r="AI722" s="51">
        <v>45845</v>
      </c>
      <c r="AJ722" s="55">
        <v>67.171915089999999</v>
      </c>
    </row>
    <row r="723" spans="33:36" x14ac:dyDescent="0.2">
      <c r="AG723" s="54" t="s">
        <v>153</v>
      </c>
      <c r="AH723" s="25">
        <v>2018</v>
      </c>
      <c r="AI723" s="51">
        <v>45877</v>
      </c>
      <c r="AJ723" s="55">
        <v>89.526046289999996</v>
      </c>
    </row>
    <row r="724" spans="33:36" x14ac:dyDescent="0.2">
      <c r="AG724" s="54" t="s">
        <v>153</v>
      </c>
      <c r="AH724" s="25">
        <v>2018</v>
      </c>
      <c r="AI724" s="51">
        <v>45909</v>
      </c>
      <c r="AJ724" s="55">
        <v>89.874627390000001</v>
      </c>
    </row>
    <row r="725" spans="33:36" x14ac:dyDescent="0.2">
      <c r="AG725" s="54" t="s">
        <v>153</v>
      </c>
      <c r="AH725" s="25">
        <v>2018</v>
      </c>
      <c r="AI725" s="51">
        <v>45940</v>
      </c>
      <c r="AJ725" s="55">
        <v>277.007497</v>
      </c>
    </row>
    <row r="726" spans="33:36" x14ac:dyDescent="0.2">
      <c r="AG726" s="54" t="s">
        <v>153</v>
      </c>
      <c r="AH726" s="25">
        <v>2018</v>
      </c>
      <c r="AI726" s="51">
        <v>45972</v>
      </c>
      <c r="AJ726" s="55">
        <v>351.83203079999998</v>
      </c>
    </row>
    <row r="727" spans="33:36" x14ac:dyDescent="0.2">
      <c r="AG727" s="54" t="s">
        <v>153</v>
      </c>
      <c r="AH727" s="25">
        <v>2018</v>
      </c>
      <c r="AI727" s="51">
        <v>46003</v>
      </c>
      <c r="AJ727" s="55">
        <v>346.52357560000002</v>
      </c>
    </row>
    <row r="728" spans="33:36" x14ac:dyDescent="0.2">
      <c r="AG728" s="54" t="s">
        <v>153</v>
      </c>
      <c r="AH728" s="25">
        <v>2019</v>
      </c>
      <c r="AI728" s="51">
        <v>45658</v>
      </c>
      <c r="AJ728" s="55">
        <v>313.37371760000002</v>
      </c>
    </row>
    <row r="729" spans="33:36" x14ac:dyDescent="0.2">
      <c r="AG729" s="54" t="s">
        <v>153</v>
      </c>
      <c r="AH729" s="25">
        <v>2019</v>
      </c>
      <c r="AI729" s="51">
        <v>45690</v>
      </c>
      <c r="AJ729" s="55">
        <v>242.5698491</v>
      </c>
    </row>
    <row r="730" spans="33:36" x14ac:dyDescent="0.2">
      <c r="AG730" s="54" t="s">
        <v>153</v>
      </c>
      <c r="AH730" s="25">
        <v>2019</v>
      </c>
      <c r="AI730" s="51">
        <v>45719</v>
      </c>
      <c r="AJ730" s="55">
        <v>223.22198589999999</v>
      </c>
    </row>
    <row r="731" spans="33:36" x14ac:dyDescent="0.2">
      <c r="AG731" s="54" t="s">
        <v>153</v>
      </c>
      <c r="AH731" s="25">
        <v>2019</v>
      </c>
      <c r="AI731" s="51">
        <v>45751</v>
      </c>
      <c r="AJ731" s="55">
        <v>225.55287250000001</v>
      </c>
    </row>
    <row r="732" spans="33:36" x14ac:dyDescent="0.2">
      <c r="AG732" s="54" t="s">
        <v>153</v>
      </c>
      <c r="AH732" s="25">
        <v>2019</v>
      </c>
      <c r="AI732" s="51">
        <v>45782</v>
      </c>
      <c r="AJ732" s="55">
        <v>173.13665520000001</v>
      </c>
    </row>
    <row r="733" spans="33:36" x14ac:dyDescent="0.2">
      <c r="AG733" s="54" t="s">
        <v>153</v>
      </c>
      <c r="AH733" s="25">
        <v>2019</v>
      </c>
      <c r="AI733" s="51">
        <v>45814</v>
      </c>
      <c r="AJ733" s="55">
        <v>156.76249709999999</v>
      </c>
    </row>
    <row r="734" spans="33:36" x14ac:dyDescent="0.2">
      <c r="AG734" s="54" t="s">
        <v>153</v>
      </c>
      <c r="AH734" s="25">
        <v>2019</v>
      </c>
      <c r="AI734" s="51">
        <v>45845</v>
      </c>
      <c r="AJ734" s="55">
        <v>64.196705859999994</v>
      </c>
    </row>
    <row r="735" spans="33:36" x14ac:dyDescent="0.2">
      <c r="AG735" s="54" t="s">
        <v>153</v>
      </c>
      <c r="AH735" s="25">
        <v>2019</v>
      </c>
      <c r="AI735" s="51">
        <v>45877</v>
      </c>
      <c r="AJ735" s="55">
        <v>55.544475339999998</v>
      </c>
    </row>
    <row r="736" spans="33:36" x14ac:dyDescent="0.2">
      <c r="AG736" s="54" t="s">
        <v>153</v>
      </c>
      <c r="AH736" s="25">
        <v>2019</v>
      </c>
      <c r="AI736" s="51">
        <v>45909</v>
      </c>
      <c r="AJ736" s="55">
        <v>51.123431029999999</v>
      </c>
    </row>
    <row r="737" spans="33:36" x14ac:dyDescent="0.2">
      <c r="AG737" s="54" t="s">
        <v>153</v>
      </c>
      <c r="AH737" s="25">
        <v>2019</v>
      </c>
      <c r="AI737" s="51">
        <v>45940</v>
      </c>
      <c r="AJ737" s="55">
        <v>209.05795040000001</v>
      </c>
    </row>
    <row r="738" spans="33:36" x14ac:dyDescent="0.2">
      <c r="AG738" s="54" t="s">
        <v>153</v>
      </c>
      <c r="AH738" s="25">
        <v>2019</v>
      </c>
      <c r="AI738" s="51">
        <v>45972</v>
      </c>
      <c r="AJ738" s="55">
        <v>320.61111990000001</v>
      </c>
    </row>
    <row r="739" spans="33:36" x14ac:dyDescent="0.2">
      <c r="AG739" s="54" t="s">
        <v>153</v>
      </c>
      <c r="AH739" s="25">
        <v>2019</v>
      </c>
      <c r="AI739" s="51">
        <v>46003</v>
      </c>
      <c r="AJ739" s="55">
        <v>300.9361955</v>
      </c>
    </row>
    <row r="740" spans="33:36" x14ac:dyDescent="0.2">
      <c r="AG740" s="54" t="s">
        <v>153</v>
      </c>
      <c r="AH740" s="25">
        <v>2020</v>
      </c>
      <c r="AI740" s="51">
        <v>45658</v>
      </c>
      <c r="AJ740" s="55">
        <v>272.75753730000002</v>
      </c>
    </row>
    <row r="741" spans="33:36" x14ac:dyDescent="0.2">
      <c r="AG741" s="54" t="s">
        <v>153</v>
      </c>
      <c r="AH741" s="25">
        <v>2020</v>
      </c>
      <c r="AI741" s="51">
        <v>45690</v>
      </c>
      <c r="AJ741" s="55">
        <v>235.04008899999999</v>
      </c>
    </row>
    <row r="742" spans="33:36" x14ac:dyDescent="0.2">
      <c r="AG742" s="54" t="s">
        <v>153</v>
      </c>
      <c r="AH742" s="25">
        <v>2020</v>
      </c>
      <c r="AI742" s="51">
        <v>45719</v>
      </c>
      <c r="AJ742" s="55">
        <v>176.30426779999999</v>
      </c>
    </row>
    <row r="743" spans="33:36" x14ac:dyDescent="0.2">
      <c r="AG743" s="54" t="s">
        <v>153</v>
      </c>
      <c r="AH743" s="25">
        <v>2020</v>
      </c>
      <c r="AI743" s="51">
        <v>45751</v>
      </c>
      <c r="AJ743" s="55">
        <v>166.6093669</v>
      </c>
    </row>
    <row r="744" spans="33:36" x14ac:dyDescent="0.2">
      <c r="AG744" s="54" t="s">
        <v>153</v>
      </c>
      <c r="AH744" s="25">
        <v>2020</v>
      </c>
      <c r="AI744" s="51">
        <v>45782</v>
      </c>
      <c r="AJ744" s="55">
        <v>204.95586249999999</v>
      </c>
    </row>
    <row r="745" spans="33:36" x14ac:dyDescent="0.2">
      <c r="AG745" s="54" t="s">
        <v>153</v>
      </c>
      <c r="AH745" s="25">
        <v>2020</v>
      </c>
      <c r="AI745" s="51">
        <v>45814</v>
      </c>
      <c r="AJ745" s="55">
        <v>109.5641273</v>
      </c>
    </row>
    <row r="746" spans="33:36" x14ac:dyDescent="0.2">
      <c r="AG746" s="54" t="s">
        <v>153</v>
      </c>
      <c r="AH746" s="25">
        <v>2020</v>
      </c>
      <c r="AI746" s="51">
        <v>45845</v>
      </c>
      <c r="AJ746" s="55">
        <v>77.900000000000006</v>
      </c>
    </row>
    <row r="747" spans="33:36" x14ac:dyDescent="0.2">
      <c r="AG747" s="54" t="s">
        <v>167</v>
      </c>
      <c r="AH747" s="25">
        <v>2015</v>
      </c>
      <c r="AI747" s="51">
        <v>45658</v>
      </c>
      <c r="AJ747" s="55">
        <v>138.73959730000001</v>
      </c>
    </row>
    <row r="748" spans="33:36" x14ac:dyDescent="0.2">
      <c r="AG748" s="54" t="s">
        <v>167</v>
      </c>
      <c r="AH748" s="25">
        <v>2015</v>
      </c>
      <c r="AI748" s="51">
        <v>45690</v>
      </c>
      <c r="AJ748" s="55">
        <v>138.73959730000001</v>
      </c>
    </row>
    <row r="749" spans="33:36" x14ac:dyDescent="0.2">
      <c r="AG749" s="54" t="s">
        <v>167</v>
      </c>
      <c r="AH749" s="25">
        <v>2015</v>
      </c>
      <c r="AI749" s="51">
        <v>45719</v>
      </c>
      <c r="AJ749" s="55">
        <v>65.41</v>
      </c>
    </row>
    <row r="750" spans="33:36" x14ac:dyDescent="0.2">
      <c r="AG750" s="54" t="s">
        <v>167</v>
      </c>
      <c r="AH750" s="25">
        <v>2015</v>
      </c>
      <c r="AI750" s="51">
        <v>45751</v>
      </c>
      <c r="AJ750" s="55">
        <v>65.41</v>
      </c>
    </row>
    <row r="751" spans="33:36" x14ac:dyDescent="0.2">
      <c r="AG751" s="54" t="s">
        <v>167</v>
      </c>
      <c r="AH751" s="25">
        <v>2015</v>
      </c>
      <c r="AI751" s="51">
        <v>45782</v>
      </c>
      <c r="AJ751" s="55">
        <v>65.41</v>
      </c>
    </row>
    <row r="752" spans="33:36" x14ac:dyDescent="0.2">
      <c r="AG752" s="54" t="s">
        <v>167</v>
      </c>
      <c r="AH752" s="25">
        <v>2015</v>
      </c>
      <c r="AI752" s="51">
        <v>45814</v>
      </c>
      <c r="AJ752" s="55">
        <v>53.33</v>
      </c>
    </row>
    <row r="753" spans="33:36" x14ac:dyDescent="0.2">
      <c r="AG753" s="54" t="s">
        <v>167</v>
      </c>
      <c r="AH753" s="25">
        <v>2015</v>
      </c>
      <c r="AI753" s="51">
        <v>45845</v>
      </c>
      <c r="AJ753" s="55">
        <v>53.33</v>
      </c>
    </row>
    <row r="754" spans="33:36" x14ac:dyDescent="0.2">
      <c r="AG754" s="54" t="s">
        <v>167</v>
      </c>
      <c r="AH754" s="25">
        <v>2015</v>
      </c>
      <c r="AI754" s="51">
        <v>45877</v>
      </c>
      <c r="AJ754" s="55">
        <v>53.33</v>
      </c>
    </row>
    <row r="755" spans="33:36" x14ac:dyDescent="0.2">
      <c r="AG755" s="54" t="s">
        <v>167</v>
      </c>
      <c r="AH755" s="25">
        <v>2015</v>
      </c>
      <c r="AI755" s="51">
        <v>45909</v>
      </c>
      <c r="AJ755" s="55">
        <v>91.63</v>
      </c>
    </row>
    <row r="756" spans="33:36" x14ac:dyDescent="0.2">
      <c r="AG756" s="54" t="s">
        <v>167</v>
      </c>
      <c r="AH756" s="25">
        <v>2015</v>
      </c>
      <c r="AI756" s="51">
        <v>45940</v>
      </c>
      <c r="AJ756" s="55">
        <v>91.63</v>
      </c>
    </row>
    <row r="757" spans="33:36" x14ac:dyDescent="0.2">
      <c r="AG757" s="54" t="s">
        <v>167</v>
      </c>
      <c r="AH757" s="25">
        <v>2015</v>
      </c>
      <c r="AI757" s="51">
        <v>45972</v>
      </c>
      <c r="AJ757" s="55">
        <v>91.63</v>
      </c>
    </row>
    <row r="758" spans="33:36" x14ac:dyDescent="0.2">
      <c r="AG758" s="54" t="s">
        <v>167</v>
      </c>
      <c r="AH758" s="25">
        <v>2015</v>
      </c>
      <c r="AI758" s="51">
        <v>46003</v>
      </c>
      <c r="AJ758" s="55">
        <v>138.73959730000001</v>
      </c>
    </row>
    <row r="759" spans="33:36" x14ac:dyDescent="0.2">
      <c r="AG759" s="54" t="s">
        <v>167</v>
      </c>
      <c r="AH759" s="25">
        <v>2016</v>
      </c>
      <c r="AI759" s="51">
        <v>45658</v>
      </c>
      <c r="AJ759" s="55">
        <v>138.73959730000001</v>
      </c>
    </row>
    <row r="760" spans="33:36" x14ac:dyDescent="0.2">
      <c r="AG760" s="54" t="s">
        <v>167</v>
      </c>
      <c r="AH760" s="25">
        <v>2016</v>
      </c>
      <c r="AI760" s="51">
        <v>45690</v>
      </c>
      <c r="AJ760" s="55">
        <v>138.73959730000001</v>
      </c>
    </row>
    <row r="761" spans="33:36" x14ac:dyDescent="0.2">
      <c r="AG761" s="54" t="s">
        <v>167</v>
      </c>
      <c r="AH761" s="25">
        <v>2016</v>
      </c>
      <c r="AI761" s="51">
        <v>45719</v>
      </c>
      <c r="AJ761" s="55">
        <v>65.41</v>
      </c>
    </row>
    <row r="762" spans="33:36" x14ac:dyDescent="0.2">
      <c r="AG762" s="54" t="s">
        <v>167</v>
      </c>
      <c r="AH762" s="25">
        <v>2016</v>
      </c>
      <c r="AI762" s="51">
        <v>45751</v>
      </c>
      <c r="AJ762" s="55">
        <v>65.41</v>
      </c>
    </row>
    <row r="763" spans="33:36" x14ac:dyDescent="0.2">
      <c r="AG763" s="54" t="s">
        <v>167</v>
      </c>
      <c r="AH763" s="25">
        <v>2016</v>
      </c>
      <c r="AI763" s="51">
        <v>45782</v>
      </c>
      <c r="AJ763" s="55">
        <v>65.41</v>
      </c>
    </row>
    <row r="764" spans="33:36" x14ac:dyDescent="0.2">
      <c r="AG764" s="54" t="s">
        <v>167</v>
      </c>
      <c r="AH764" s="25">
        <v>2016</v>
      </c>
      <c r="AI764" s="51">
        <v>45814</v>
      </c>
      <c r="AJ764" s="55">
        <v>53.33</v>
      </c>
    </row>
    <row r="765" spans="33:36" x14ac:dyDescent="0.2">
      <c r="AG765" s="54" t="s">
        <v>167</v>
      </c>
      <c r="AH765" s="25">
        <v>2016</v>
      </c>
      <c r="AI765" s="51">
        <v>45845</v>
      </c>
      <c r="AJ765" s="55">
        <v>53.33</v>
      </c>
    </row>
    <row r="766" spans="33:36" x14ac:dyDescent="0.2">
      <c r="AG766" s="54" t="s">
        <v>167</v>
      </c>
      <c r="AH766" s="25">
        <v>2016</v>
      </c>
      <c r="AI766" s="51">
        <v>45877</v>
      </c>
      <c r="AJ766" s="55">
        <v>53.33</v>
      </c>
    </row>
    <row r="767" spans="33:36" x14ac:dyDescent="0.2">
      <c r="AG767" s="54" t="s">
        <v>167</v>
      </c>
      <c r="AH767" s="25">
        <v>2016</v>
      </c>
      <c r="AI767" s="51">
        <v>45909</v>
      </c>
      <c r="AJ767" s="55">
        <v>91.63</v>
      </c>
    </row>
    <row r="768" spans="33:36" x14ac:dyDescent="0.2">
      <c r="AG768" s="54" t="s">
        <v>167</v>
      </c>
      <c r="AH768" s="25">
        <v>2016</v>
      </c>
      <c r="AI768" s="51">
        <v>45940</v>
      </c>
      <c r="AJ768" s="55">
        <v>91.63</v>
      </c>
    </row>
    <row r="769" spans="33:36" x14ac:dyDescent="0.2">
      <c r="AG769" s="54" t="s">
        <v>167</v>
      </c>
      <c r="AH769" s="25">
        <v>2016</v>
      </c>
      <c r="AI769" s="51">
        <v>45972</v>
      </c>
      <c r="AJ769" s="55">
        <v>91.63</v>
      </c>
    </row>
    <row r="770" spans="33:36" x14ac:dyDescent="0.2">
      <c r="AG770" s="54" t="s">
        <v>167</v>
      </c>
      <c r="AH770" s="25">
        <v>2016</v>
      </c>
      <c r="AI770" s="51">
        <v>46003</v>
      </c>
      <c r="AJ770" s="55">
        <v>138.73959730000001</v>
      </c>
    </row>
    <row r="771" spans="33:36" x14ac:dyDescent="0.2">
      <c r="AG771" s="54" t="s">
        <v>167</v>
      </c>
      <c r="AH771" s="25">
        <v>2017</v>
      </c>
      <c r="AI771" s="51">
        <v>45658</v>
      </c>
      <c r="AJ771" s="55">
        <v>138.73959730000001</v>
      </c>
    </row>
    <row r="772" spans="33:36" x14ac:dyDescent="0.2">
      <c r="AG772" s="54" t="s">
        <v>167</v>
      </c>
      <c r="AH772" s="25">
        <v>2017</v>
      </c>
      <c r="AI772" s="51">
        <v>45690</v>
      </c>
      <c r="AJ772" s="55">
        <v>138.73959730000001</v>
      </c>
    </row>
    <row r="773" spans="33:36" x14ac:dyDescent="0.2">
      <c r="AG773" s="54" t="s">
        <v>167</v>
      </c>
      <c r="AH773" s="25">
        <v>2017</v>
      </c>
      <c r="AI773" s="51">
        <v>45719</v>
      </c>
      <c r="AJ773" s="55">
        <v>65.41</v>
      </c>
    </row>
    <row r="774" spans="33:36" x14ac:dyDescent="0.2">
      <c r="AG774" s="54" t="s">
        <v>167</v>
      </c>
      <c r="AH774" s="25">
        <v>2017</v>
      </c>
      <c r="AI774" s="51">
        <v>45751</v>
      </c>
      <c r="AJ774" s="55">
        <v>65.41</v>
      </c>
    </row>
    <row r="775" spans="33:36" x14ac:dyDescent="0.2">
      <c r="AG775" s="54" t="s">
        <v>167</v>
      </c>
      <c r="AH775" s="25">
        <v>2017</v>
      </c>
      <c r="AI775" s="51">
        <v>45782</v>
      </c>
      <c r="AJ775" s="55">
        <v>65.41</v>
      </c>
    </row>
    <row r="776" spans="33:36" x14ac:dyDescent="0.2">
      <c r="AG776" s="54" t="s">
        <v>167</v>
      </c>
      <c r="AH776" s="25">
        <v>2017</v>
      </c>
      <c r="AI776" s="51">
        <v>45814</v>
      </c>
      <c r="AJ776" s="55">
        <v>53.33</v>
      </c>
    </row>
    <row r="777" spans="33:36" x14ac:dyDescent="0.2">
      <c r="AG777" s="54" t="s">
        <v>167</v>
      </c>
      <c r="AH777" s="25">
        <v>2017</v>
      </c>
      <c r="AI777" s="51">
        <v>45845</v>
      </c>
      <c r="AJ777" s="55">
        <v>53.33</v>
      </c>
    </row>
    <row r="778" spans="33:36" x14ac:dyDescent="0.2">
      <c r="AG778" s="54" t="s">
        <v>167</v>
      </c>
      <c r="AH778" s="25">
        <v>2017</v>
      </c>
      <c r="AI778" s="51">
        <v>45877</v>
      </c>
      <c r="AJ778" s="55">
        <v>53.33</v>
      </c>
    </row>
    <row r="779" spans="33:36" x14ac:dyDescent="0.2">
      <c r="AG779" s="54" t="s">
        <v>167</v>
      </c>
      <c r="AH779" s="25">
        <v>2017</v>
      </c>
      <c r="AI779" s="51">
        <v>45909</v>
      </c>
      <c r="AJ779" s="55">
        <v>91.63</v>
      </c>
    </row>
    <row r="780" spans="33:36" x14ac:dyDescent="0.2">
      <c r="AG780" s="54" t="s">
        <v>167</v>
      </c>
      <c r="AH780" s="25">
        <v>2017</v>
      </c>
      <c r="AI780" s="51">
        <v>45940</v>
      </c>
      <c r="AJ780" s="55">
        <v>91.63</v>
      </c>
    </row>
    <row r="781" spans="33:36" x14ac:dyDescent="0.2">
      <c r="AG781" s="54" t="s">
        <v>167</v>
      </c>
      <c r="AH781" s="25">
        <v>2017</v>
      </c>
      <c r="AI781" s="51">
        <v>45972</v>
      </c>
      <c r="AJ781" s="55">
        <v>91.63</v>
      </c>
    </row>
    <row r="782" spans="33:36" x14ac:dyDescent="0.2">
      <c r="AG782" s="54" t="s">
        <v>167</v>
      </c>
      <c r="AH782" s="25">
        <v>2017</v>
      </c>
      <c r="AI782" s="51">
        <v>46003</v>
      </c>
      <c r="AJ782" s="55">
        <v>138.73959730000001</v>
      </c>
    </row>
    <row r="783" spans="33:36" x14ac:dyDescent="0.2">
      <c r="AG783" s="54" t="s">
        <v>167</v>
      </c>
      <c r="AH783" s="25">
        <v>2018</v>
      </c>
      <c r="AI783" s="51">
        <v>45658</v>
      </c>
      <c r="AJ783" s="55">
        <v>138.73959730000001</v>
      </c>
    </row>
    <row r="784" spans="33:36" x14ac:dyDescent="0.2">
      <c r="AG784" s="54" t="s">
        <v>167</v>
      </c>
      <c r="AH784" s="25">
        <v>2018</v>
      </c>
      <c r="AI784" s="51">
        <v>45690</v>
      </c>
      <c r="AJ784" s="55">
        <v>138.73959730000001</v>
      </c>
    </row>
    <row r="785" spans="33:36" x14ac:dyDescent="0.2">
      <c r="AG785" s="54" t="s">
        <v>167</v>
      </c>
      <c r="AH785" s="25">
        <v>2018</v>
      </c>
      <c r="AI785" s="51">
        <v>45719</v>
      </c>
      <c r="AJ785" s="55">
        <v>65.41</v>
      </c>
    </row>
    <row r="786" spans="33:36" x14ac:dyDescent="0.2">
      <c r="AG786" s="54" t="s">
        <v>167</v>
      </c>
      <c r="AH786" s="25">
        <v>2018</v>
      </c>
      <c r="AI786" s="51">
        <v>45751</v>
      </c>
      <c r="AJ786" s="55">
        <v>58.53</v>
      </c>
    </row>
    <row r="787" spans="33:36" x14ac:dyDescent="0.2">
      <c r="AG787" s="54" t="s">
        <v>167</v>
      </c>
      <c r="AH787" s="25">
        <v>2018</v>
      </c>
      <c r="AI787" s="51">
        <v>45782</v>
      </c>
      <c r="AJ787" s="55">
        <v>60.770887100000003</v>
      </c>
    </row>
    <row r="788" spans="33:36" x14ac:dyDescent="0.2">
      <c r="AG788" s="54" t="s">
        <v>167</v>
      </c>
      <c r="AH788" s="25">
        <v>2018</v>
      </c>
      <c r="AI788" s="51">
        <v>45814</v>
      </c>
      <c r="AJ788" s="55">
        <v>60.254030649999997</v>
      </c>
    </row>
    <row r="789" spans="33:36" x14ac:dyDescent="0.2">
      <c r="AG789" s="54" t="s">
        <v>167</v>
      </c>
      <c r="AH789" s="25">
        <v>2018</v>
      </c>
      <c r="AI789" s="51">
        <v>45845</v>
      </c>
      <c r="AJ789" s="55">
        <v>61.853595660000003</v>
      </c>
    </row>
    <row r="790" spans="33:36" x14ac:dyDescent="0.2">
      <c r="AG790" s="54" t="s">
        <v>167</v>
      </c>
      <c r="AH790" s="25">
        <v>2018</v>
      </c>
      <c r="AI790" s="51">
        <v>45877</v>
      </c>
      <c r="AJ790" s="55">
        <v>64.358551379999994</v>
      </c>
    </row>
    <row r="791" spans="33:36" x14ac:dyDescent="0.2">
      <c r="AG791" s="54" t="s">
        <v>167</v>
      </c>
      <c r="AH791" s="25">
        <v>2018</v>
      </c>
      <c r="AI791" s="51">
        <v>45909</v>
      </c>
      <c r="AJ791" s="55">
        <v>72.050317669999998</v>
      </c>
    </row>
    <row r="792" spans="33:36" x14ac:dyDescent="0.2">
      <c r="AG792" s="54" t="s">
        <v>167</v>
      </c>
      <c r="AH792" s="25">
        <v>2018</v>
      </c>
      <c r="AI792" s="51">
        <v>45940</v>
      </c>
      <c r="AJ792" s="55">
        <v>115.1868398</v>
      </c>
    </row>
    <row r="793" spans="33:36" x14ac:dyDescent="0.2">
      <c r="AG793" s="54" t="s">
        <v>167</v>
      </c>
      <c r="AH793" s="25">
        <v>2018</v>
      </c>
      <c r="AI793" s="51">
        <v>45972</v>
      </c>
      <c r="AJ793" s="55">
        <v>143.68269720000001</v>
      </c>
    </row>
    <row r="794" spans="33:36" x14ac:dyDescent="0.2">
      <c r="AG794" s="54" t="s">
        <v>167</v>
      </c>
      <c r="AH794" s="25">
        <v>2018</v>
      </c>
      <c r="AI794" s="51">
        <v>46003</v>
      </c>
      <c r="AJ794" s="55">
        <v>149.35066470000001</v>
      </c>
    </row>
    <row r="795" spans="33:36" x14ac:dyDescent="0.2">
      <c r="AG795" s="54" t="s">
        <v>167</v>
      </c>
      <c r="AH795" s="25">
        <v>2019</v>
      </c>
      <c r="AI795" s="51">
        <v>45658</v>
      </c>
      <c r="AJ795" s="55">
        <v>162.6822445</v>
      </c>
    </row>
    <row r="796" spans="33:36" x14ac:dyDescent="0.2">
      <c r="AG796" s="54" t="s">
        <v>167</v>
      </c>
      <c r="AH796" s="25">
        <v>2019</v>
      </c>
      <c r="AI796" s="51">
        <v>45690</v>
      </c>
      <c r="AJ796" s="55">
        <v>142.24911969999999</v>
      </c>
    </row>
    <row r="797" spans="33:36" x14ac:dyDescent="0.2">
      <c r="AG797" s="54" t="s">
        <v>167</v>
      </c>
      <c r="AH797" s="25">
        <v>2019</v>
      </c>
      <c r="AI797" s="51">
        <v>45719</v>
      </c>
      <c r="AJ797" s="55">
        <v>110.18943059999999</v>
      </c>
    </row>
    <row r="798" spans="33:36" x14ac:dyDescent="0.2">
      <c r="AG798" s="54" t="s">
        <v>167</v>
      </c>
      <c r="AH798" s="25">
        <v>2019</v>
      </c>
      <c r="AI798" s="51">
        <v>45751</v>
      </c>
      <c r="AJ798" s="55">
        <v>76.807219799999999</v>
      </c>
    </row>
    <row r="799" spans="33:36" x14ac:dyDescent="0.2">
      <c r="AG799" s="54" t="s">
        <v>167</v>
      </c>
      <c r="AH799" s="25">
        <v>2019</v>
      </c>
      <c r="AI799" s="51">
        <v>45782</v>
      </c>
      <c r="AJ799" s="55">
        <v>65.108389259999996</v>
      </c>
    </row>
    <row r="800" spans="33:36" x14ac:dyDescent="0.2">
      <c r="AG800" s="54" t="s">
        <v>167</v>
      </c>
      <c r="AH800" s="25">
        <v>2019</v>
      </c>
      <c r="AI800" s="51">
        <v>45814</v>
      </c>
      <c r="AJ800" s="55">
        <v>57.59633333</v>
      </c>
    </row>
    <row r="801" spans="33:36" x14ac:dyDescent="0.2">
      <c r="AG801" s="54" t="s">
        <v>167</v>
      </c>
      <c r="AH801" s="25">
        <v>2019</v>
      </c>
      <c r="AI801" s="51">
        <v>45845</v>
      </c>
      <c r="AJ801" s="55">
        <v>46.014838709999999</v>
      </c>
    </row>
    <row r="802" spans="33:36" x14ac:dyDescent="0.2">
      <c r="AG802" s="54" t="s">
        <v>167</v>
      </c>
      <c r="AH802" s="25">
        <v>2019</v>
      </c>
      <c r="AI802" s="51">
        <v>45877</v>
      </c>
      <c r="AJ802" s="55">
        <v>51.206774189999997</v>
      </c>
    </row>
    <row r="803" spans="33:36" x14ac:dyDescent="0.2">
      <c r="AG803" s="54" t="s">
        <v>167</v>
      </c>
      <c r="AH803" s="25">
        <v>2019</v>
      </c>
      <c r="AI803" s="51">
        <v>45909</v>
      </c>
      <c r="AJ803" s="55">
        <v>37.76241667</v>
      </c>
    </row>
    <row r="804" spans="33:36" x14ac:dyDescent="0.2">
      <c r="AG804" s="54" t="s">
        <v>167</v>
      </c>
      <c r="AH804" s="25">
        <v>2019</v>
      </c>
      <c r="AI804" s="51">
        <v>45940</v>
      </c>
      <c r="AJ804" s="55">
        <v>77.112041570000002</v>
      </c>
    </row>
    <row r="805" spans="33:36" x14ac:dyDescent="0.2">
      <c r="AG805" s="54" t="s">
        <v>167</v>
      </c>
      <c r="AH805" s="25">
        <v>2019</v>
      </c>
      <c r="AI805" s="51">
        <v>45972</v>
      </c>
      <c r="AJ805" s="55">
        <v>127.552446</v>
      </c>
    </row>
    <row r="806" spans="33:36" x14ac:dyDescent="0.2">
      <c r="AG806" s="54" t="s">
        <v>167</v>
      </c>
      <c r="AH806" s="25">
        <v>2019</v>
      </c>
      <c r="AI806" s="51">
        <v>46003</v>
      </c>
      <c r="AJ806" s="55">
        <v>175.19730559999999</v>
      </c>
    </row>
    <row r="807" spans="33:36" x14ac:dyDescent="0.2">
      <c r="AG807" s="54" t="s">
        <v>167</v>
      </c>
      <c r="AH807" s="25">
        <v>2020</v>
      </c>
      <c r="AI807" s="51">
        <v>45658</v>
      </c>
      <c r="AJ807" s="55">
        <v>162.40487809999999</v>
      </c>
    </row>
    <row r="808" spans="33:36" x14ac:dyDescent="0.2">
      <c r="AG808" s="54" t="s">
        <v>167</v>
      </c>
      <c r="AH808" s="25">
        <v>2020</v>
      </c>
      <c r="AI808" s="51">
        <v>45690</v>
      </c>
      <c r="AJ808" s="55">
        <v>146.23950249999999</v>
      </c>
    </row>
    <row r="809" spans="33:36" x14ac:dyDescent="0.2">
      <c r="AG809" s="54" t="s">
        <v>167</v>
      </c>
      <c r="AH809" s="25">
        <v>2020</v>
      </c>
      <c r="AI809" s="51">
        <v>45719</v>
      </c>
      <c r="AJ809" s="55">
        <v>100.06804289999999</v>
      </c>
    </row>
    <row r="810" spans="33:36" x14ac:dyDescent="0.2">
      <c r="AG810" s="54" t="s">
        <v>167</v>
      </c>
      <c r="AH810" s="25">
        <v>2020</v>
      </c>
      <c r="AI810" s="51">
        <v>45751</v>
      </c>
      <c r="AJ810" s="55">
        <v>68.620111109999996</v>
      </c>
    </row>
    <row r="811" spans="33:36" x14ac:dyDescent="0.2">
      <c r="AG811" s="54" t="s">
        <v>167</v>
      </c>
      <c r="AH811" s="25">
        <v>2020</v>
      </c>
      <c r="AI811" s="51">
        <v>45782</v>
      </c>
      <c r="AJ811" s="55">
        <v>53.522903229999997</v>
      </c>
    </row>
    <row r="812" spans="33:36" x14ac:dyDescent="0.2">
      <c r="AG812" s="54" t="s">
        <v>167</v>
      </c>
      <c r="AH812" s="25">
        <v>2020</v>
      </c>
      <c r="AI812" s="51">
        <v>45814</v>
      </c>
      <c r="AJ812" s="55">
        <v>35.342333330000002</v>
      </c>
    </row>
    <row r="813" spans="33:36" x14ac:dyDescent="0.2">
      <c r="AG813" s="54" t="s">
        <v>167</v>
      </c>
      <c r="AH813" s="25">
        <v>2020</v>
      </c>
      <c r="AI813" s="51">
        <v>45845</v>
      </c>
      <c r="AJ813" s="55">
        <v>19.666666670000001</v>
      </c>
    </row>
    <row r="814" spans="33:36" x14ac:dyDescent="0.2">
      <c r="AG814" s="54" t="s">
        <v>152</v>
      </c>
      <c r="AH814" s="25">
        <v>2015</v>
      </c>
      <c r="AI814" s="51">
        <v>45814</v>
      </c>
      <c r="AJ814" s="55">
        <v>82.127859529999995</v>
      </c>
    </row>
    <row r="815" spans="33:36" x14ac:dyDescent="0.2">
      <c r="AG815" s="54" t="s">
        <v>152</v>
      </c>
      <c r="AH815" s="25">
        <v>2015</v>
      </c>
      <c r="AI815" s="51">
        <v>45845</v>
      </c>
      <c r="AJ815" s="55">
        <v>71.1237931</v>
      </c>
    </row>
    <row r="816" spans="33:36" x14ac:dyDescent="0.2">
      <c r="AG816" s="54" t="s">
        <v>152</v>
      </c>
      <c r="AH816" s="25">
        <v>2015</v>
      </c>
      <c r="AI816" s="51">
        <v>45877</v>
      </c>
      <c r="AJ816" s="55">
        <v>71.1237931</v>
      </c>
    </row>
    <row r="817" spans="33:36" x14ac:dyDescent="0.2">
      <c r="AG817" s="54" t="s">
        <v>152</v>
      </c>
      <c r="AH817" s="25">
        <v>2015</v>
      </c>
      <c r="AI817" s="51">
        <v>45909</v>
      </c>
      <c r="AJ817" s="55">
        <v>235.0013793</v>
      </c>
    </row>
    <row r="818" spans="33:36" x14ac:dyDescent="0.2">
      <c r="AG818" s="54" t="s">
        <v>152</v>
      </c>
      <c r="AH818" s="25">
        <v>2015</v>
      </c>
      <c r="AI818" s="51">
        <v>45940</v>
      </c>
      <c r="AJ818" s="55">
        <v>248.5299602</v>
      </c>
    </row>
    <row r="819" spans="33:36" x14ac:dyDescent="0.2">
      <c r="AG819" s="54" t="s">
        <v>152</v>
      </c>
      <c r="AH819" s="25">
        <v>2015</v>
      </c>
      <c r="AI819" s="51">
        <v>45972</v>
      </c>
      <c r="AJ819" s="55">
        <v>368.13358540000002</v>
      </c>
    </row>
    <row r="820" spans="33:36" x14ac:dyDescent="0.2">
      <c r="AG820" s="54" t="s">
        <v>152</v>
      </c>
      <c r="AH820" s="25">
        <v>2015</v>
      </c>
      <c r="AI820" s="51">
        <v>46003</v>
      </c>
      <c r="AJ820" s="55">
        <v>374.84962130000002</v>
      </c>
    </row>
    <row r="821" spans="33:36" x14ac:dyDescent="0.2">
      <c r="AG821" s="54" t="s">
        <v>152</v>
      </c>
      <c r="AH821" s="25">
        <v>2016</v>
      </c>
      <c r="AI821" s="51">
        <v>45658</v>
      </c>
      <c r="AJ821" s="55">
        <v>386.17716369999999</v>
      </c>
    </row>
    <row r="822" spans="33:36" x14ac:dyDescent="0.2">
      <c r="AG822" s="54" t="s">
        <v>152</v>
      </c>
      <c r="AH822" s="25">
        <v>2016</v>
      </c>
      <c r="AI822" s="51">
        <v>45690</v>
      </c>
      <c r="AJ822" s="55">
        <v>325.0279137</v>
      </c>
    </row>
    <row r="823" spans="33:36" x14ac:dyDescent="0.2">
      <c r="AG823" s="54" t="s">
        <v>152</v>
      </c>
      <c r="AH823" s="25">
        <v>2016</v>
      </c>
      <c r="AI823" s="51">
        <v>45719</v>
      </c>
      <c r="AJ823" s="55">
        <v>231.01897030000001</v>
      </c>
    </row>
    <row r="824" spans="33:36" x14ac:dyDescent="0.2">
      <c r="AG824" s="54" t="s">
        <v>152</v>
      </c>
      <c r="AH824" s="25">
        <v>2016</v>
      </c>
      <c r="AI824" s="51">
        <v>45751</v>
      </c>
      <c r="AJ824" s="55">
        <v>163.58067750000001</v>
      </c>
    </row>
    <row r="825" spans="33:36" x14ac:dyDescent="0.2">
      <c r="AG825" s="54" t="s">
        <v>152</v>
      </c>
      <c r="AH825" s="25">
        <v>2016</v>
      </c>
      <c r="AI825" s="51">
        <v>45782</v>
      </c>
      <c r="AJ825" s="55">
        <v>172.73673679999999</v>
      </c>
    </row>
    <row r="826" spans="33:36" x14ac:dyDescent="0.2">
      <c r="AG826" s="54" t="s">
        <v>152</v>
      </c>
      <c r="AH826" s="25">
        <v>2016</v>
      </c>
      <c r="AI826" s="51">
        <v>45814</v>
      </c>
      <c r="AJ826" s="55">
        <v>119.62862010000001</v>
      </c>
    </row>
    <row r="827" spans="33:36" x14ac:dyDescent="0.2">
      <c r="AG827" s="54" t="s">
        <v>152</v>
      </c>
      <c r="AH827" s="25">
        <v>2016</v>
      </c>
      <c r="AI827" s="51">
        <v>45845</v>
      </c>
      <c r="AJ827" s="55">
        <v>73.436182079999995</v>
      </c>
    </row>
    <row r="828" spans="33:36" x14ac:dyDescent="0.2">
      <c r="AG828" s="54" t="s">
        <v>152</v>
      </c>
      <c r="AH828" s="25">
        <v>2016</v>
      </c>
      <c r="AI828" s="51">
        <v>45877</v>
      </c>
      <c r="AJ828" s="55">
        <v>94.706108850000007</v>
      </c>
    </row>
    <row r="829" spans="33:36" x14ac:dyDescent="0.2">
      <c r="AG829" s="54" t="s">
        <v>152</v>
      </c>
      <c r="AH829" s="25">
        <v>2016</v>
      </c>
      <c r="AI829" s="51">
        <v>45909</v>
      </c>
      <c r="AJ829" s="55">
        <v>113.28633240000001</v>
      </c>
    </row>
    <row r="830" spans="33:36" x14ac:dyDescent="0.2">
      <c r="AG830" s="54" t="s">
        <v>152</v>
      </c>
      <c r="AH830" s="25">
        <v>2016</v>
      </c>
      <c r="AI830" s="51">
        <v>45940</v>
      </c>
      <c r="AJ830" s="55">
        <v>261.34895660000001</v>
      </c>
    </row>
    <row r="831" spans="33:36" x14ac:dyDescent="0.2">
      <c r="AG831" s="54" t="s">
        <v>152</v>
      </c>
      <c r="AH831" s="25">
        <v>2016</v>
      </c>
      <c r="AI831" s="51">
        <v>45972</v>
      </c>
      <c r="AJ831" s="55">
        <v>371.9813221</v>
      </c>
    </row>
    <row r="832" spans="33:36" x14ac:dyDescent="0.2">
      <c r="AG832" s="54" t="s">
        <v>152</v>
      </c>
      <c r="AH832" s="25">
        <v>2016</v>
      </c>
      <c r="AI832" s="51">
        <v>46003</v>
      </c>
      <c r="AJ832" s="55">
        <v>378.41284969999998</v>
      </c>
    </row>
    <row r="833" spans="33:36" x14ac:dyDescent="0.2">
      <c r="AG833" s="54" t="s">
        <v>152</v>
      </c>
      <c r="AH833" s="25">
        <v>2017</v>
      </c>
      <c r="AI833" s="51">
        <v>45658</v>
      </c>
      <c r="AJ833" s="55">
        <v>343.72262219999999</v>
      </c>
    </row>
    <row r="834" spans="33:36" x14ac:dyDescent="0.2">
      <c r="AG834" s="54" t="s">
        <v>152</v>
      </c>
      <c r="AH834" s="25">
        <v>2017</v>
      </c>
      <c r="AI834" s="51">
        <v>45690</v>
      </c>
      <c r="AJ834" s="55">
        <v>260.21345259999998</v>
      </c>
    </row>
    <row r="835" spans="33:36" x14ac:dyDescent="0.2">
      <c r="AG835" s="54" t="s">
        <v>152</v>
      </c>
      <c r="AH835" s="25">
        <v>2017</v>
      </c>
      <c r="AI835" s="51">
        <v>45719</v>
      </c>
      <c r="AJ835" s="55">
        <v>254.3914254</v>
      </c>
    </row>
    <row r="836" spans="33:36" x14ac:dyDescent="0.2">
      <c r="AG836" s="54" t="s">
        <v>152</v>
      </c>
      <c r="AH836" s="25">
        <v>2017</v>
      </c>
      <c r="AI836" s="51">
        <v>45751</v>
      </c>
      <c r="AJ836" s="55">
        <v>252.152005</v>
      </c>
    </row>
    <row r="837" spans="33:36" x14ac:dyDescent="0.2">
      <c r="AG837" s="54" t="s">
        <v>152</v>
      </c>
      <c r="AH837" s="25">
        <v>2017</v>
      </c>
      <c r="AI837" s="51">
        <v>45782</v>
      </c>
      <c r="AJ837" s="55">
        <v>140.94137929999999</v>
      </c>
    </row>
    <row r="838" spans="33:36" x14ac:dyDescent="0.2">
      <c r="AG838" s="54" t="s">
        <v>152</v>
      </c>
      <c r="AH838" s="25">
        <v>2017</v>
      </c>
      <c r="AI838" s="51">
        <v>45814</v>
      </c>
      <c r="AJ838" s="55">
        <v>71.1237931</v>
      </c>
    </row>
    <row r="839" spans="33:36" x14ac:dyDescent="0.2">
      <c r="AG839" s="54" t="s">
        <v>152</v>
      </c>
      <c r="AH839" s="25">
        <v>2017</v>
      </c>
      <c r="AI839" s="51">
        <v>45845</v>
      </c>
      <c r="AJ839" s="55">
        <v>71.1237931</v>
      </c>
    </row>
    <row r="840" spans="33:36" x14ac:dyDescent="0.2">
      <c r="AG840" s="54" t="s">
        <v>152</v>
      </c>
      <c r="AH840" s="25">
        <v>2017</v>
      </c>
      <c r="AI840" s="51">
        <v>45877</v>
      </c>
      <c r="AJ840" s="55">
        <v>71.1237931</v>
      </c>
    </row>
    <row r="841" spans="33:36" x14ac:dyDescent="0.2">
      <c r="AG841" s="54" t="s">
        <v>152</v>
      </c>
      <c r="AH841" s="25">
        <v>2017</v>
      </c>
      <c r="AI841" s="51">
        <v>45909</v>
      </c>
      <c r="AJ841" s="55">
        <v>121.6782414</v>
      </c>
    </row>
    <row r="842" spans="33:36" x14ac:dyDescent="0.2">
      <c r="AG842" s="54" t="s">
        <v>152</v>
      </c>
      <c r="AH842" s="25">
        <v>2017</v>
      </c>
      <c r="AI842" s="51">
        <v>45940</v>
      </c>
      <c r="AJ842" s="55">
        <v>177.42838359999999</v>
      </c>
    </row>
    <row r="843" spans="33:36" x14ac:dyDescent="0.2">
      <c r="AG843" s="54" t="s">
        <v>152</v>
      </c>
      <c r="AH843" s="25">
        <v>2017</v>
      </c>
      <c r="AI843" s="51">
        <v>45972</v>
      </c>
      <c r="AJ843" s="55">
        <v>335.30669719999997</v>
      </c>
    </row>
    <row r="844" spans="33:36" x14ac:dyDescent="0.2">
      <c r="AG844" s="54" t="s">
        <v>152</v>
      </c>
      <c r="AH844" s="25">
        <v>2017</v>
      </c>
      <c r="AI844" s="51">
        <v>46003</v>
      </c>
      <c r="AJ844" s="55">
        <v>381.42723740000002</v>
      </c>
    </row>
    <row r="845" spans="33:36" x14ac:dyDescent="0.2">
      <c r="AG845" s="54" t="s">
        <v>152</v>
      </c>
      <c r="AH845" s="25">
        <v>2018</v>
      </c>
      <c r="AI845" s="51">
        <v>45658</v>
      </c>
      <c r="AJ845" s="55">
        <v>357.70264079999998</v>
      </c>
    </row>
    <row r="846" spans="33:36" x14ac:dyDescent="0.2">
      <c r="AG846" s="54" t="s">
        <v>152</v>
      </c>
      <c r="AH846" s="25">
        <v>2018</v>
      </c>
      <c r="AI846" s="51">
        <v>45690</v>
      </c>
      <c r="AJ846" s="55">
        <v>308.7344258</v>
      </c>
    </row>
    <row r="847" spans="33:36" x14ac:dyDescent="0.2">
      <c r="AG847" s="54" t="s">
        <v>152</v>
      </c>
      <c r="AH847" s="25">
        <v>2018</v>
      </c>
      <c r="AI847" s="51">
        <v>45719</v>
      </c>
      <c r="AJ847" s="55">
        <v>264.46265</v>
      </c>
    </row>
    <row r="848" spans="33:36" x14ac:dyDescent="0.2">
      <c r="AG848" s="54" t="s">
        <v>152</v>
      </c>
      <c r="AH848" s="25">
        <v>2018</v>
      </c>
      <c r="AI848" s="51">
        <v>45751</v>
      </c>
      <c r="AJ848" s="55">
        <v>191.30988489999999</v>
      </c>
    </row>
    <row r="849" spans="33:36" x14ac:dyDescent="0.2">
      <c r="AG849" s="54" t="s">
        <v>152</v>
      </c>
      <c r="AH849" s="25">
        <v>2018</v>
      </c>
      <c r="AI849" s="51">
        <v>45782</v>
      </c>
      <c r="AJ849" s="55">
        <v>147.89732470000001</v>
      </c>
    </row>
    <row r="850" spans="33:36" x14ac:dyDescent="0.2">
      <c r="AG850" s="54" t="s">
        <v>152</v>
      </c>
      <c r="AH850" s="25">
        <v>2018</v>
      </c>
      <c r="AI850" s="51">
        <v>45814</v>
      </c>
      <c r="AJ850" s="55">
        <v>132.7555026</v>
      </c>
    </row>
    <row r="851" spans="33:36" x14ac:dyDescent="0.2">
      <c r="AG851" s="54" t="s">
        <v>152</v>
      </c>
      <c r="AH851" s="25">
        <v>2018</v>
      </c>
      <c r="AI851" s="51">
        <v>45845</v>
      </c>
      <c r="AJ851" s="55">
        <v>96.137744060000003</v>
      </c>
    </row>
    <row r="852" spans="33:36" x14ac:dyDescent="0.2">
      <c r="AG852" s="54" t="s">
        <v>152</v>
      </c>
      <c r="AH852" s="25">
        <v>2018</v>
      </c>
      <c r="AI852" s="51">
        <v>45877</v>
      </c>
      <c r="AJ852" s="55">
        <v>100.35951710000001</v>
      </c>
    </row>
    <row r="853" spans="33:36" x14ac:dyDescent="0.2">
      <c r="AG853" s="54" t="s">
        <v>152</v>
      </c>
      <c r="AH853" s="25">
        <v>2018</v>
      </c>
      <c r="AI853" s="51">
        <v>45909</v>
      </c>
      <c r="AJ853" s="55">
        <v>123.7696424</v>
      </c>
    </row>
    <row r="854" spans="33:36" x14ac:dyDescent="0.2">
      <c r="AG854" s="54" t="s">
        <v>152</v>
      </c>
      <c r="AH854" s="25">
        <v>2018</v>
      </c>
      <c r="AI854" s="51">
        <v>45940</v>
      </c>
      <c r="AJ854" s="55">
        <v>234.63471200000001</v>
      </c>
    </row>
    <row r="855" spans="33:36" x14ac:dyDescent="0.2">
      <c r="AG855" s="54" t="s">
        <v>152</v>
      </c>
      <c r="AH855" s="25">
        <v>2018</v>
      </c>
      <c r="AI855" s="51">
        <v>45972</v>
      </c>
      <c r="AJ855" s="55">
        <v>365.0487761</v>
      </c>
    </row>
    <row r="856" spans="33:36" x14ac:dyDescent="0.2">
      <c r="AG856" s="54" t="s">
        <v>152</v>
      </c>
      <c r="AH856" s="25">
        <v>2018</v>
      </c>
      <c r="AI856" s="51">
        <v>46003</v>
      </c>
      <c r="AJ856" s="55">
        <v>383.95668380000001</v>
      </c>
    </row>
    <row r="857" spans="33:36" x14ac:dyDescent="0.2">
      <c r="AG857" s="54" t="s">
        <v>152</v>
      </c>
      <c r="AH857" s="25">
        <v>2019</v>
      </c>
      <c r="AI857" s="51">
        <v>45658</v>
      </c>
      <c r="AJ857" s="55">
        <v>355.6190368</v>
      </c>
    </row>
    <row r="858" spans="33:36" x14ac:dyDescent="0.2">
      <c r="AG858" s="54" t="s">
        <v>152</v>
      </c>
      <c r="AH858" s="25">
        <v>2019</v>
      </c>
      <c r="AI858" s="51">
        <v>45690</v>
      </c>
      <c r="AJ858" s="55">
        <v>288.06655890000002</v>
      </c>
    </row>
    <row r="859" spans="33:36" x14ac:dyDescent="0.2">
      <c r="AG859" s="54" t="s">
        <v>152</v>
      </c>
      <c r="AH859" s="25">
        <v>2019</v>
      </c>
      <c r="AI859" s="51">
        <v>45719</v>
      </c>
      <c r="AJ859" s="55">
        <v>186.27264310000001</v>
      </c>
    </row>
    <row r="860" spans="33:36" x14ac:dyDescent="0.2">
      <c r="AG860" s="54" t="s">
        <v>152</v>
      </c>
      <c r="AH860" s="25">
        <v>2019</v>
      </c>
      <c r="AI860" s="51">
        <v>45751</v>
      </c>
      <c r="AJ860" s="55">
        <v>114.1469566</v>
      </c>
    </row>
    <row r="861" spans="33:36" x14ac:dyDescent="0.2">
      <c r="AG861" s="54" t="s">
        <v>152</v>
      </c>
      <c r="AH861" s="25">
        <v>2019</v>
      </c>
      <c r="AI861" s="51">
        <v>45782</v>
      </c>
      <c r="AJ861" s="55">
        <v>121.65194049999999</v>
      </c>
    </row>
    <row r="862" spans="33:36" x14ac:dyDescent="0.2">
      <c r="AG862" s="54" t="s">
        <v>152</v>
      </c>
      <c r="AH862" s="25">
        <v>2019</v>
      </c>
      <c r="AI862" s="51">
        <v>45814</v>
      </c>
      <c r="AJ862" s="55">
        <v>90.694460359999994</v>
      </c>
    </row>
    <row r="863" spans="33:36" x14ac:dyDescent="0.2">
      <c r="AG863" s="54" t="s">
        <v>152</v>
      </c>
      <c r="AH863" s="25">
        <v>2019</v>
      </c>
      <c r="AI863" s="51">
        <v>45845</v>
      </c>
      <c r="AJ863" s="55">
        <v>68.28065058</v>
      </c>
    </row>
    <row r="864" spans="33:36" x14ac:dyDescent="0.2">
      <c r="AG864" s="54" t="s">
        <v>152</v>
      </c>
      <c r="AH864" s="25">
        <v>2019</v>
      </c>
      <c r="AI864" s="51">
        <v>45877</v>
      </c>
      <c r="AJ864" s="55">
        <v>73.069682839999999</v>
      </c>
    </row>
    <row r="865" spans="33:36" x14ac:dyDescent="0.2">
      <c r="AG865" s="54" t="s">
        <v>152</v>
      </c>
      <c r="AH865" s="25">
        <v>2019</v>
      </c>
      <c r="AI865" s="51">
        <v>45909</v>
      </c>
      <c r="AJ865" s="55">
        <v>95.348896749999994</v>
      </c>
    </row>
    <row r="866" spans="33:36" x14ac:dyDescent="0.2">
      <c r="AG866" s="54" t="s">
        <v>152</v>
      </c>
      <c r="AH866" s="25">
        <v>2019</v>
      </c>
      <c r="AI866" s="51">
        <v>45940</v>
      </c>
      <c r="AJ866" s="55">
        <v>230.2854318</v>
      </c>
    </row>
    <row r="867" spans="33:36" x14ac:dyDescent="0.2">
      <c r="AG867" s="54" t="s">
        <v>152</v>
      </c>
      <c r="AH867" s="25">
        <v>2019</v>
      </c>
      <c r="AI867" s="51">
        <v>45972</v>
      </c>
      <c r="AJ867" s="55">
        <v>357.53944419999999</v>
      </c>
    </row>
    <row r="868" spans="33:36" x14ac:dyDescent="0.2">
      <c r="AG868" s="54" t="s">
        <v>152</v>
      </c>
      <c r="AH868" s="25">
        <v>2019</v>
      </c>
      <c r="AI868" s="51">
        <v>46003</v>
      </c>
      <c r="AJ868" s="55">
        <v>354.78217239999998</v>
      </c>
    </row>
    <row r="869" spans="33:36" x14ac:dyDescent="0.2">
      <c r="AG869" s="54" t="s">
        <v>152</v>
      </c>
      <c r="AH869" s="25">
        <v>2020</v>
      </c>
      <c r="AI869" s="51">
        <v>45658</v>
      </c>
      <c r="AJ869" s="55">
        <v>269.25400789999998</v>
      </c>
    </row>
    <row r="870" spans="33:36" x14ac:dyDescent="0.2">
      <c r="AG870" s="54" t="s">
        <v>152</v>
      </c>
      <c r="AH870" s="25">
        <v>2020</v>
      </c>
      <c r="AI870" s="51">
        <v>45690</v>
      </c>
      <c r="AJ870" s="55">
        <v>184.1415202</v>
      </c>
    </row>
    <row r="871" spans="33:36" x14ac:dyDescent="0.2">
      <c r="AG871" s="54" t="s">
        <v>152</v>
      </c>
      <c r="AH871" s="25">
        <v>2020</v>
      </c>
      <c r="AI871" s="51">
        <v>45719</v>
      </c>
      <c r="AJ871" s="55">
        <v>141.35324589999999</v>
      </c>
    </row>
    <row r="872" spans="33:36" x14ac:dyDescent="0.2">
      <c r="AG872" s="54" t="s">
        <v>152</v>
      </c>
      <c r="AH872" s="25">
        <v>2020</v>
      </c>
      <c r="AI872" s="51">
        <v>45751</v>
      </c>
      <c r="AJ872" s="55">
        <v>94.97414053</v>
      </c>
    </row>
    <row r="873" spans="33:36" x14ac:dyDescent="0.2">
      <c r="AG873" s="54" t="s">
        <v>152</v>
      </c>
      <c r="AH873" s="25">
        <v>2020</v>
      </c>
      <c r="AI873" s="51">
        <v>45782</v>
      </c>
      <c r="AJ873" s="55">
        <v>94.929763300000005</v>
      </c>
    </row>
    <row r="874" spans="33:36" x14ac:dyDescent="0.2">
      <c r="AG874" s="54" t="s">
        <v>152</v>
      </c>
      <c r="AH874" s="25">
        <v>2020</v>
      </c>
      <c r="AI874" s="51">
        <v>45814</v>
      </c>
      <c r="AJ874" s="55">
        <v>62.06002573</v>
      </c>
    </row>
    <row r="875" spans="33:36" x14ac:dyDescent="0.2">
      <c r="AG875" s="54" t="s">
        <v>152</v>
      </c>
      <c r="AH875" s="25">
        <v>2020</v>
      </c>
      <c r="AI875" s="51">
        <v>45845</v>
      </c>
      <c r="AJ875" s="55">
        <v>58.468275859999999</v>
      </c>
    </row>
    <row r="876" spans="33:36" x14ac:dyDescent="0.2">
      <c r="AG876" s="54" t="s">
        <v>170</v>
      </c>
      <c r="AH876" s="25">
        <v>2019</v>
      </c>
      <c r="AI876" s="51">
        <v>45877</v>
      </c>
      <c r="AJ876" s="55">
        <v>33.206666669999997</v>
      </c>
    </row>
    <row r="877" spans="33:36" x14ac:dyDescent="0.2">
      <c r="AG877" s="54" t="s">
        <v>170</v>
      </c>
      <c r="AH877" s="25">
        <v>2019</v>
      </c>
      <c r="AI877" s="51">
        <v>45909</v>
      </c>
      <c r="AJ877" s="55">
        <v>56.625260439999998</v>
      </c>
    </row>
    <row r="878" spans="33:36" x14ac:dyDescent="0.2">
      <c r="AG878" s="54" t="s">
        <v>170</v>
      </c>
      <c r="AH878" s="25">
        <v>2019</v>
      </c>
      <c r="AI878" s="51">
        <v>45940</v>
      </c>
      <c r="AJ878" s="55">
        <v>30.22031887</v>
      </c>
    </row>
    <row r="879" spans="33:36" x14ac:dyDescent="0.2">
      <c r="AG879" s="54" t="s">
        <v>170</v>
      </c>
      <c r="AH879" s="25">
        <v>2019</v>
      </c>
      <c r="AI879" s="51">
        <v>45972</v>
      </c>
      <c r="AJ879" s="55">
        <v>20.945555559999999</v>
      </c>
    </row>
    <row r="880" spans="33:36" x14ac:dyDescent="0.2">
      <c r="AG880" s="54" t="s">
        <v>170</v>
      </c>
      <c r="AH880" s="25">
        <v>2019</v>
      </c>
      <c r="AI880" s="51">
        <v>46003</v>
      </c>
      <c r="AJ880" s="55">
        <v>15.823333330000001</v>
      </c>
    </row>
    <row r="881" spans="33:36" x14ac:dyDescent="0.2">
      <c r="AG881" s="54" t="s">
        <v>170</v>
      </c>
      <c r="AH881" s="25">
        <v>2020</v>
      </c>
      <c r="AI881" s="51">
        <v>45658</v>
      </c>
      <c r="AJ881" s="55">
        <v>97.526208629999999</v>
      </c>
    </row>
    <row r="882" spans="33:36" x14ac:dyDescent="0.2">
      <c r="AG882" s="54" t="s">
        <v>170</v>
      </c>
      <c r="AH882" s="25">
        <v>2020</v>
      </c>
      <c r="AI882" s="51">
        <v>45690</v>
      </c>
      <c r="AJ882" s="55">
        <v>184.50281440000001</v>
      </c>
    </row>
    <row r="883" spans="33:36" x14ac:dyDescent="0.2">
      <c r="AG883" s="54" t="s">
        <v>170</v>
      </c>
      <c r="AH883" s="25">
        <v>2020</v>
      </c>
      <c r="AI883" s="51">
        <v>45719</v>
      </c>
      <c r="AJ883" s="55">
        <v>252.81324530000001</v>
      </c>
    </row>
    <row r="884" spans="33:36" x14ac:dyDescent="0.2">
      <c r="AG884" s="54" t="s">
        <v>170</v>
      </c>
      <c r="AH884" s="25">
        <v>2020</v>
      </c>
      <c r="AI884" s="51">
        <v>45751</v>
      </c>
      <c r="AJ884" s="55">
        <v>45.131999999999998</v>
      </c>
    </row>
    <row r="885" spans="33:36" x14ac:dyDescent="0.2">
      <c r="AG885" s="54" t="s">
        <v>170</v>
      </c>
      <c r="AH885" s="25">
        <v>2020</v>
      </c>
      <c r="AI885" s="51">
        <v>45782</v>
      </c>
      <c r="AJ885" s="55">
        <v>55.100920340000002</v>
      </c>
    </row>
    <row r="886" spans="33:36" x14ac:dyDescent="0.2">
      <c r="AG886" s="54" t="s">
        <v>170</v>
      </c>
      <c r="AH886" s="25">
        <v>2020</v>
      </c>
      <c r="AI886" s="51">
        <v>45814</v>
      </c>
      <c r="AJ886" s="55">
        <v>40.792785449999997</v>
      </c>
    </row>
    <row r="887" spans="33:36" x14ac:dyDescent="0.2">
      <c r="AG887" s="54" t="s">
        <v>170</v>
      </c>
      <c r="AH887" s="25">
        <v>2020</v>
      </c>
      <c r="AI887" s="51">
        <v>45845</v>
      </c>
      <c r="AJ887" s="55">
        <v>29.4</v>
      </c>
    </row>
    <row r="888" spans="33:36" x14ac:dyDescent="0.2">
      <c r="AG888" s="54" t="s">
        <v>154</v>
      </c>
      <c r="AH888" s="25">
        <v>2017</v>
      </c>
      <c r="AI888" s="51">
        <v>46003</v>
      </c>
      <c r="AJ888" s="55">
        <v>245.37931029999999</v>
      </c>
    </row>
    <row r="889" spans="33:36" x14ac:dyDescent="0.2">
      <c r="AG889" s="54" t="s">
        <v>154</v>
      </c>
      <c r="AH889" s="25">
        <v>2018</v>
      </c>
      <c r="AI889" s="51">
        <v>45658</v>
      </c>
      <c r="AJ889" s="55">
        <v>245.37931029999999</v>
      </c>
    </row>
    <row r="890" spans="33:36" x14ac:dyDescent="0.2">
      <c r="AG890" s="54" t="s">
        <v>154</v>
      </c>
      <c r="AH890" s="25">
        <v>2018</v>
      </c>
      <c r="AI890" s="51">
        <v>45690</v>
      </c>
      <c r="AJ890" s="55">
        <v>332.35262169999999</v>
      </c>
    </row>
    <row r="891" spans="33:36" x14ac:dyDescent="0.2">
      <c r="AG891" s="54" t="s">
        <v>154</v>
      </c>
      <c r="AH891" s="25">
        <v>2018</v>
      </c>
      <c r="AI891" s="51">
        <v>45719</v>
      </c>
      <c r="AJ891" s="55">
        <v>302.10292470000002</v>
      </c>
    </row>
    <row r="892" spans="33:36" x14ac:dyDescent="0.2">
      <c r="AG892" s="54" t="s">
        <v>154</v>
      </c>
      <c r="AH892" s="25">
        <v>2018</v>
      </c>
      <c r="AI892" s="51">
        <v>45751</v>
      </c>
      <c r="AJ892" s="55">
        <v>129.0877437</v>
      </c>
    </row>
    <row r="893" spans="33:36" x14ac:dyDescent="0.2">
      <c r="AG893" s="54" t="s">
        <v>154</v>
      </c>
      <c r="AH893" s="25">
        <v>2018</v>
      </c>
      <c r="AI893" s="51">
        <v>45782</v>
      </c>
      <c r="AJ893" s="55">
        <v>114.6099686</v>
      </c>
    </row>
    <row r="894" spans="33:36" x14ac:dyDescent="0.2">
      <c r="AG894" s="54" t="s">
        <v>154</v>
      </c>
      <c r="AH894" s="25">
        <v>2018</v>
      </c>
      <c r="AI894" s="51">
        <v>45814</v>
      </c>
      <c r="AJ894" s="55">
        <v>145.38279170000001</v>
      </c>
    </row>
    <row r="895" spans="33:36" x14ac:dyDescent="0.2">
      <c r="AG895" s="54" t="s">
        <v>154</v>
      </c>
      <c r="AH895" s="25">
        <v>2018</v>
      </c>
      <c r="AI895" s="51">
        <v>45845</v>
      </c>
      <c r="AJ895" s="55">
        <v>102.54640240000001</v>
      </c>
    </row>
    <row r="896" spans="33:36" x14ac:dyDescent="0.2">
      <c r="AG896" s="54" t="s">
        <v>154</v>
      </c>
      <c r="AH896" s="25">
        <v>2018</v>
      </c>
      <c r="AI896" s="51">
        <v>45877</v>
      </c>
      <c r="AJ896" s="55">
        <v>58.556084869999999</v>
      </c>
    </row>
    <row r="897" spans="33:36" x14ac:dyDescent="0.2">
      <c r="AG897" s="54" t="s">
        <v>154</v>
      </c>
      <c r="AH897" s="25">
        <v>2018</v>
      </c>
      <c r="AI897" s="51">
        <v>45909</v>
      </c>
      <c r="AJ897" s="55">
        <v>45.518899570000002</v>
      </c>
    </row>
    <row r="898" spans="33:36" x14ac:dyDescent="0.2">
      <c r="AG898" s="54" t="s">
        <v>154</v>
      </c>
      <c r="AH898" s="25">
        <v>2018</v>
      </c>
      <c r="AI898" s="51">
        <v>45940</v>
      </c>
      <c r="AJ898" s="55">
        <v>101.8203505</v>
      </c>
    </row>
    <row r="899" spans="33:36" x14ac:dyDescent="0.2">
      <c r="AG899" s="54" t="s">
        <v>154</v>
      </c>
      <c r="AH899" s="25">
        <v>2018</v>
      </c>
      <c r="AI899" s="51">
        <v>45972</v>
      </c>
      <c r="AJ899" s="55">
        <v>294.5430369</v>
      </c>
    </row>
    <row r="900" spans="33:36" x14ac:dyDescent="0.2">
      <c r="AG900" s="54" t="s">
        <v>154</v>
      </c>
      <c r="AH900" s="25">
        <v>2018</v>
      </c>
      <c r="AI900" s="51">
        <v>46003</v>
      </c>
      <c r="AJ900" s="55">
        <v>246.89017849999999</v>
      </c>
    </row>
    <row r="901" spans="33:36" x14ac:dyDescent="0.2">
      <c r="AG901" s="54" t="s">
        <v>154</v>
      </c>
      <c r="AH901" s="25">
        <v>2019</v>
      </c>
      <c r="AI901" s="51">
        <v>45658</v>
      </c>
      <c r="AJ901" s="55">
        <v>291.26336309999999</v>
      </c>
    </row>
    <row r="902" spans="33:36" x14ac:dyDescent="0.2">
      <c r="AG902" s="54" t="s">
        <v>154</v>
      </c>
      <c r="AH902" s="25">
        <v>2019</v>
      </c>
      <c r="AI902" s="51">
        <v>45690</v>
      </c>
      <c r="AJ902" s="55">
        <v>305.84776629999999</v>
      </c>
    </row>
    <row r="903" spans="33:36" x14ac:dyDescent="0.2">
      <c r="AG903" s="54" t="s">
        <v>154</v>
      </c>
      <c r="AH903" s="25">
        <v>2019</v>
      </c>
      <c r="AI903" s="51">
        <v>45719</v>
      </c>
      <c r="AJ903" s="55">
        <v>214.7748819</v>
      </c>
    </row>
    <row r="904" spans="33:36" x14ac:dyDescent="0.2">
      <c r="AG904" s="54" t="s">
        <v>154</v>
      </c>
      <c r="AH904" s="25">
        <v>2019</v>
      </c>
      <c r="AI904" s="51">
        <v>45751</v>
      </c>
      <c r="AJ904" s="55">
        <v>139.82112079999999</v>
      </c>
    </row>
    <row r="905" spans="33:36" x14ac:dyDescent="0.2">
      <c r="AG905" s="54" t="s">
        <v>154</v>
      </c>
      <c r="AH905" s="25">
        <v>2019</v>
      </c>
      <c r="AI905" s="51">
        <v>45782</v>
      </c>
      <c r="AJ905" s="55">
        <v>127.27575880000001</v>
      </c>
    </row>
    <row r="906" spans="33:36" x14ac:dyDescent="0.2">
      <c r="AG906" s="54" t="s">
        <v>154</v>
      </c>
      <c r="AH906" s="25">
        <v>2019</v>
      </c>
      <c r="AI906" s="51">
        <v>45814</v>
      </c>
      <c r="AJ906" s="55">
        <v>100.5690962</v>
      </c>
    </row>
    <row r="907" spans="33:36" x14ac:dyDescent="0.2">
      <c r="AG907" s="54" t="s">
        <v>154</v>
      </c>
      <c r="AH907" s="25">
        <v>2019</v>
      </c>
      <c r="AI907" s="51">
        <v>45845</v>
      </c>
      <c r="AJ907" s="55">
        <v>80.54924226</v>
      </c>
    </row>
    <row r="908" spans="33:36" x14ac:dyDescent="0.2">
      <c r="AG908" s="54" t="s">
        <v>154</v>
      </c>
      <c r="AH908" s="25">
        <v>2019</v>
      </c>
      <c r="AI908" s="51">
        <v>45877</v>
      </c>
      <c r="AJ908" s="55">
        <v>68.95343063</v>
      </c>
    </row>
    <row r="909" spans="33:36" x14ac:dyDescent="0.2">
      <c r="AG909" s="54" t="s">
        <v>154</v>
      </c>
      <c r="AH909" s="25">
        <v>2019</v>
      </c>
      <c r="AI909" s="51">
        <v>45909</v>
      </c>
      <c r="AJ909" s="55">
        <v>48.955038459999997</v>
      </c>
    </row>
    <row r="910" spans="33:36" x14ac:dyDescent="0.2">
      <c r="AG910" s="54" t="s">
        <v>154</v>
      </c>
      <c r="AH910" s="25">
        <v>2019</v>
      </c>
      <c r="AI910" s="51">
        <v>45940</v>
      </c>
      <c r="AJ910" s="55">
        <v>54.735065669999997</v>
      </c>
    </row>
    <row r="911" spans="33:36" x14ac:dyDescent="0.2">
      <c r="AG911" s="54" t="s">
        <v>154</v>
      </c>
      <c r="AH911" s="25">
        <v>2019</v>
      </c>
      <c r="AI911" s="51">
        <v>45972</v>
      </c>
      <c r="AJ911" s="55">
        <v>195.90818440000001</v>
      </c>
    </row>
    <row r="912" spans="33:36" x14ac:dyDescent="0.2">
      <c r="AG912" s="54" t="s">
        <v>154</v>
      </c>
      <c r="AH912" s="25">
        <v>2019</v>
      </c>
      <c r="AI912" s="51">
        <v>46003</v>
      </c>
      <c r="AJ912" s="55">
        <v>247.50563270000001</v>
      </c>
    </row>
    <row r="913" spans="33:36" x14ac:dyDescent="0.2">
      <c r="AG913" s="54" t="s">
        <v>154</v>
      </c>
      <c r="AH913" s="25">
        <v>2020</v>
      </c>
      <c r="AI913" s="51">
        <v>45658</v>
      </c>
      <c r="AJ913" s="55">
        <v>310.81578400000001</v>
      </c>
    </row>
    <row r="914" spans="33:36" x14ac:dyDescent="0.2">
      <c r="AG914" s="54" t="s">
        <v>154</v>
      </c>
      <c r="AH914" s="25">
        <v>2020</v>
      </c>
      <c r="AI914" s="51">
        <v>45690</v>
      </c>
      <c r="AJ914" s="55">
        <v>182.14993939999999</v>
      </c>
    </row>
    <row r="915" spans="33:36" x14ac:dyDescent="0.2">
      <c r="AG915" s="54" t="s">
        <v>154</v>
      </c>
      <c r="AH915" s="25">
        <v>2020</v>
      </c>
      <c r="AI915" s="51">
        <v>45719</v>
      </c>
      <c r="AJ915" s="55">
        <v>92.256484380000003</v>
      </c>
    </row>
    <row r="916" spans="33:36" x14ac:dyDescent="0.2">
      <c r="AG916" s="54" t="s">
        <v>154</v>
      </c>
      <c r="AH916" s="25">
        <v>2020</v>
      </c>
      <c r="AI916" s="51">
        <v>45751</v>
      </c>
      <c r="AJ916" s="55">
        <v>76.333414770000005</v>
      </c>
    </row>
    <row r="917" spans="33:36" x14ac:dyDescent="0.2">
      <c r="AG917" s="54" t="s">
        <v>154</v>
      </c>
      <c r="AH917" s="25">
        <v>2020</v>
      </c>
      <c r="AI917" s="51">
        <v>45782</v>
      </c>
      <c r="AJ917" s="55">
        <v>66.590033430000005</v>
      </c>
    </row>
    <row r="918" spans="33:36" x14ac:dyDescent="0.2">
      <c r="AG918" s="54" t="s">
        <v>154</v>
      </c>
      <c r="AH918" s="25">
        <v>2020</v>
      </c>
      <c r="AI918" s="51">
        <v>45814</v>
      </c>
      <c r="AJ918" s="55">
        <v>64.451206920000004</v>
      </c>
    </row>
    <row r="919" spans="33:36" x14ac:dyDescent="0.2">
      <c r="AG919" s="54" t="s">
        <v>154</v>
      </c>
      <c r="AH919" s="25">
        <v>2020</v>
      </c>
      <c r="AI919" s="51">
        <v>45845</v>
      </c>
      <c r="AJ919" s="55">
        <v>41.416666669999998</v>
      </c>
    </row>
    <row r="920" spans="33:36" x14ac:dyDescent="0.2">
      <c r="AG920" s="54" t="s">
        <v>171</v>
      </c>
      <c r="AH920" s="25">
        <v>2017</v>
      </c>
      <c r="AI920" s="51">
        <v>45814</v>
      </c>
      <c r="AJ920" s="55">
        <v>38.213961689999998</v>
      </c>
    </row>
    <row r="921" spans="33:36" x14ac:dyDescent="0.2">
      <c r="AG921" s="54" t="s">
        <v>171</v>
      </c>
      <c r="AH921" s="25">
        <v>2017</v>
      </c>
      <c r="AI921" s="51">
        <v>45845</v>
      </c>
      <c r="AJ921" s="55">
        <v>43.27152392</v>
      </c>
    </row>
    <row r="922" spans="33:36" x14ac:dyDescent="0.2">
      <c r="AG922" s="54" t="s">
        <v>171</v>
      </c>
      <c r="AH922" s="25">
        <v>2017</v>
      </c>
      <c r="AI922" s="51">
        <v>45877</v>
      </c>
      <c r="AJ922" s="55">
        <v>41.363225810000003</v>
      </c>
    </row>
    <row r="923" spans="33:36" x14ac:dyDescent="0.2">
      <c r="AG923" s="54" t="s">
        <v>171</v>
      </c>
      <c r="AH923" s="25">
        <v>2017</v>
      </c>
      <c r="AI923" s="51">
        <v>45909</v>
      </c>
      <c r="AJ923" s="55">
        <v>33.704000000000001</v>
      </c>
    </row>
    <row r="924" spans="33:36" x14ac:dyDescent="0.2">
      <c r="AG924" s="54" t="s">
        <v>171</v>
      </c>
      <c r="AH924" s="25">
        <v>2017</v>
      </c>
      <c r="AI924" s="51">
        <v>45940</v>
      </c>
      <c r="AJ924" s="55">
        <v>34.14924731</v>
      </c>
    </row>
    <row r="925" spans="33:36" x14ac:dyDescent="0.2">
      <c r="AG925" s="54" t="s">
        <v>171</v>
      </c>
      <c r="AH925" s="25">
        <v>2017</v>
      </c>
      <c r="AI925" s="51">
        <v>45972</v>
      </c>
      <c r="AJ925" s="55">
        <v>66.240061299999994</v>
      </c>
    </row>
    <row r="926" spans="33:36" x14ac:dyDescent="0.2">
      <c r="AG926" s="54" t="s">
        <v>171</v>
      </c>
      <c r="AH926" s="25">
        <v>2017</v>
      </c>
      <c r="AI926" s="51">
        <v>46003</v>
      </c>
      <c r="AJ926" s="55">
        <v>79.192098630000004</v>
      </c>
    </row>
    <row r="927" spans="33:36" x14ac:dyDescent="0.2">
      <c r="AG927" s="54" t="s">
        <v>171</v>
      </c>
      <c r="AH927" s="25">
        <v>2018</v>
      </c>
      <c r="AI927" s="51">
        <v>45658</v>
      </c>
      <c r="AJ927" s="55">
        <v>129.9103337</v>
      </c>
    </row>
    <row r="928" spans="33:36" x14ac:dyDescent="0.2">
      <c r="AG928" s="54" t="s">
        <v>171</v>
      </c>
      <c r="AH928" s="25">
        <v>2018</v>
      </c>
      <c r="AI928" s="51">
        <v>45690</v>
      </c>
      <c r="AJ928" s="55">
        <v>87.089088669999995</v>
      </c>
    </row>
    <row r="929" spans="33:36" x14ac:dyDescent="0.2">
      <c r="AG929" s="54" t="s">
        <v>171</v>
      </c>
      <c r="AH929" s="25">
        <v>2018</v>
      </c>
      <c r="AI929" s="51">
        <v>45719</v>
      </c>
      <c r="AJ929" s="55">
        <v>69.18332221</v>
      </c>
    </row>
    <row r="930" spans="33:36" x14ac:dyDescent="0.2">
      <c r="AG930" s="54" t="s">
        <v>171</v>
      </c>
      <c r="AH930" s="25">
        <v>2018</v>
      </c>
      <c r="AI930" s="51">
        <v>45751</v>
      </c>
      <c r="AJ930" s="55">
        <v>53.002379310000002</v>
      </c>
    </row>
    <row r="931" spans="33:36" x14ac:dyDescent="0.2">
      <c r="AG931" s="54" t="s">
        <v>171</v>
      </c>
      <c r="AH931" s="25">
        <v>2018</v>
      </c>
      <c r="AI931" s="51">
        <v>45782</v>
      </c>
      <c r="AJ931" s="55">
        <v>39.049270489999998</v>
      </c>
    </row>
    <row r="932" spans="33:36" x14ac:dyDescent="0.2">
      <c r="AG932" s="54" t="s">
        <v>171</v>
      </c>
      <c r="AH932" s="25">
        <v>2018</v>
      </c>
      <c r="AI932" s="51">
        <v>45814</v>
      </c>
      <c r="AJ932" s="55">
        <v>37.807333329999999</v>
      </c>
    </row>
    <row r="933" spans="33:36" x14ac:dyDescent="0.2">
      <c r="AG933" s="54" t="s">
        <v>171</v>
      </c>
      <c r="AH933" s="25">
        <v>2018</v>
      </c>
      <c r="AI933" s="51">
        <v>45845</v>
      </c>
      <c r="AJ933" s="55">
        <v>39.85731183</v>
      </c>
    </row>
    <row r="934" spans="33:36" x14ac:dyDescent="0.2">
      <c r="AG934" s="54" t="s">
        <v>171</v>
      </c>
      <c r="AH934" s="25">
        <v>2018</v>
      </c>
      <c r="AI934" s="51">
        <v>45877</v>
      </c>
      <c r="AJ934" s="55">
        <v>35.516989250000002</v>
      </c>
    </row>
    <row r="935" spans="33:36" x14ac:dyDescent="0.2">
      <c r="AG935" s="54" t="s">
        <v>171</v>
      </c>
      <c r="AH935" s="25">
        <v>2018</v>
      </c>
      <c r="AI935" s="51">
        <v>45909</v>
      </c>
      <c r="AJ935" s="55">
        <v>47.141777779999998</v>
      </c>
    </row>
    <row r="936" spans="33:36" x14ac:dyDescent="0.2">
      <c r="AG936" s="54" t="s">
        <v>171</v>
      </c>
      <c r="AH936" s="25">
        <v>2018</v>
      </c>
      <c r="AI936" s="51">
        <v>45940</v>
      </c>
      <c r="AJ936" s="55">
        <v>49.634753430000004</v>
      </c>
    </row>
    <row r="937" spans="33:36" x14ac:dyDescent="0.2">
      <c r="AG937" s="54" t="s">
        <v>171</v>
      </c>
      <c r="AH937" s="25">
        <v>2018</v>
      </c>
      <c r="AI937" s="51">
        <v>45972</v>
      </c>
      <c r="AJ937" s="55">
        <v>79.1754636</v>
      </c>
    </row>
    <row r="938" spans="33:36" x14ac:dyDescent="0.2">
      <c r="AG938" s="54" t="s">
        <v>171</v>
      </c>
      <c r="AH938" s="25">
        <v>2018</v>
      </c>
      <c r="AI938" s="51">
        <v>46003</v>
      </c>
      <c r="AJ938" s="55">
        <v>103.794594</v>
      </c>
    </row>
    <row r="939" spans="33:36" x14ac:dyDescent="0.2">
      <c r="AG939" s="54" t="s">
        <v>171</v>
      </c>
      <c r="AH939" s="25">
        <v>2019</v>
      </c>
      <c r="AI939" s="51">
        <v>45658</v>
      </c>
      <c r="AJ939" s="55">
        <v>108.78339269999999</v>
      </c>
    </row>
    <row r="940" spans="33:36" x14ac:dyDescent="0.2">
      <c r="AG940" s="54" t="s">
        <v>171</v>
      </c>
      <c r="AH940" s="25">
        <v>2019</v>
      </c>
      <c r="AI940" s="51">
        <v>45690</v>
      </c>
      <c r="AJ940" s="55">
        <v>68.651970439999999</v>
      </c>
    </row>
    <row r="941" spans="33:36" x14ac:dyDescent="0.2">
      <c r="AG941" s="54" t="s">
        <v>171</v>
      </c>
      <c r="AH941" s="25">
        <v>2019</v>
      </c>
      <c r="AI941" s="51">
        <v>45719</v>
      </c>
      <c r="AJ941" s="55">
        <v>77.019879509999996</v>
      </c>
    </row>
    <row r="942" spans="33:36" x14ac:dyDescent="0.2">
      <c r="AG942" s="54" t="s">
        <v>171</v>
      </c>
      <c r="AH942" s="25">
        <v>2019</v>
      </c>
      <c r="AI942" s="51">
        <v>45751</v>
      </c>
      <c r="AJ942" s="55">
        <v>54.108666669999998</v>
      </c>
    </row>
    <row r="943" spans="33:36" x14ac:dyDescent="0.2">
      <c r="AG943" s="54" t="s">
        <v>171</v>
      </c>
      <c r="AH943" s="25">
        <v>2019</v>
      </c>
      <c r="AI943" s="51">
        <v>45782</v>
      </c>
      <c r="AJ943" s="55">
        <v>62.082085839999998</v>
      </c>
    </row>
    <row r="944" spans="33:36" x14ac:dyDescent="0.2">
      <c r="AG944" s="54" t="s">
        <v>171</v>
      </c>
      <c r="AH944" s="25">
        <v>2019</v>
      </c>
      <c r="AI944" s="51">
        <v>45814</v>
      </c>
      <c r="AJ944" s="55">
        <v>35.146777780000001</v>
      </c>
    </row>
    <row r="945" spans="33:36" x14ac:dyDescent="0.2">
      <c r="AG945" s="54" t="s">
        <v>171</v>
      </c>
      <c r="AH945" s="25">
        <v>2019</v>
      </c>
      <c r="AI945" s="51">
        <v>45845</v>
      </c>
      <c r="AJ945" s="55">
        <v>32.526559140000003</v>
      </c>
    </row>
    <row r="946" spans="33:36" x14ac:dyDescent="0.2">
      <c r="AG946" s="54" t="s">
        <v>171</v>
      </c>
      <c r="AH946" s="25">
        <v>2019</v>
      </c>
      <c r="AI946" s="51">
        <v>45877</v>
      </c>
      <c r="AJ946" s="55">
        <v>30.956989249999999</v>
      </c>
    </row>
    <row r="947" spans="33:36" x14ac:dyDescent="0.2">
      <c r="AG947" s="54" t="s">
        <v>171</v>
      </c>
      <c r="AH947" s="25">
        <v>2019</v>
      </c>
      <c r="AI947" s="51">
        <v>45909</v>
      </c>
      <c r="AJ947" s="55">
        <v>28.128111109999999</v>
      </c>
    </row>
    <row r="948" spans="33:36" x14ac:dyDescent="0.2">
      <c r="AG948" s="54" t="s">
        <v>171</v>
      </c>
      <c r="AH948" s="25">
        <v>2019</v>
      </c>
      <c r="AI948" s="51">
        <v>45940</v>
      </c>
      <c r="AJ948" s="55">
        <v>30.928131260000001</v>
      </c>
    </row>
    <row r="949" spans="33:36" x14ac:dyDescent="0.2">
      <c r="AG949" s="54" t="s">
        <v>171</v>
      </c>
      <c r="AH949" s="25">
        <v>2019</v>
      </c>
      <c r="AI949" s="51">
        <v>45972</v>
      </c>
      <c r="AJ949" s="55">
        <v>42.592834289999999</v>
      </c>
    </row>
    <row r="950" spans="33:36" x14ac:dyDescent="0.2">
      <c r="AG950" s="54" t="s">
        <v>171</v>
      </c>
      <c r="AH950" s="25">
        <v>2019</v>
      </c>
      <c r="AI950" s="51">
        <v>46003</v>
      </c>
      <c r="AJ950" s="55">
        <v>55.972895809999997</v>
      </c>
    </row>
    <row r="951" spans="33:36" x14ac:dyDescent="0.2">
      <c r="AG951" s="54" t="s">
        <v>171</v>
      </c>
      <c r="AH951" s="25">
        <v>2020</v>
      </c>
      <c r="AI951" s="51">
        <v>45658</v>
      </c>
      <c r="AJ951" s="55">
        <v>66.061735260000006</v>
      </c>
    </row>
    <row r="952" spans="33:36" x14ac:dyDescent="0.2">
      <c r="AG952" s="54" t="s">
        <v>171</v>
      </c>
      <c r="AH952" s="25">
        <v>2020</v>
      </c>
      <c r="AI952" s="51">
        <v>45690</v>
      </c>
      <c r="AJ952" s="55">
        <v>74.172546030000007</v>
      </c>
    </row>
    <row r="953" spans="33:36" x14ac:dyDescent="0.2">
      <c r="AG953" s="54" t="s">
        <v>171</v>
      </c>
      <c r="AH953" s="25">
        <v>2020</v>
      </c>
      <c r="AI953" s="51">
        <v>45719</v>
      </c>
      <c r="AJ953" s="55">
        <v>55.720860219999999</v>
      </c>
    </row>
    <row r="954" spans="33:36" x14ac:dyDescent="0.2">
      <c r="AG954" s="54" t="s">
        <v>171</v>
      </c>
      <c r="AH954" s="25">
        <v>2020</v>
      </c>
      <c r="AI954" s="51">
        <v>45751</v>
      </c>
      <c r="AJ954" s="55">
        <v>40.280444439999997</v>
      </c>
    </row>
    <row r="955" spans="33:36" x14ac:dyDescent="0.2">
      <c r="AG955" s="54" t="s">
        <v>171</v>
      </c>
      <c r="AH955" s="25">
        <v>2020</v>
      </c>
      <c r="AI955" s="51">
        <v>45782</v>
      </c>
      <c r="AJ955" s="55">
        <v>39.069354840000003</v>
      </c>
    </row>
    <row r="956" spans="33:36" x14ac:dyDescent="0.2">
      <c r="AG956" s="54" t="s">
        <v>171</v>
      </c>
      <c r="AH956" s="25">
        <v>2020</v>
      </c>
      <c r="AI956" s="51">
        <v>45814</v>
      </c>
      <c r="AJ956" s="55">
        <v>39.755000000000003</v>
      </c>
    </row>
    <row r="957" spans="33:36" x14ac:dyDescent="0.2">
      <c r="AG957" s="54" t="s">
        <v>171</v>
      </c>
      <c r="AH957" s="25">
        <v>2020</v>
      </c>
      <c r="AI957" s="51">
        <v>45845</v>
      </c>
      <c r="AJ957" s="55">
        <v>35</v>
      </c>
    </row>
    <row r="958" spans="33:36" x14ac:dyDescent="0.2">
      <c r="AG958" s="54" t="s">
        <v>162</v>
      </c>
      <c r="AH958" s="25">
        <v>2016</v>
      </c>
      <c r="AI958" s="51">
        <v>45845</v>
      </c>
      <c r="AJ958" s="55">
        <v>82.056745879999994</v>
      </c>
    </row>
    <row r="959" spans="33:36" x14ac:dyDescent="0.2">
      <c r="AG959" s="54" t="s">
        <v>162</v>
      </c>
      <c r="AH959" s="25">
        <v>2016</v>
      </c>
      <c r="AI959" s="51">
        <v>45877</v>
      </c>
      <c r="AJ959" s="55">
        <v>81.058378210000001</v>
      </c>
    </row>
    <row r="960" spans="33:36" x14ac:dyDescent="0.2">
      <c r="AG960" s="54" t="s">
        <v>162</v>
      </c>
      <c r="AH960" s="25">
        <v>2016</v>
      </c>
      <c r="AI960" s="51">
        <v>45909</v>
      </c>
      <c r="AJ960" s="55">
        <v>73.726567459999998</v>
      </c>
    </row>
    <row r="961" spans="33:36" x14ac:dyDescent="0.2">
      <c r="AG961" s="54" t="s">
        <v>162</v>
      </c>
      <c r="AH961" s="25">
        <v>2016</v>
      </c>
      <c r="AI961" s="51">
        <v>45940</v>
      </c>
      <c r="AJ961" s="55">
        <v>110.3684885</v>
      </c>
    </row>
    <row r="962" spans="33:36" x14ac:dyDescent="0.2">
      <c r="AG962" s="54" t="s">
        <v>162</v>
      </c>
      <c r="AH962" s="25">
        <v>2016</v>
      </c>
      <c r="AI962" s="51">
        <v>45972</v>
      </c>
      <c r="AJ962" s="55">
        <v>110.2707757</v>
      </c>
    </row>
    <row r="963" spans="33:36" x14ac:dyDescent="0.2">
      <c r="AG963" s="54" t="s">
        <v>162</v>
      </c>
      <c r="AH963" s="25">
        <v>2016</v>
      </c>
      <c r="AI963" s="51">
        <v>46003</v>
      </c>
      <c r="AJ963" s="55">
        <v>109.2786196</v>
      </c>
    </row>
    <row r="964" spans="33:36" x14ac:dyDescent="0.2">
      <c r="AG964" s="54" t="s">
        <v>162</v>
      </c>
      <c r="AH964" s="25">
        <v>2017</v>
      </c>
      <c r="AI964" s="51">
        <v>45658</v>
      </c>
      <c r="AJ964" s="55">
        <v>129.27833010000001</v>
      </c>
    </row>
    <row r="965" spans="33:36" x14ac:dyDescent="0.2">
      <c r="AG965" s="54" t="s">
        <v>162</v>
      </c>
      <c r="AH965" s="25">
        <v>2017</v>
      </c>
      <c r="AI965" s="51">
        <v>45690</v>
      </c>
      <c r="AJ965" s="55">
        <v>154.066405</v>
      </c>
    </row>
    <row r="966" spans="33:36" x14ac:dyDescent="0.2">
      <c r="AG966" s="54" t="s">
        <v>162</v>
      </c>
      <c r="AH966" s="25">
        <v>2017</v>
      </c>
      <c r="AI966" s="51">
        <v>45719</v>
      </c>
      <c r="AJ966" s="55">
        <v>91.812362980000003</v>
      </c>
    </row>
    <row r="967" spans="33:36" x14ac:dyDescent="0.2">
      <c r="AG967" s="54" t="s">
        <v>162</v>
      </c>
      <c r="AH967" s="25">
        <v>2017</v>
      </c>
      <c r="AI967" s="51">
        <v>45751</v>
      </c>
      <c r="AJ967" s="55">
        <v>85.96802237</v>
      </c>
    </row>
    <row r="968" spans="33:36" x14ac:dyDescent="0.2">
      <c r="AG968" s="54" t="s">
        <v>162</v>
      </c>
      <c r="AH968" s="25">
        <v>2017</v>
      </c>
      <c r="AI968" s="51">
        <v>45782</v>
      </c>
      <c r="AJ968" s="55">
        <v>83.89</v>
      </c>
    </row>
    <row r="969" spans="33:36" x14ac:dyDescent="0.2">
      <c r="AG969" s="54" t="s">
        <v>162</v>
      </c>
      <c r="AH969" s="25">
        <v>2017</v>
      </c>
      <c r="AI969" s="51">
        <v>45814</v>
      </c>
      <c r="AJ969" s="55">
        <v>91.36</v>
      </c>
    </row>
    <row r="970" spans="33:36" x14ac:dyDescent="0.2">
      <c r="AG970" s="54" t="s">
        <v>162</v>
      </c>
      <c r="AH970" s="25">
        <v>2017</v>
      </c>
      <c r="AI970" s="51">
        <v>45845</v>
      </c>
      <c r="AJ970" s="55">
        <v>91.36</v>
      </c>
    </row>
    <row r="971" spans="33:36" x14ac:dyDescent="0.2">
      <c r="AG971" s="54" t="s">
        <v>162</v>
      </c>
      <c r="AH971" s="25">
        <v>2017</v>
      </c>
      <c r="AI971" s="51">
        <v>45877</v>
      </c>
      <c r="AJ971" s="55">
        <v>91.36</v>
      </c>
    </row>
    <row r="972" spans="33:36" x14ac:dyDescent="0.2">
      <c r="AG972" s="54" t="s">
        <v>162</v>
      </c>
      <c r="AH972" s="25">
        <v>2017</v>
      </c>
      <c r="AI972" s="51">
        <v>45909</v>
      </c>
      <c r="AJ972" s="55">
        <v>44.56</v>
      </c>
    </row>
    <row r="973" spans="33:36" x14ac:dyDescent="0.2">
      <c r="AG973" s="54" t="s">
        <v>162</v>
      </c>
      <c r="AH973" s="25">
        <v>2017</v>
      </c>
      <c r="AI973" s="51">
        <v>45940</v>
      </c>
      <c r="AJ973" s="55">
        <v>59.861747129999998</v>
      </c>
    </row>
    <row r="974" spans="33:36" x14ac:dyDescent="0.2">
      <c r="AG974" s="54" t="s">
        <v>162</v>
      </c>
      <c r="AH974" s="25">
        <v>2017</v>
      </c>
      <c r="AI974" s="51">
        <v>45972</v>
      </c>
      <c r="AJ974" s="55">
        <v>81.193383010000005</v>
      </c>
    </row>
    <row r="975" spans="33:36" x14ac:dyDescent="0.2">
      <c r="AG975" s="54" t="s">
        <v>162</v>
      </c>
      <c r="AH975" s="25">
        <v>2017</v>
      </c>
      <c r="AI975" s="51">
        <v>46003</v>
      </c>
      <c r="AJ975" s="55">
        <v>169.8209708</v>
      </c>
    </row>
    <row r="976" spans="33:36" x14ac:dyDescent="0.2">
      <c r="AG976" s="54" t="s">
        <v>162</v>
      </c>
      <c r="AH976" s="25">
        <v>2018</v>
      </c>
      <c r="AI976" s="51">
        <v>45658</v>
      </c>
      <c r="AJ976" s="55">
        <v>222.53622820000001</v>
      </c>
    </row>
    <row r="977" spans="33:36" x14ac:dyDescent="0.2">
      <c r="AG977" s="54" t="s">
        <v>162</v>
      </c>
      <c r="AH977" s="25">
        <v>2018</v>
      </c>
      <c r="AI977" s="51">
        <v>45690</v>
      </c>
      <c r="AJ977" s="55">
        <v>144.43180950000001</v>
      </c>
    </row>
    <row r="978" spans="33:36" x14ac:dyDescent="0.2">
      <c r="AG978" s="54" t="s">
        <v>162</v>
      </c>
      <c r="AH978" s="25">
        <v>2018</v>
      </c>
      <c r="AI978" s="51">
        <v>45719</v>
      </c>
      <c r="AJ978" s="55">
        <v>115.3140532</v>
      </c>
    </row>
    <row r="979" spans="33:36" x14ac:dyDescent="0.2">
      <c r="AG979" s="54" t="s">
        <v>162</v>
      </c>
      <c r="AH979" s="25">
        <v>2018</v>
      </c>
      <c r="AI979" s="51">
        <v>45751</v>
      </c>
      <c r="AJ979" s="55">
        <v>73.178225949999998</v>
      </c>
    </row>
    <row r="980" spans="33:36" x14ac:dyDescent="0.2">
      <c r="AG980" s="54" t="s">
        <v>162</v>
      </c>
      <c r="AH980" s="25">
        <v>2018</v>
      </c>
      <c r="AI980" s="51">
        <v>45782</v>
      </c>
      <c r="AJ980" s="55">
        <v>80.729721519999998</v>
      </c>
    </row>
    <row r="981" spans="33:36" x14ac:dyDescent="0.2">
      <c r="AG981" s="54" t="s">
        <v>162</v>
      </c>
      <c r="AH981" s="25">
        <v>2018</v>
      </c>
      <c r="AI981" s="51">
        <v>45814</v>
      </c>
      <c r="AJ981" s="55">
        <v>102.7377568</v>
      </c>
    </row>
    <row r="982" spans="33:36" x14ac:dyDescent="0.2">
      <c r="AG982" s="54" t="s">
        <v>162</v>
      </c>
      <c r="AH982" s="25">
        <v>2018</v>
      </c>
      <c r="AI982" s="51">
        <v>45845</v>
      </c>
      <c r="AJ982" s="55">
        <v>93.81725265</v>
      </c>
    </row>
    <row r="983" spans="33:36" x14ac:dyDescent="0.2">
      <c r="AG983" s="54" t="s">
        <v>162</v>
      </c>
      <c r="AH983" s="25">
        <v>2018</v>
      </c>
      <c r="AI983" s="51">
        <v>45877</v>
      </c>
      <c r="AJ983" s="55">
        <v>94.13497959</v>
      </c>
    </row>
    <row r="984" spans="33:36" x14ac:dyDescent="0.2">
      <c r="AG984" s="54" t="s">
        <v>162</v>
      </c>
      <c r="AH984" s="25">
        <v>2018</v>
      </c>
      <c r="AI984" s="51">
        <v>45909</v>
      </c>
      <c r="AJ984" s="55">
        <v>106.4946841</v>
      </c>
    </row>
    <row r="985" spans="33:36" x14ac:dyDescent="0.2">
      <c r="AG985" s="54" t="s">
        <v>162</v>
      </c>
      <c r="AH985" s="25">
        <v>2018</v>
      </c>
      <c r="AI985" s="51">
        <v>45940</v>
      </c>
      <c r="AJ985" s="55">
        <v>139.98674020000001</v>
      </c>
    </row>
    <row r="986" spans="33:36" x14ac:dyDescent="0.2">
      <c r="AG986" s="54" t="s">
        <v>162</v>
      </c>
      <c r="AH986" s="25">
        <v>2018</v>
      </c>
      <c r="AI986" s="51">
        <v>45972</v>
      </c>
      <c r="AJ986" s="55">
        <v>109.4894458</v>
      </c>
    </row>
    <row r="987" spans="33:36" x14ac:dyDescent="0.2">
      <c r="AG987" s="54" t="s">
        <v>162</v>
      </c>
      <c r="AH987" s="25">
        <v>2018</v>
      </c>
      <c r="AI987" s="51">
        <v>46003</v>
      </c>
      <c r="AJ987" s="55">
        <v>160.56807169999999</v>
      </c>
    </row>
    <row r="988" spans="33:36" x14ac:dyDescent="0.2">
      <c r="AG988" s="54" t="s">
        <v>162</v>
      </c>
      <c r="AH988" s="25">
        <v>2019</v>
      </c>
      <c r="AI988" s="51">
        <v>45658</v>
      </c>
      <c r="AJ988" s="55">
        <v>257.15203070000001</v>
      </c>
    </row>
    <row r="989" spans="33:36" x14ac:dyDescent="0.2">
      <c r="AG989" s="54" t="s">
        <v>162</v>
      </c>
      <c r="AH989" s="25">
        <v>2019</v>
      </c>
      <c r="AI989" s="51">
        <v>45690</v>
      </c>
      <c r="AJ989" s="55">
        <v>151.259165</v>
      </c>
    </row>
    <row r="990" spans="33:36" x14ac:dyDescent="0.2">
      <c r="AG990" s="54" t="s">
        <v>162</v>
      </c>
      <c r="AH990" s="25">
        <v>2019</v>
      </c>
      <c r="AI990" s="51">
        <v>45719</v>
      </c>
      <c r="AJ990" s="55">
        <v>91.284775929999995</v>
      </c>
    </row>
    <row r="991" spans="33:36" x14ac:dyDescent="0.2">
      <c r="AG991" s="54" t="s">
        <v>162</v>
      </c>
      <c r="AH991" s="25">
        <v>2019</v>
      </c>
      <c r="AI991" s="51">
        <v>45751</v>
      </c>
      <c r="AJ991" s="55">
        <v>91.479946310000003</v>
      </c>
    </row>
    <row r="992" spans="33:36" x14ac:dyDescent="0.2">
      <c r="AG992" s="54" t="s">
        <v>162</v>
      </c>
      <c r="AH992" s="25">
        <v>2019</v>
      </c>
      <c r="AI992" s="51">
        <v>45782</v>
      </c>
      <c r="AJ992" s="55">
        <v>123.5453361</v>
      </c>
    </row>
    <row r="993" spans="33:36" x14ac:dyDescent="0.2">
      <c r="AG993" s="54" t="s">
        <v>162</v>
      </c>
      <c r="AH993" s="25">
        <v>2019</v>
      </c>
      <c r="AI993" s="51">
        <v>45814</v>
      </c>
      <c r="AJ993" s="55">
        <v>107.7366226</v>
      </c>
    </row>
    <row r="994" spans="33:36" x14ac:dyDescent="0.2">
      <c r="AG994" s="54" t="s">
        <v>162</v>
      </c>
      <c r="AH994" s="25">
        <v>2019</v>
      </c>
      <c r="AI994" s="51">
        <v>45845</v>
      </c>
      <c r="AJ994" s="55">
        <v>92.627156780000007</v>
      </c>
    </row>
    <row r="995" spans="33:36" x14ac:dyDescent="0.2">
      <c r="AG995" s="54" t="s">
        <v>162</v>
      </c>
      <c r="AH995" s="25">
        <v>2019</v>
      </c>
      <c r="AI995" s="51">
        <v>45877</v>
      </c>
      <c r="AJ995" s="55">
        <v>93.760403150000002</v>
      </c>
    </row>
    <row r="996" spans="33:36" x14ac:dyDescent="0.2">
      <c r="AG996" s="54" t="s">
        <v>162</v>
      </c>
      <c r="AH996" s="25">
        <v>2019</v>
      </c>
      <c r="AI996" s="51">
        <v>45909</v>
      </c>
      <c r="AJ996" s="55">
        <v>72.881662910000003</v>
      </c>
    </row>
    <row r="997" spans="33:36" x14ac:dyDescent="0.2">
      <c r="AG997" s="54" t="s">
        <v>162</v>
      </c>
      <c r="AH997" s="25">
        <v>2019</v>
      </c>
      <c r="AI997" s="51">
        <v>45940</v>
      </c>
      <c r="AJ997" s="55">
        <v>83.318609260000002</v>
      </c>
    </row>
    <row r="998" spans="33:36" x14ac:dyDescent="0.2">
      <c r="AG998" s="54" t="s">
        <v>162</v>
      </c>
      <c r="AH998" s="25">
        <v>2019</v>
      </c>
      <c r="AI998" s="51">
        <v>45972</v>
      </c>
      <c r="AJ998" s="55">
        <v>151.1405465</v>
      </c>
    </row>
    <row r="999" spans="33:36" x14ac:dyDescent="0.2">
      <c r="AG999" s="54" t="s">
        <v>162</v>
      </c>
      <c r="AH999" s="25">
        <v>2019</v>
      </c>
      <c r="AI999" s="51">
        <v>46003</v>
      </c>
      <c r="AJ999" s="55">
        <v>115.4778915</v>
      </c>
    </row>
    <row r="1000" spans="33:36" x14ac:dyDescent="0.2">
      <c r="AG1000" s="54" t="s">
        <v>162</v>
      </c>
      <c r="AH1000" s="25">
        <v>2020</v>
      </c>
      <c r="AI1000" s="51">
        <v>45658</v>
      </c>
      <c r="AJ1000" s="55">
        <v>121.87179070000001</v>
      </c>
    </row>
    <row r="1001" spans="33:36" x14ac:dyDescent="0.2">
      <c r="AG1001" s="54" t="s">
        <v>162</v>
      </c>
      <c r="AH1001" s="25">
        <v>2020</v>
      </c>
      <c r="AI1001" s="51">
        <v>45690</v>
      </c>
      <c r="AJ1001" s="55">
        <v>93.313211179999996</v>
      </c>
    </row>
    <row r="1002" spans="33:36" x14ac:dyDescent="0.2">
      <c r="AG1002" s="54" t="s">
        <v>162</v>
      </c>
      <c r="AH1002" s="25">
        <v>2020</v>
      </c>
      <c r="AI1002" s="51">
        <v>45719</v>
      </c>
      <c r="AJ1002" s="55">
        <v>78.954066949999998</v>
      </c>
    </row>
    <row r="1003" spans="33:36" x14ac:dyDescent="0.2">
      <c r="AG1003" s="54" t="s">
        <v>162</v>
      </c>
      <c r="AH1003" s="25">
        <v>2020</v>
      </c>
      <c r="AI1003" s="51">
        <v>45751</v>
      </c>
      <c r="AJ1003" s="55">
        <v>52.803792790000003</v>
      </c>
    </row>
    <row r="1004" spans="33:36" x14ac:dyDescent="0.2">
      <c r="AG1004" s="54" t="s">
        <v>162</v>
      </c>
      <c r="AH1004" s="25">
        <v>2020</v>
      </c>
      <c r="AI1004" s="51">
        <v>45782</v>
      </c>
      <c r="AJ1004" s="55">
        <v>65.327736680000001</v>
      </c>
    </row>
    <row r="1005" spans="33:36" x14ac:dyDescent="0.2">
      <c r="AG1005" s="54" t="s">
        <v>162</v>
      </c>
      <c r="AH1005" s="25">
        <v>2020</v>
      </c>
      <c r="AI1005" s="51">
        <v>45814</v>
      </c>
      <c r="AJ1005" s="55">
        <v>78.489265500000002</v>
      </c>
    </row>
    <row r="1006" spans="33:36" x14ac:dyDescent="0.2">
      <c r="AG1006" s="59" t="s">
        <v>162</v>
      </c>
      <c r="AH1006" s="60">
        <v>2020</v>
      </c>
      <c r="AI1006" s="61">
        <v>45845</v>
      </c>
      <c r="AJ1006" s="62">
        <v>66</v>
      </c>
    </row>
  </sheetData>
  <dataValidations count="2">
    <dataValidation type="list" allowBlank="1" showInputMessage="1" showErrorMessage="1" sqref="R1 S19" xr:uid="{78F12626-7BD4-435B-8ECB-1815FB7977E7}">
      <formula1>"PM2.5, PM10, NO,NO2,NOx,NH3,CO,SO2,O3,Benzene,Toluene,Xylene"</formula1>
    </dataValidation>
    <dataValidation type="list" allowBlank="1" showInputMessage="1" showErrorMessage="1" sqref="BQ2" xr:uid="{8EEB1F83-472D-49B1-8BE5-5AE834FAD809}">
      <formula1>$E$1:$P$1</formula1>
    </dataValidation>
  </dataValidations>
  <pageMargins left="0.7" right="0.7" top="0.75" bottom="0.75" header="0.3" footer="0.3"/>
  <tableParts count="9">
    <tablePart r:id="rId2"/>
    <tablePart r:id="rId3"/>
    <tablePart r:id="rId4"/>
    <tablePart r:id="rId5"/>
    <tablePart r:id="rId6"/>
    <tablePart r:id="rId7"/>
    <tablePart r:id="rId8"/>
    <tablePart r:id="rId9"/>
    <tablePart r:id="rId1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32527-0BAA-D94A-AC6B-EACDE1D9DBCE}">
  <sheetPr codeName="Sheet5"/>
  <dimension ref="A1:AF310"/>
  <sheetViews>
    <sheetView topLeftCell="A24" zoomScale="113" zoomScaleNormal="50" workbookViewId="0">
      <selection activeCell="C39" sqref="C39"/>
    </sheetView>
  </sheetViews>
  <sheetFormatPr baseColWidth="10" defaultColWidth="8.83203125" defaultRowHeight="15" x14ac:dyDescent="0.2"/>
  <cols>
    <col min="1" max="1" width="10.83203125" style="7" bestFit="1" customWidth="1"/>
    <col min="2" max="2" width="12.33203125" style="7" bestFit="1" customWidth="1"/>
    <col min="3" max="3" width="20.5" style="7" customWidth="1"/>
    <col min="4" max="4" width="13" style="7" bestFit="1" customWidth="1"/>
    <col min="5" max="5" width="20.33203125" style="7" bestFit="1" customWidth="1"/>
    <col min="6" max="6" width="19.33203125" style="7" bestFit="1" customWidth="1"/>
    <col min="7" max="7" width="19.1640625" style="7" bestFit="1" customWidth="1"/>
    <col min="8" max="9" width="18" style="7" bestFit="1" customWidth="1"/>
    <col min="10" max="10" width="21" style="7" bestFit="1" customWidth="1"/>
    <col min="11" max="11" width="28.83203125" style="7" customWidth="1"/>
    <col min="12" max="12" width="15.83203125" style="7" customWidth="1"/>
    <col min="13" max="13" width="18" style="7" customWidth="1"/>
    <col min="14" max="14" width="13.5" style="7" customWidth="1"/>
    <col min="15" max="15" width="14.5" style="7" customWidth="1"/>
    <col min="16" max="16" width="27.5" style="7" customWidth="1"/>
    <col min="17" max="17" width="15.6640625" style="7" customWidth="1"/>
    <col min="18" max="18" width="17.6640625" style="7" customWidth="1"/>
    <col min="19" max="19" width="13.1640625" style="7" customWidth="1"/>
    <col min="20" max="20" width="14.1640625" style="7" customWidth="1"/>
    <col min="21" max="21" width="27.33203125" style="7" customWidth="1"/>
    <col min="22" max="22" width="14.5" style="7" customWidth="1"/>
    <col min="23" max="23" width="16.5" style="7" customWidth="1"/>
    <col min="24" max="24" width="12.1640625" style="7" customWidth="1"/>
    <col min="25" max="25" width="13" style="7" customWidth="1"/>
    <col min="26" max="26" width="26.1640625" style="7" customWidth="1"/>
    <col min="27" max="27" width="14.1640625" style="7" customWidth="1"/>
    <col min="28" max="28" width="16.1640625" style="7" customWidth="1"/>
    <col min="29" max="29" width="11.5" style="7" customWidth="1"/>
    <col min="30" max="30" width="12.5" style="7" customWidth="1"/>
    <col min="31" max="31" width="25.6640625" style="7" customWidth="1"/>
    <col min="32" max="32" width="11.83203125" style="7" customWidth="1"/>
    <col min="33" max="16384" width="8.83203125" style="7"/>
  </cols>
  <sheetData>
    <row r="1" spans="1:32" x14ac:dyDescent="0.2">
      <c r="A1" s="8" t="s">
        <v>149</v>
      </c>
      <c r="B1" s="8" t="s">
        <v>184</v>
      </c>
      <c r="C1" s="8" t="s">
        <v>185</v>
      </c>
      <c r="D1" s="8" t="s">
        <v>186</v>
      </c>
      <c r="E1" s="8" t="s">
        <v>187</v>
      </c>
      <c r="F1" s="8" t="s">
        <v>188</v>
      </c>
      <c r="G1" s="8" t="s">
        <v>189</v>
      </c>
      <c r="H1" s="8" t="s">
        <v>190</v>
      </c>
      <c r="I1" s="8" t="s">
        <v>191</v>
      </c>
      <c r="J1" s="8" t="s">
        <v>192</v>
      </c>
      <c r="K1" s="8" t="s">
        <v>193</v>
      </c>
      <c r="L1" s="8" t="s">
        <v>194</v>
      </c>
      <c r="M1" s="8" t="s">
        <v>195</v>
      </c>
      <c r="N1" s="8" t="s">
        <v>196</v>
      </c>
      <c r="O1" s="8" t="s">
        <v>197</v>
      </c>
      <c r="P1" s="8" t="s">
        <v>198</v>
      </c>
      <c r="Q1" s="8" t="s">
        <v>199</v>
      </c>
      <c r="R1" s="8" t="s">
        <v>200</v>
      </c>
      <c r="S1" s="8" t="s">
        <v>201</v>
      </c>
      <c r="T1" s="8" t="s">
        <v>202</v>
      </c>
      <c r="U1" s="8" t="s">
        <v>203</v>
      </c>
      <c r="V1" s="8" t="s">
        <v>204</v>
      </c>
      <c r="W1" s="8" t="s">
        <v>205</v>
      </c>
      <c r="X1" s="8" t="s">
        <v>206</v>
      </c>
      <c r="Y1" s="8" t="s">
        <v>207</v>
      </c>
      <c r="Z1" s="8" t="s">
        <v>208</v>
      </c>
      <c r="AA1" s="8" t="s">
        <v>209</v>
      </c>
      <c r="AB1" s="8" t="s">
        <v>210</v>
      </c>
      <c r="AC1" s="8" t="s">
        <v>211</v>
      </c>
      <c r="AD1" s="8" t="s">
        <v>212</v>
      </c>
      <c r="AE1" s="8" t="s">
        <v>213</v>
      </c>
      <c r="AF1" s="8" t="s">
        <v>214</v>
      </c>
    </row>
    <row r="2" spans="1:32" x14ac:dyDescent="0.2">
      <c r="A2" s="7" t="s">
        <v>150</v>
      </c>
      <c r="B2" s="7">
        <v>67.854496741491673</v>
      </c>
      <c r="C2" s="7">
        <v>58.37</v>
      </c>
      <c r="D2" s="7">
        <v>39.491449501761387</v>
      </c>
      <c r="E2" s="7">
        <v>381.69</v>
      </c>
      <c r="F2" s="7">
        <v>114.79</v>
      </c>
      <c r="G2" s="7">
        <v>114.5840294840295</v>
      </c>
      <c r="H2" s="7">
        <v>107.96</v>
      </c>
      <c r="I2" s="7">
        <v>45.722612491882757</v>
      </c>
      <c r="J2" s="7">
        <v>586.27</v>
      </c>
      <c r="K2" s="7">
        <v>164.05</v>
      </c>
      <c r="L2" s="7">
        <v>59.025496074232692</v>
      </c>
      <c r="M2" s="7">
        <v>47.19</v>
      </c>
      <c r="N2" s="7">
        <v>47.283446848917933</v>
      </c>
      <c r="O2" s="7">
        <v>292.02</v>
      </c>
      <c r="P2" s="7">
        <v>122.88</v>
      </c>
      <c r="Q2" s="7">
        <v>55.253732651570488</v>
      </c>
      <c r="R2" s="7">
        <v>46.78</v>
      </c>
      <c r="S2" s="7">
        <v>39.783771128370383</v>
      </c>
      <c r="T2" s="7">
        <v>186.08</v>
      </c>
      <c r="U2" s="7">
        <v>116.446</v>
      </c>
      <c r="V2" s="7">
        <v>22.19340714285714</v>
      </c>
      <c r="W2" s="7">
        <v>16.245000000000001</v>
      </c>
      <c r="X2" s="7">
        <v>21.64177960190273</v>
      </c>
      <c r="Y2" s="7">
        <v>175.81</v>
      </c>
      <c r="Z2" s="7">
        <v>46.911999999999999</v>
      </c>
      <c r="AA2" s="7">
        <v>39.155407854984887</v>
      </c>
      <c r="AB2" s="7">
        <v>39.51</v>
      </c>
      <c r="AC2" s="7">
        <v>22.58374356430976</v>
      </c>
      <c r="AD2" s="7">
        <v>162.43</v>
      </c>
      <c r="AE2" s="7">
        <v>66.970000000000013</v>
      </c>
      <c r="AF2" s="7">
        <v>2</v>
      </c>
    </row>
    <row r="3" spans="1:32" x14ac:dyDescent="0.2">
      <c r="A3" s="7" t="s">
        <v>168</v>
      </c>
      <c r="B3" s="7">
        <v>17.13</v>
      </c>
      <c r="C3" s="7">
        <v>10.48</v>
      </c>
      <c r="D3" s="7">
        <v>15.28799457685075</v>
      </c>
      <c r="E3" s="7">
        <v>54.9</v>
      </c>
      <c r="F3" s="7">
        <v>39.15</v>
      </c>
      <c r="G3" s="7">
        <v>23.35285714285714</v>
      </c>
      <c r="H3" s="7">
        <v>18.96</v>
      </c>
      <c r="I3" s="7">
        <v>16.962703147479129</v>
      </c>
      <c r="J3" s="7">
        <v>62.86</v>
      </c>
      <c r="K3" s="7">
        <v>48.600999999999999</v>
      </c>
      <c r="L3" s="7">
        <v>0.3884955752212389</v>
      </c>
      <c r="M3" s="7">
        <v>0.26</v>
      </c>
      <c r="N3" s="7">
        <v>0.43805825859887099</v>
      </c>
      <c r="O3" s="7">
        <v>2.85</v>
      </c>
      <c r="P3" s="7">
        <v>0.75800000000000001</v>
      </c>
      <c r="Q3" s="7">
        <v>7.3780530973451333</v>
      </c>
      <c r="R3" s="7">
        <v>7.36</v>
      </c>
      <c r="S3" s="7">
        <v>3.1870894296944021</v>
      </c>
      <c r="T3" s="7">
        <v>13.53</v>
      </c>
      <c r="U3" s="7">
        <v>11.878</v>
      </c>
      <c r="V3" s="7">
        <v>0.28362831858407078</v>
      </c>
      <c r="W3" s="7">
        <v>0.26</v>
      </c>
      <c r="X3" s="7">
        <v>0.12562033180312079</v>
      </c>
      <c r="Y3" s="7">
        <v>0.6</v>
      </c>
      <c r="Z3" s="7">
        <v>0.46599999999999991</v>
      </c>
      <c r="AA3" s="7">
        <v>3.7076923076923078</v>
      </c>
      <c r="AB3" s="7">
        <v>2.665</v>
      </c>
      <c r="AC3" s="7">
        <v>3.346013489712544</v>
      </c>
      <c r="AD3" s="7">
        <v>13.38</v>
      </c>
      <c r="AE3" s="7">
        <v>8.6829999999999998</v>
      </c>
      <c r="AF3" s="7">
        <v>10</v>
      </c>
    </row>
    <row r="4" spans="1:32" x14ac:dyDescent="0.2">
      <c r="A4" s="7" t="s">
        <v>166</v>
      </c>
      <c r="B4" s="7">
        <v>37.773217488789243</v>
      </c>
      <c r="C4" s="7">
        <v>28.015000000000001</v>
      </c>
      <c r="D4" s="7">
        <v>27.25573212841886</v>
      </c>
      <c r="E4" s="7">
        <v>139.38</v>
      </c>
      <c r="F4" s="7">
        <v>79.840999999999994</v>
      </c>
      <c r="G4" s="7">
        <v>76.362020089285707</v>
      </c>
      <c r="H4" s="7">
        <v>64.89500000000001</v>
      </c>
      <c r="I4" s="7">
        <v>43.891989638909813</v>
      </c>
      <c r="J4" s="7">
        <v>230.27</v>
      </c>
      <c r="K4" s="7">
        <v>140.78</v>
      </c>
      <c r="L4" s="7">
        <v>22.175747767857139</v>
      </c>
      <c r="M4" s="7">
        <v>15.35</v>
      </c>
      <c r="N4" s="7">
        <v>20.563270431448078</v>
      </c>
      <c r="O4" s="7">
        <v>140.16999999999999</v>
      </c>
      <c r="P4" s="7">
        <v>49.364999999999988</v>
      </c>
      <c r="Q4" s="7">
        <v>14.258340857787809</v>
      </c>
      <c r="R4" s="7">
        <v>13.03</v>
      </c>
      <c r="S4" s="7">
        <v>6.8077572122605714</v>
      </c>
      <c r="T4" s="7">
        <v>66.39</v>
      </c>
      <c r="U4" s="7">
        <v>22.454999999999998</v>
      </c>
      <c r="V4" s="7">
        <v>0.62790398126463698</v>
      </c>
      <c r="W4" s="7">
        <v>0.59</v>
      </c>
      <c r="X4" s="7">
        <v>0.32746951233384097</v>
      </c>
      <c r="Y4" s="7">
        <v>1.84</v>
      </c>
      <c r="Z4" s="7">
        <v>1.047000000000001</v>
      </c>
      <c r="AA4" s="7">
        <v>38.115100446428571</v>
      </c>
      <c r="AB4" s="7">
        <v>32.965000000000003</v>
      </c>
      <c r="AC4" s="7">
        <v>19.283116764897478</v>
      </c>
      <c r="AD4" s="7">
        <v>138.18</v>
      </c>
      <c r="AE4" s="7">
        <v>60.614999999999988</v>
      </c>
      <c r="AF4" s="7">
        <v>3</v>
      </c>
    </row>
    <row r="5" spans="1:32" x14ac:dyDescent="0.2">
      <c r="A5" s="7" t="s">
        <v>161</v>
      </c>
      <c r="B5" s="7">
        <v>55.46833485818847</v>
      </c>
      <c r="C5" s="7">
        <v>44.09</v>
      </c>
      <c r="D5" s="7">
        <v>51.394066685252731</v>
      </c>
      <c r="E5" s="7">
        <v>868.66</v>
      </c>
      <c r="F5" s="7">
        <v>95.940000000000126</v>
      </c>
      <c r="G5" s="7">
        <v>115.2025993091537</v>
      </c>
      <c r="H5" s="7">
        <v>98.09</v>
      </c>
      <c r="I5" s="7">
        <v>71.976227069498208</v>
      </c>
      <c r="J5" s="7">
        <v>917.08</v>
      </c>
      <c r="K5" s="7">
        <v>198.904</v>
      </c>
      <c r="L5" s="7">
        <v>18.522115548003399</v>
      </c>
      <c r="M5" s="7">
        <v>13.73</v>
      </c>
      <c r="N5" s="7">
        <v>15.326278942324191</v>
      </c>
      <c r="O5" s="7">
        <v>237.27</v>
      </c>
      <c r="P5" s="7">
        <v>33.884</v>
      </c>
      <c r="Q5" s="7">
        <v>8.1489173789173783</v>
      </c>
      <c r="R5" s="7">
        <v>6.39</v>
      </c>
      <c r="S5" s="7">
        <v>6.4446262701710397</v>
      </c>
      <c r="T5" s="7">
        <v>67.260000000000005</v>
      </c>
      <c r="U5" s="7">
        <v>14.794000000000009</v>
      </c>
      <c r="V5" s="7">
        <v>0.55130131004366811</v>
      </c>
      <c r="W5" s="7">
        <v>0.59</v>
      </c>
      <c r="X5" s="7">
        <v>0.52196086804401443</v>
      </c>
      <c r="Y5" s="7">
        <v>3.83</v>
      </c>
      <c r="Z5" s="7">
        <v>1.07</v>
      </c>
      <c r="AA5" s="7">
        <v>22.416148282097652</v>
      </c>
      <c r="AB5" s="7">
        <v>20.975000000000001</v>
      </c>
      <c r="AC5" s="7">
        <v>10.466471838812399</v>
      </c>
      <c r="AD5" s="7">
        <v>66.7</v>
      </c>
      <c r="AE5" s="7">
        <v>36.994999999999997</v>
      </c>
      <c r="AF5" s="7">
        <v>7</v>
      </c>
    </row>
    <row r="6" spans="1:32" x14ac:dyDescent="0.2">
      <c r="A6" s="7" t="s">
        <v>165</v>
      </c>
      <c r="B6" s="7">
        <v>35.819828234031128</v>
      </c>
      <c r="C6" s="7">
        <v>30.92</v>
      </c>
      <c r="D6" s="7">
        <v>22.073252346299451</v>
      </c>
      <c r="E6" s="7">
        <v>313.58999999999997</v>
      </c>
      <c r="F6" s="7">
        <v>59.527999999999999</v>
      </c>
      <c r="G6" s="7">
        <v>83.243286840509398</v>
      </c>
      <c r="H6" s="7">
        <v>77.36</v>
      </c>
      <c r="I6" s="7">
        <v>38.105868030910351</v>
      </c>
      <c r="J6" s="7">
        <v>351.51</v>
      </c>
      <c r="K6" s="7">
        <v>130.85400000000001</v>
      </c>
      <c r="L6" s="7">
        <v>27.995042436345479</v>
      </c>
      <c r="M6" s="7">
        <v>26.92</v>
      </c>
      <c r="N6" s="7">
        <v>13.286276314204789</v>
      </c>
      <c r="O6" s="7">
        <v>142.35</v>
      </c>
      <c r="P6" s="7">
        <v>43.34</v>
      </c>
      <c r="Q6" s="7">
        <v>5.5190214677983027</v>
      </c>
      <c r="R6" s="7">
        <v>5.03</v>
      </c>
      <c r="S6" s="7">
        <v>4.18575918574843</v>
      </c>
      <c r="T6" s="7">
        <v>92.66</v>
      </c>
      <c r="U6" s="7">
        <v>7.6579999999999986</v>
      </c>
      <c r="V6" s="7">
        <v>1.838633633633634</v>
      </c>
      <c r="W6" s="7">
        <v>0.92</v>
      </c>
      <c r="X6" s="7">
        <v>3.9700014297148329</v>
      </c>
      <c r="Y6" s="7">
        <v>48.07</v>
      </c>
      <c r="Z6" s="7">
        <v>2.4519999999999982</v>
      </c>
      <c r="AA6" s="7">
        <v>32.86808579088472</v>
      </c>
      <c r="AB6" s="7">
        <v>30.6</v>
      </c>
      <c r="AC6" s="7">
        <v>18.404403887086051</v>
      </c>
      <c r="AD6" s="7">
        <v>157.19999999999999</v>
      </c>
      <c r="AE6" s="7">
        <v>56.988000000000007</v>
      </c>
      <c r="AF6" s="7">
        <v>3</v>
      </c>
    </row>
    <row r="7" spans="1:32" x14ac:dyDescent="0.2">
      <c r="A7" s="7" t="s">
        <v>159</v>
      </c>
      <c r="B7" s="7">
        <v>50.059571428571431</v>
      </c>
      <c r="C7" s="7">
        <v>44.84</v>
      </c>
      <c r="D7" s="7">
        <v>30.431590284946761</v>
      </c>
      <c r="E7" s="7">
        <v>136.41999999999999</v>
      </c>
      <c r="F7" s="7">
        <v>94.725999999999985</v>
      </c>
      <c r="G7" s="7">
        <v>119.32432142857139</v>
      </c>
      <c r="H7" s="7">
        <v>120.485</v>
      </c>
      <c r="I7" s="7">
        <v>54.091714809270201</v>
      </c>
      <c r="J7" s="7">
        <v>260.27</v>
      </c>
      <c r="K7" s="7">
        <v>186.2059999999999</v>
      </c>
      <c r="L7" s="7">
        <v>31.345321428571431</v>
      </c>
      <c r="M7" s="7">
        <v>32.5</v>
      </c>
      <c r="N7" s="7">
        <v>18.407195469641859</v>
      </c>
      <c r="O7" s="7">
        <v>75.67</v>
      </c>
      <c r="P7" s="7">
        <v>56.243999999999993</v>
      </c>
      <c r="Q7" s="7">
        <v>13.064821428571429</v>
      </c>
      <c r="R7" s="7">
        <v>12.12</v>
      </c>
      <c r="S7" s="7">
        <v>6.1471999602673151</v>
      </c>
      <c r="T7" s="7">
        <v>47.46</v>
      </c>
      <c r="U7" s="7">
        <v>20.329999999999998</v>
      </c>
      <c r="V7" s="7">
        <v>0.88039285714285709</v>
      </c>
      <c r="W7" s="7">
        <v>0.87</v>
      </c>
      <c r="X7" s="7">
        <v>0.37156385957317167</v>
      </c>
      <c r="Y7" s="7">
        <v>2.04</v>
      </c>
      <c r="Z7" s="7">
        <v>1.411</v>
      </c>
      <c r="AA7" s="7">
        <v>59.851035714285707</v>
      </c>
      <c r="AB7" s="7">
        <v>60.13</v>
      </c>
      <c r="AC7" s="7">
        <v>16.728427267731</v>
      </c>
      <c r="AD7" s="7">
        <v>109.33</v>
      </c>
      <c r="AE7" s="7">
        <v>81.974999999999994</v>
      </c>
      <c r="AF7" s="7">
        <v>3</v>
      </c>
    </row>
    <row r="8" spans="1:32" x14ac:dyDescent="0.2">
      <c r="A8" s="7" t="s">
        <v>156</v>
      </c>
      <c r="B8" s="7">
        <v>64.057609561752983</v>
      </c>
      <c r="C8" s="7">
        <v>60.63</v>
      </c>
      <c r="D8" s="7">
        <v>36.16721530468206</v>
      </c>
      <c r="E8" s="7">
        <v>308.79000000000002</v>
      </c>
      <c r="F8" s="7">
        <v>112.256</v>
      </c>
      <c r="G8" s="7">
        <v>124.2173725490196</v>
      </c>
      <c r="H8" s="7">
        <v>119.41</v>
      </c>
      <c r="I8" s="7">
        <v>69.073535925185482</v>
      </c>
      <c r="J8" s="7">
        <v>589.39</v>
      </c>
      <c r="K8" s="7">
        <v>213.39200000000011</v>
      </c>
      <c r="L8" s="7">
        <v>16.520539772727268</v>
      </c>
      <c r="M8" s="7">
        <v>16.074999999999999</v>
      </c>
      <c r="N8" s="7">
        <v>7.6909623112425596</v>
      </c>
      <c r="O8" s="7">
        <v>41.07</v>
      </c>
      <c r="P8" s="7">
        <v>27.041</v>
      </c>
      <c r="Q8" s="7">
        <v>9.7832214765100662</v>
      </c>
      <c r="R8" s="7">
        <v>9.67</v>
      </c>
      <c r="S8" s="7">
        <v>4.6915506682392731</v>
      </c>
      <c r="T8" s="7">
        <v>24.97</v>
      </c>
      <c r="U8" s="7">
        <v>15.75</v>
      </c>
      <c r="V8" s="7">
        <v>1.7982741116751271</v>
      </c>
      <c r="W8" s="7">
        <v>1.85</v>
      </c>
      <c r="X8" s="7">
        <v>1.315618065017776</v>
      </c>
      <c r="Y8" s="7">
        <v>4.7699999999999996</v>
      </c>
      <c r="Z8" s="7">
        <v>3.5129999999999999</v>
      </c>
      <c r="AA8" s="7">
        <v>16.599659863945579</v>
      </c>
      <c r="AB8" s="7">
        <v>10.39</v>
      </c>
      <c r="AC8" s="7">
        <v>15.350849243607129</v>
      </c>
      <c r="AD8" s="7">
        <v>97.06</v>
      </c>
      <c r="AE8" s="7">
        <v>35.382000000000012</v>
      </c>
      <c r="AF8" s="7">
        <v>1</v>
      </c>
    </row>
    <row r="9" spans="1:32" x14ac:dyDescent="0.2">
      <c r="A9" s="7" t="s">
        <v>130</v>
      </c>
      <c r="B9" s="7">
        <v>41.130242214532871</v>
      </c>
      <c r="C9" s="7">
        <v>33.270000000000003</v>
      </c>
      <c r="D9" s="7">
        <v>28.20897937979078</v>
      </c>
      <c r="E9" s="7">
        <v>154.85</v>
      </c>
      <c r="F9" s="7">
        <v>83.987999999999985</v>
      </c>
      <c r="G9" s="7">
        <v>85.656546052631583</v>
      </c>
      <c r="H9" s="7">
        <v>78.935000000000002</v>
      </c>
      <c r="I9" s="7">
        <v>41.567904931258077</v>
      </c>
      <c r="J9" s="7">
        <v>224.22</v>
      </c>
      <c r="K9" s="7">
        <v>140.90700000000001</v>
      </c>
      <c r="L9" s="7">
        <v>11.61106666666667</v>
      </c>
      <c r="M9" s="7">
        <v>11.255000000000001</v>
      </c>
      <c r="N9" s="7">
        <v>6.301145263706962</v>
      </c>
      <c r="O9" s="7">
        <v>52.22</v>
      </c>
      <c r="P9" s="7">
        <v>18.048999999999999</v>
      </c>
      <c r="Q9" s="7">
        <v>10.159375000000001</v>
      </c>
      <c r="R9" s="7">
        <v>9.9849999999999994</v>
      </c>
      <c r="S9" s="7">
        <v>2.4554000442010859</v>
      </c>
      <c r="T9" s="7">
        <v>18.14</v>
      </c>
      <c r="U9" s="7">
        <v>13.47</v>
      </c>
      <c r="V9" s="7">
        <v>0.63134868421052637</v>
      </c>
      <c r="W9" s="7">
        <v>0.6</v>
      </c>
      <c r="X9" s="7">
        <v>0.2190886241062836</v>
      </c>
      <c r="Y9" s="7">
        <v>1.3</v>
      </c>
      <c r="Z9" s="7">
        <v>0.93</v>
      </c>
      <c r="AA9" s="7">
        <v>20.04720394736842</v>
      </c>
      <c r="AB9" s="7">
        <v>16.385000000000002</v>
      </c>
      <c r="AC9" s="7">
        <v>12.18304203712686</v>
      </c>
      <c r="AD9" s="7">
        <v>62.28</v>
      </c>
      <c r="AE9" s="7">
        <v>37.061</v>
      </c>
      <c r="AF9" s="7">
        <v>1</v>
      </c>
    </row>
    <row r="10" spans="1:32" x14ac:dyDescent="0.2">
      <c r="A10" s="7" t="s">
        <v>163</v>
      </c>
      <c r="B10" s="7">
        <v>50.425613107822407</v>
      </c>
      <c r="C10" s="7">
        <v>45.545000000000002</v>
      </c>
      <c r="D10" s="7">
        <v>26.70384724012639</v>
      </c>
      <c r="E10" s="7">
        <v>293.43</v>
      </c>
      <c r="F10" s="7">
        <v>80.588999999999999</v>
      </c>
      <c r="G10" s="7">
        <v>62.834403973509943</v>
      </c>
      <c r="H10" s="7">
        <v>50.244999999999997</v>
      </c>
      <c r="I10" s="7">
        <v>49.785339088749588</v>
      </c>
      <c r="J10" s="7">
        <v>346.73</v>
      </c>
      <c r="K10" s="7">
        <v>111.785</v>
      </c>
      <c r="L10" s="7">
        <v>16.857622909275211</v>
      </c>
      <c r="M10" s="7">
        <v>15.44</v>
      </c>
      <c r="N10" s="7">
        <v>8.1228117712225849</v>
      </c>
      <c r="O10" s="7">
        <v>112.29</v>
      </c>
      <c r="P10" s="7">
        <v>24.698</v>
      </c>
      <c r="Q10" s="7">
        <v>7.8771819564115564</v>
      </c>
      <c r="R10" s="7">
        <v>6.54</v>
      </c>
      <c r="S10" s="7">
        <v>4.8624480438923516</v>
      </c>
      <c r="T10" s="7">
        <v>50.51</v>
      </c>
      <c r="U10" s="7">
        <v>13.956</v>
      </c>
      <c r="V10" s="7">
        <v>1.0673487903225809</v>
      </c>
      <c r="W10" s="7">
        <v>0.85499999999999998</v>
      </c>
      <c r="X10" s="7">
        <v>1.363664202730986</v>
      </c>
      <c r="Y10" s="7">
        <v>20.62</v>
      </c>
      <c r="Z10" s="7">
        <v>1.81</v>
      </c>
      <c r="AA10" s="7">
        <v>32.443816326530609</v>
      </c>
      <c r="AB10" s="7">
        <v>30.475000000000001</v>
      </c>
      <c r="AC10" s="7">
        <v>14.385942763171149</v>
      </c>
      <c r="AD10" s="7">
        <v>105.13</v>
      </c>
      <c r="AE10" s="7">
        <v>52.500999999999998</v>
      </c>
      <c r="AF10" s="7">
        <v>1</v>
      </c>
    </row>
    <row r="11" spans="1:32" x14ac:dyDescent="0.2">
      <c r="A11" s="7" t="s">
        <v>172</v>
      </c>
      <c r="B11" s="7">
        <v>29.151587301587298</v>
      </c>
      <c r="C11" s="7">
        <v>28.515000000000001</v>
      </c>
      <c r="D11" s="7">
        <v>11.15003334648093</v>
      </c>
      <c r="E11" s="7">
        <v>63.1</v>
      </c>
      <c r="F11" s="7">
        <v>44.713999999999999</v>
      </c>
      <c r="G11" s="7">
        <v>37.982137203166218</v>
      </c>
      <c r="H11" s="7">
        <v>36.22</v>
      </c>
      <c r="I11" s="7">
        <v>15.16737686884764</v>
      </c>
      <c r="J11" s="7">
        <v>106</v>
      </c>
      <c r="K11" s="7">
        <v>58.283999999999992</v>
      </c>
      <c r="L11" s="7">
        <v>28.784533333333339</v>
      </c>
      <c r="M11" s="7">
        <v>23.99</v>
      </c>
      <c r="N11" s="7">
        <v>20.325148333899278</v>
      </c>
      <c r="O11" s="7">
        <v>83.07</v>
      </c>
      <c r="P11" s="7">
        <v>60.238</v>
      </c>
      <c r="Q11" s="7">
        <v>8.6018798955613569</v>
      </c>
      <c r="R11" s="7">
        <v>8.92</v>
      </c>
      <c r="S11" s="7">
        <v>2.796028806184514</v>
      </c>
      <c r="T11" s="7">
        <v>16.350000000000001</v>
      </c>
      <c r="U11" s="7">
        <v>12.087999999999999</v>
      </c>
      <c r="V11" s="7">
        <v>0.94932114882506524</v>
      </c>
      <c r="W11" s="7">
        <v>0.88</v>
      </c>
      <c r="X11" s="7">
        <v>0.48668884320610212</v>
      </c>
      <c r="Y11" s="7">
        <v>2.17</v>
      </c>
      <c r="Z11" s="7">
        <v>1.6279999999999999</v>
      </c>
      <c r="AA11" s="7">
        <v>28.833472584856391</v>
      </c>
      <c r="AB11" s="7">
        <v>23.65</v>
      </c>
      <c r="AC11" s="7">
        <v>13.454523761075141</v>
      </c>
      <c r="AD11" s="7">
        <v>76.760000000000005</v>
      </c>
      <c r="AE11" s="7">
        <v>47.192</v>
      </c>
      <c r="AF11" s="7">
        <v>1</v>
      </c>
    </row>
    <row r="12" spans="1:32" x14ac:dyDescent="0.2">
      <c r="A12" s="7" t="s">
        <v>131</v>
      </c>
      <c r="B12" s="7">
        <v>117.19615346287991</v>
      </c>
      <c r="C12" s="7">
        <v>94.62</v>
      </c>
      <c r="D12" s="7">
        <v>82.912945422872809</v>
      </c>
      <c r="E12" s="7">
        <v>685.36</v>
      </c>
      <c r="F12" s="7">
        <v>228.4560000000001</v>
      </c>
      <c r="G12" s="7">
        <v>232.80922877846791</v>
      </c>
      <c r="H12" s="7">
        <v>216.73</v>
      </c>
      <c r="I12" s="7">
        <v>121.8730254563938</v>
      </c>
      <c r="J12" s="7">
        <v>796.88</v>
      </c>
      <c r="K12" s="7">
        <v>399.03300000000007</v>
      </c>
      <c r="L12" s="7">
        <v>50.785181863477831</v>
      </c>
      <c r="M12" s="7">
        <v>47.15</v>
      </c>
      <c r="N12" s="7">
        <v>22.696720612779881</v>
      </c>
      <c r="O12" s="7">
        <v>162.5</v>
      </c>
      <c r="P12" s="7">
        <v>80.412000000000006</v>
      </c>
      <c r="Q12" s="7">
        <v>15.901253291205901</v>
      </c>
      <c r="R12" s="7">
        <v>14.45</v>
      </c>
      <c r="S12" s="7">
        <v>7.9667698883376472</v>
      </c>
      <c r="T12" s="7">
        <v>71.56</v>
      </c>
      <c r="U12" s="7">
        <v>24.431999999999999</v>
      </c>
      <c r="V12" s="7">
        <v>1.9760527625684421</v>
      </c>
      <c r="W12" s="7">
        <v>1.24</v>
      </c>
      <c r="X12" s="7">
        <v>2.5602530181868852</v>
      </c>
      <c r="Y12" s="7">
        <v>30.44</v>
      </c>
      <c r="Z12" s="7">
        <v>3.0160000000000009</v>
      </c>
      <c r="AA12" s="7">
        <v>51.323610389610387</v>
      </c>
      <c r="AB12" s="7">
        <v>44.44</v>
      </c>
      <c r="AC12" s="7">
        <v>26.062340160473429</v>
      </c>
      <c r="AD12" s="7">
        <v>257.73</v>
      </c>
      <c r="AE12" s="7">
        <v>86.166000000000011</v>
      </c>
      <c r="AF12" s="7">
        <v>0</v>
      </c>
    </row>
    <row r="13" spans="1:32" x14ac:dyDescent="0.2">
      <c r="A13" s="7" t="s">
        <v>173</v>
      </c>
      <c r="B13" s="7">
        <v>24.944746835443041</v>
      </c>
      <c r="C13" s="7">
        <v>19.754999999999999</v>
      </c>
      <c r="D13" s="7">
        <v>14.978580192567691</v>
      </c>
      <c r="E13" s="7">
        <v>78.27</v>
      </c>
      <c r="F13" s="7">
        <v>47.400000000000013</v>
      </c>
      <c r="G13" s="7">
        <v>48.335632911392402</v>
      </c>
      <c r="H13" s="7">
        <v>44.635000000000012</v>
      </c>
      <c r="I13" s="7">
        <v>22.086171609141839</v>
      </c>
      <c r="J13" s="7">
        <v>116.73</v>
      </c>
      <c r="K13" s="7">
        <v>80.043999999999997</v>
      </c>
      <c r="L13" s="7">
        <v>3.726168224299065</v>
      </c>
      <c r="M13" s="7">
        <v>2.4700000000000002</v>
      </c>
      <c r="N13" s="7">
        <v>4.005702690777901</v>
      </c>
      <c r="O13" s="7">
        <v>19.760000000000002</v>
      </c>
      <c r="P13" s="7">
        <v>7.1920000000000028</v>
      </c>
      <c r="Q13" s="7">
        <v>3.1840506329113918</v>
      </c>
      <c r="R13" s="7">
        <v>3.28</v>
      </c>
      <c r="S13" s="7">
        <v>0.49474955122676628</v>
      </c>
      <c r="T13" s="7">
        <v>4.95</v>
      </c>
      <c r="U13" s="7">
        <v>3.67</v>
      </c>
      <c r="V13" s="7">
        <v>1.627848101265823</v>
      </c>
      <c r="W13" s="7">
        <v>1.5249999999999999</v>
      </c>
      <c r="X13" s="7">
        <v>0.42101687905427398</v>
      </c>
      <c r="Y13" s="7">
        <v>2.86</v>
      </c>
      <c r="Z13" s="7">
        <v>2.2200000000000002</v>
      </c>
      <c r="AF13" s="7">
        <v>10</v>
      </c>
    </row>
    <row r="14" spans="1:32" x14ac:dyDescent="0.2">
      <c r="A14" s="7" t="s">
        <v>151</v>
      </c>
      <c r="B14" s="7">
        <v>117.10400655737701</v>
      </c>
      <c r="C14" s="7">
        <v>90.15</v>
      </c>
      <c r="D14" s="7">
        <v>99.056336428454941</v>
      </c>
      <c r="E14" s="7">
        <v>949.99</v>
      </c>
      <c r="F14" s="7">
        <v>217.70400000000001</v>
      </c>
      <c r="G14" s="7">
        <v>191.5044324324324</v>
      </c>
      <c r="H14" s="7">
        <v>176.09</v>
      </c>
      <c r="I14" s="7">
        <v>103.7302809423868</v>
      </c>
      <c r="J14" s="7">
        <v>666.72</v>
      </c>
      <c r="K14" s="7">
        <v>332.33200000000011</v>
      </c>
      <c r="L14" s="7">
        <v>23.37816591056384</v>
      </c>
      <c r="M14" s="7">
        <v>19.36</v>
      </c>
      <c r="N14" s="7">
        <v>21.31044496631803</v>
      </c>
      <c r="O14" s="7">
        <v>362.21</v>
      </c>
      <c r="P14" s="7">
        <v>44.039999999999992</v>
      </c>
      <c r="Q14" s="7">
        <v>9.4197007978723395</v>
      </c>
      <c r="R14" s="7">
        <v>7.33</v>
      </c>
      <c r="S14" s="7">
        <v>8.5400406900044779</v>
      </c>
      <c r="T14" s="7">
        <v>89.91</v>
      </c>
      <c r="U14" s="7">
        <v>17.71200000000001</v>
      </c>
      <c r="V14" s="7">
        <v>1.2575159235668789</v>
      </c>
      <c r="W14" s="7">
        <v>0.75</v>
      </c>
      <c r="X14" s="7">
        <v>2.7828658479456312</v>
      </c>
      <c r="Y14" s="7">
        <v>39.799999999999997</v>
      </c>
      <c r="Z14" s="7">
        <v>1.9410000000000009</v>
      </c>
      <c r="AA14" s="7">
        <v>34.409373000639803</v>
      </c>
      <c r="AB14" s="7">
        <v>31.21</v>
      </c>
      <c r="AC14" s="7">
        <v>18.404221019515411</v>
      </c>
      <c r="AD14" s="7">
        <v>127.57</v>
      </c>
      <c r="AE14" s="7">
        <v>58.432000000000002</v>
      </c>
      <c r="AF14" s="7">
        <v>5</v>
      </c>
    </row>
    <row r="15" spans="1:32" x14ac:dyDescent="0.2">
      <c r="A15" s="7" t="s">
        <v>157</v>
      </c>
      <c r="B15" s="7">
        <v>63.685429141716568</v>
      </c>
      <c r="C15" s="7">
        <v>46.78</v>
      </c>
      <c r="D15" s="7">
        <v>61.631773072543247</v>
      </c>
      <c r="E15" s="7">
        <v>916.67</v>
      </c>
      <c r="F15" s="7">
        <v>133.26</v>
      </c>
      <c r="G15" s="7">
        <v>116.6049003984064</v>
      </c>
      <c r="H15" s="7">
        <v>87.974999999999994</v>
      </c>
      <c r="I15" s="7">
        <v>101.390373396369</v>
      </c>
      <c r="J15" s="7">
        <v>1000</v>
      </c>
      <c r="K15" s="7">
        <v>225.88800000000001</v>
      </c>
      <c r="L15" s="7">
        <v>13.56874251497006</v>
      </c>
      <c r="M15" s="7">
        <v>12.05</v>
      </c>
      <c r="N15" s="7">
        <v>6.1628761642246932</v>
      </c>
      <c r="O15" s="7">
        <v>43.42</v>
      </c>
      <c r="P15" s="7">
        <v>21.87</v>
      </c>
      <c r="Q15" s="7">
        <v>14.664391217564869</v>
      </c>
      <c r="R15" s="7">
        <v>13.92</v>
      </c>
      <c r="S15" s="7">
        <v>4.1017997852945864</v>
      </c>
      <c r="T15" s="7">
        <v>48.03</v>
      </c>
      <c r="U15" s="7">
        <v>19.510000000000002</v>
      </c>
      <c r="V15" s="7">
        <v>0.7352694610778443</v>
      </c>
      <c r="W15" s="7">
        <v>0.59</v>
      </c>
      <c r="X15" s="7">
        <v>0.41663866508703779</v>
      </c>
      <c r="Y15" s="7">
        <v>3.75</v>
      </c>
      <c r="Z15" s="7">
        <v>1.29</v>
      </c>
      <c r="AA15" s="7">
        <v>25.07025948103793</v>
      </c>
      <c r="AB15" s="7">
        <v>19.18</v>
      </c>
      <c r="AC15" s="7">
        <v>13.262066284426989</v>
      </c>
      <c r="AD15" s="7">
        <v>71.45</v>
      </c>
      <c r="AE15" s="7">
        <v>44.84</v>
      </c>
      <c r="AF15" s="7">
        <v>7</v>
      </c>
    </row>
    <row r="16" spans="1:32" x14ac:dyDescent="0.2">
      <c r="A16" s="7" t="s">
        <v>164</v>
      </c>
      <c r="B16" s="7">
        <v>47.035356953992597</v>
      </c>
      <c r="C16" s="7">
        <v>42</v>
      </c>
      <c r="D16" s="7">
        <v>38.522589369927474</v>
      </c>
      <c r="E16" s="7">
        <v>571.02</v>
      </c>
      <c r="F16" s="7">
        <v>73.78</v>
      </c>
      <c r="G16" s="7">
        <v>91.93153240460326</v>
      </c>
      <c r="H16" s="7">
        <v>94.48</v>
      </c>
      <c r="I16" s="7">
        <v>40.476130979186401</v>
      </c>
      <c r="J16" s="7">
        <v>485.88</v>
      </c>
      <c r="K16" s="7">
        <v>144.81</v>
      </c>
      <c r="L16" s="7">
        <v>28.38675429726997</v>
      </c>
      <c r="M16" s="7">
        <v>25.57</v>
      </c>
      <c r="N16" s="7">
        <v>15.924444175154161</v>
      </c>
      <c r="O16" s="7">
        <v>92.33</v>
      </c>
      <c r="P16" s="7">
        <v>49.74</v>
      </c>
      <c r="Q16" s="7">
        <v>9.1737121212121213</v>
      </c>
      <c r="R16" s="7">
        <v>7.03</v>
      </c>
      <c r="S16" s="7">
        <v>7.3002361475474933</v>
      </c>
      <c r="T16" s="7">
        <v>70.39</v>
      </c>
      <c r="U16" s="7">
        <v>15.962999999999999</v>
      </c>
      <c r="V16" s="7">
        <v>0.59077961019490255</v>
      </c>
      <c r="W16" s="7">
        <v>0.56999999999999995</v>
      </c>
      <c r="X16" s="7">
        <v>0.51510551531123072</v>
      </c>
      <c r="Y16" s="7">
        <v>8.83</v>
      </c>
      <c r="Z16" s="7">
        <v>1</v>
      </c>
      <c r="AA16" s="7">
        <v>33.611005050505049</v>
      </c>
      <c r="AB16" s="7">
        <v>32.11</v>
      </c>
      <c r="AC16" s="7">
        <v>14.936787826402639</v>
      </c>
      <c r="AD16" s="7">
        <v>107.68</v>
      </c>
      <c r="AE16" s="7">
        <v>53.055999999999997</v>
      </c>
      <c r="AF16" s="7">
        <v>3</v>
      </c>
    </row>
    <row r="17" spans="1:32" x14ac:dyDescent="0.2">
      <c r="A17" s="7" t="s">
        <v>160</v>
      </c>
      <c r="B17" s="7">
        <v>54.500707803992739</v>
      </c>
      <c r="C17" s="7">
        <v>49.75</v>
      </c>
      <c r="D17" s="7">
        <v>26.551826459339789</v>
      </c>
      <c r="E17" s="7">
        <v>311.35000000000002</v>
      </c>
      <c r="F17" s="7">
        <v>86.541999999999987</v>
      </c>
      <c r="G17" s="7">
        <v>123.4835090909091</v>
      </c>
      <c r="H17" s="7">
        <v>116.825</v>
      </c>
      <c r="I17" s="7">
        <v>54.94856280864898</v>
      </c>
      <c r="J17" s="7">
        <v>491.01</v>
      </c>
      <c r="K17" s="7">
        <v>191.12299999999999</v>
      </c>
      <c r="L17" s="7">
        <v>32.418627272727271</v>
      </c>
      <c r="M17" s="7">
        <v>29.734999999999999</v>
      </c>
      <c r="N17" s="7">
        <v>15.640016360690829</v>
      </c>
      <c r="O17" s="7">
        <v>118.92</v>
      </c>
      <c r="P17" s="7">
        <v>51.359000000000002</v>
      </c>
      <c r="Q17" s="7">
        <v>11.071061705989109</v>
      </c>
      <c r="R17" s="7">
        <v>10.734999999999999</v>
      </c>
      <c r="S17" s="7">
        <v>2.9191109557273451</v>
      </c>
      <c r="T17" s="7">
        <v>27.32</v>
      </c>
      <c r="U17" s="7">
        <v>14.737</v>
      </c>
      <c r="V17" s="7">
        <v>0.80089430894308944</v>
      </c>
      <c r="W17" s="7">
        <v>0.77</v>
      </c>
      <c r="X17" s="7">
        <v>0.39190499484653868</v>
      </c>
      <c r="Y17" s="7">
        <v>2.74</v>
      </c>
      <c r="Z17" s="7">
        <v>1.264</v>
      </c>
      <c r="AA17" s="7">
        <v>46.715468607825301</v>
      </c>
      <c r="AB17" s="7">
        <v>45.68</v>
      </c>
      <c r="AC17" s="7">
        <v>21.12127651266103</v>
      </c>
      <c r="AD17" s="7">
        <v>172.28</v>
      </c>
      <c r="AE17" s="7">
        <v>72.37</v>
      </c>
      <c r="AF17" s="7">
        <v>3</v>
      </c>
    </row>
    <row r="18" spans="1:32" x14ac:dyDescent="0.2">
      <c r="A18" s="7" t="s">
        <v>158</v>
      </c>
      <c r="B18" s="7">
        <v>64.228918205804746</v>
      </c>
      <c r="C18" s="7">
        <v>60.69</v>
      </c>
      <c r="D18" s="7">
        <v>32.563684005689417</v>
      </c>
      <c r="E18" s="7">
        <v>217.13</v>
      </c>
      <c r="F18" s="7">
        <v>101.66</v>
      </c>
      <c r="G18" s="7">
        <v>149.65794183445189</v>
      </c>
      <c r="H18" s="7">
        <v>124.63500000000001</v>
      </c>
      <c r="I18" s="7">
        <v>103.78993817685731</v>
      </c>
      <c r="J18" s="7">
        <v>735.36</v>
      </c>
      <c r="K18" s="7">
        <v>283.60399999999998</v>
      </c>
      <c r="L18" s="7">
        <v>9.3429477196885422</v>
      </c>
      <c r="M18" s="7">
        <v>9.36</v>
      </c>
      <c r="N18" s="7">
        <v>3.1799169157078508</v>
      </c>
      <c r="O18" s="7">
        <v>84.6</v>
      </c>
      <c r="P18" s="7">
        <v>11.26</v>
      </c>
      <c r="Q18" s="7">
        <v>33.645183374083118</v>
      </c>
      <c r="R18" s="7">
        <v>25.715</v>
      </c>
      <c r="S18" s="7">
        <v>29.669158320961699</v>
      </c>
      <c r="T18" s="7">
        <v>158.25</v>
      </c>
      <c r="U18" s="7">
        <v>80.92300000000003</v>
      </c>
      <c r="V18" s="7">
        <v>0.6630487804878048</v>
      </c>
      <c r="W18" s="7">
        <v>0.35</v>
      </c>
      <c r="X18" s="7">
        <v>0.73636066341465067</v>
      </c>
      <c r="Y18" s="7">
        <v>3.75</v>
      </c>
      <c r="Z18" s="7">
        <v>1.855</v>
      </c>
      <c r="AA18" s="7">
        <v>32.423051428571434</v>
      </c>
      <c r="AB18" s="7">
        <v>26.11</v>
      </c>
      <c r="AC18" s="7">
        <v>25.019209653026831</v>
      </c>
      <c r="AD18" s="7">
        <v>165.48</v>
      </c>
      <c r="AE18" s="7">
        <v>62.85</v>
      </c>
      <c r="AF18" s="7">
        <v>4</v>
      </c>
    </row>
    <row r="19" spans="1:32" x14ac:dyDescent="0.2">
      <c r="A19" s="7" t="s">
        <v>169</v>
      </c>
      <c r="B19" s="7">
        <v>31.428518518518519</v>
      </c>
      <c r="C19" s="7">
        <v>24.285</v>
      </c>
      <c r="D19" s="7">
        <v>20.049743674023979</v>
      </c>
      <c r="E19" s="7">
        <v>143.85</v>
      </c>
      <c r="F19" s="7">
        <v>61.013000000000012</v>
      </c>
      <c r="G19" s="7">
        <v>67.335432098765438</v>
      </c>
      <c r="H19" s="7">
        <v>45.655000000000001</v>
      </c>
      <c r="I19" s="7">
        <v>46.644299141038829</v>
      </c>
      <c r="J19" s="7">
        <v>256.55</v>
      </c>
      <c r="K19" s="7">
        <v>129.24100000000001</v>
      </c>
      <c r="L19" s="7">
        <v>14.94570512820513</v>
      </c>
      <c r="M19" s="7">
        <v>9.9749999999999996</v>
      </c>
      <c r="N19" s="7">
        <v>16.20070847165201</v>
      </c>
      <c r="O19" s="7">
        <v>84.84</v>
      </c>
      <c r="P19" s="7">
        <v>30.84</v>
      </c>
      <c r="Q19" s="7">
        <v>17.595987654320989</v>
      </c>
      <c r="R19" s="7">
        <v>18.13</v>
      </c>
      <c r="S19" s="7">
        <v>4.5659393133846233</v>
      </c>
      <c r="T19" s="7">
        <v>25.01</v>
      </c>
      <c r="U19" s="7">
        <v>21.876999999999999</v>
      </c>
      <c r="V19" s="7">
        <v>1.2966666666666671</v>
      </c>
      <c r="W19" s="7">
        <v>1.32</v>
      </c>
      <c r="X19" s="7">
        <v>0.27592869724393088</v>
      </c>
      <c r="Y19" s="7">
        <v>2.14</v>
      </c>
      <c r="Z19" s="7">
        <v>1.65</v>
      </c>
      <c r="AA19" s="7">
        <v>3.819691358024691</v>
      </c>
      <c r="AB19" s="7">
        <v>1.345</v>
      </c>
      <c r="AC19" s="7">
        <v>4.7290301321840778</v>
      </c>
      <c r="AD19" s="7">
        <v>19.690000000000001</v>
      </c>
      <c r="AE19" s="7">
        <v>12.391999999999999</v>
      </c>
      <c r="AF19" s="7">
        <v>1</v>
      </c>
    </row>
    <row r="20" spans="1:32" x14ac:dyDescent="0.2">
      <c r="A20" s="7" t="s">
        <v>155</v>
      </c>
      <c r="B20" s="7">
        <v>64.362832674571806</v>
      </c>
      <c r="C20" s="7">
        <v>43.55</v>
      </c>
      <c r="D20" s="7">
        <v>58.381092210726493</v>
      </c>
      <c r="E20" s="7">
        <v>304.74</v>
      </c>
      <c r="F20" s="7">
        <v>152.38399999999999</v>
      </c>
      <c r="G20" s="7">
        <v>115.6294993412385</v>
      </c>
      <c r="H20" s="7">
        <v>81.77</v>
      </c>
      <c r="I20" s="7">
        <v>92.485061639153898</v>
      </c>
      <c r="J20" s="7">
        <v>469.32</v>
      </c>
      <c r="K20" s="7">
        <v>255.06</v>
      </c>
      <c r="L20" s="7">
        <v>40.396210392902411</v>
      </c>
      <c r="M20" s="7">
        <v>32.56</v>
      </c>
      <c r="N20" s="7">
        <v>28.803024366394389</v>
      </c>
      <c r="O20" s="7">
        <v>150.01</v>
      </c>
      <c r="P20" s="7">
        <v>84.300000000000011</v>
      </c>
      <c r="Q20" s="7">
        <v>8.3921010638297862</v>
      </c>
      <c r="R20" s="7">
        <v>6.84</v>
      </c>
      <c r="S20" s="7">
        <v>6.4539441053053999</v>
      </c>
      <c r="T20" s="7">
        <v>81.59</v>
      </c>
      <c r="U20" s="7">
        <v>16.483000000000001</v>
      </c>
      <c r="V20" s="7">
        <v>0.79925061425061428</v>
      </c>
      <c r="W20" s="7">
        <v>0.68</v>
      </c>
      <c r="X20" s="7">
        <v>0.51117625115753373</v>
      </c>
      <c r="Y20" s="7">
        <v>3.04</v>
      </c>
      <c r="Z20" s="7">
        <v>1.477000000000001</v>
      </c>
      <c r="AA20" s="7">
        <v>30.663232984293192</v>
      </c>
      <c r="AB20" s="7">
        <v>30.06</v>
      </c>
      <c r="AC20" s="7">
        <v>12.186247868375</v>
      </c>
      <c r="AD20" s="7">
        <v>81.12</v>
      </c>
      <c r="AE20" s="7">
        <v>45.952000000000012</v>
      </c>
      <c r="AF20" s="7">
        <v>8</v>
      </c>
    </row>
    <row r="21" spans="1:32" x14ac:dyDescent="0.2">
      <c r="A21" s="7" t="s">
        <v>153</v>
      </c>
      <c r="B21" s="7">
        <v>109.7140587309911</v>
      </c>
      <c r="C21" s="7">
        <v>86.09</v>
      </c>
      <c r="D21" s="7">
        <v>79.754590237808486</v>
      </c>
      <c r="E21" s="7">
        <v>742.67</v>
      </c>
      <c r="F21" s="7">
        <v>214.91</v>
      </c>
      <c r="L21" s="7">
        <v>33.244403022670028</v>
      </c>
      <c r="M21" s="7">
        <v>28.15</v>
      </c>
      <c r="N21" s="7">
        <v>19.86116957060915</v>
      </c>
      <c r="O21" s="7">
        <v>121.8</v>
      </c>
      <c r="P21" s="7">
        <v>60.994000000000007</v>
      </c>
      <c r="Q21" s="7">
        <v>9.949676092544987</v>
      </c>
      <c r="R21" s="7">
        <v>7.36</v>
      </c>
      <c r="S21" s="7">
        <v>17.28983205939096</v>
      </c>
      <c r="T21" s="7">
        <v>187.02</v>
      </c>
      <c r="U21" s="7">
        <v>12.956000000000021</v>
      </c>
      <c r="V21" s="7">
        <v>2.130328117112569</v>
      </c>
      <c r="W21" s="7">
        <v>1.37</v>
      </c>
      <c r="X21" s="7">
        <v>2.6675498240898832</v>
      </c>
      <c r="Y21" s="7">
        <v>32.22</v>
      </c>
      <c r="Z21" s="7">
        <v>3.17</v>
      </c>
      <c r="AA21" s="7">
        <v>36.917497477295662</v>
      </c>
      <c r="AB21" s="7">
        <v>32.185000000000002</v>
      </c>
      <c r="AC21" s="7">
        <v>19.865396682538531</v>
      </c>
      <c r="AD21" s="7">
        <v>149.19</v>
      </c>
      <c r="AE21" s="7">
        <v>61.445000000000022</v>
      </c>
      <c r="AF21" s="7">
        <v>6</v>
      </c>
    </row>
    <row r="22" spans="1:32" x14ac:dyDescent="0.2">
      <c r="A22" s="7" t="s">
        <v>167</v>
      </c>
      <c r="B22" s="7">
        <v>35.198392857142863</v>
      </c>
      <c r="C22" s="7">
        <v>23.745000000000001</v>
      </c>
      <c r="D22" s="7">
        <v>25.913622639111018</v>
      </c>
      <c r="E22" s="7">
        <v>134.32</v>
      </c>
      <c r="F22" s="7">
        <v>76.86</v>
      </c>
      <c r="G22" s="7">
        <v>96.745058977719523</v>
      </c>
      <c r="H22" s="7">
        <v>77.88</v>
      </c>
      <c r="I22" s="7">
        <v>54.711750783978971</v>
      </c>
      <c r="J22" s="7">
        <v>295.76</v>
      </c>
      <c r="K22" s="7">
        <v>172.46199999999999</v>
      </c>
      <c r="L22" s="7">
        <v>25.555211640211638</v>
      </c>
      <c r="M22" s="7">
        <v>21.46</v>
      </c>
      <c r="N22" s="7">
        <v>16.247304651294328</v>
      </c>
      <c r="O22" s="7">
        <v>110.16</v>
      </c>
      <c r="P22" s="7">
        <v>48.23</v>
      </c>
      <c r="Q22" s="7">
        <v>15.19751584283904</v>
      </c>
      <c r="R22" s="7">
        <v>12.67</v>
      </c>
      <c r="S22" s="7">
        <v>10.76815369144844</v>
      </c>
      <c r="T22" s="7">
        <v>193.86</v>
      </c>
      <c r="U22" s="7">
        <v>24.167999999999999</v>
      </c>
      <c r="V22" s="7">
        <v>0.56836189516129043</v>
      </c>
      <c r="W22" s="7">
        <v>0</v>
      </c>
      <c r="X22" s="7">
        <v>0.78841727746708501</v>
      </c>
      <c r="Y22" s="7">
        <v>3.65</v>
      </c>
      <c r="Z22" s="7">
        <v>1.77</v>
      </c>
      <c r="AA22" s="7">
        <v>33.058946047678788</v>
      </c>
      <c r="AB22" s="7">
        <v>29.62</v>
      </c>
      <c r="AC22" s="7">
        <v>19.855537792983419</v>
      </c>
      <c r="AD22" s="7">
        <v>159.18</v>
      </c>
      <c r="AE22" s="7">
        <v>58.871999999999993</v>
      </c>
      <c r="AF22" s="7">
        <v>3</v>
      </c>
    </row>
    <row r="23" spans="1:32" x14ac:dyDescent="0.2">
      <c r="A23" s="7" t="s">
        <v>152</v>
      </c>
      <c r="B23" s="7">
        <v>123.4985621340273</v>
      </c>
      <c r="C23" s="7">
        <v>91.12</v>
      </c>
      <c r="D23" s="7">
        <v>94.170443503452432</v>
      </c>
      <c r="E23" s="7">
        <v>645.5</v>
      </c>
      <c r="F23" s="7">
        <v>260.65199999999999</v>
      </c>
      <c r="G23" s="7">
        <v>126.74795811518329</v>
      </c>
      <c r="H23" s="7">
        <v>118.02</v>
      </c>
      <c r="I23" s="7">
        <v>59.652234673968763</v>
      </c>
      <c r="J23" s="7">
        <v>276.33999999999997</v>
      </c>
      <c r="K23" s="7">
        <v>209.41</v>
      </c>
      <c r="L23" s="7">
        <v>37.487636033857321</v>
      </c>
      <c r="M23" s="7">
        <v>27.715</v>
      </c>
      <c r="N23" s="7">
        <v>30.518423278096449</v>
      </c>
      <c r="O23" s="7">
        <v>266.45999999999998</v>
      </c>
      <c r="P23" s="7">
        <v>76.581000000000003</v>
      </c>
      <c r="Q23" s="7">
        <v>22.132504537205079</v>
      </c>
      <c r="R23" s="7">
        <v>12.44</v>
      </c>
      <c r="S23" s="7">
        <v>18.531981217989951</v>
      </c>
      <c r="T23" s="7">
        <v>89.52</v>
      </c>
      <c r="U23" s="7">
        <v>48.646000000000001</v>
      </c>
      <c r="V23" s="7">
        <v>1.5335910954891621</v>
      </c>
      <c r="W23" s="7">
        <v>1.38</v>
      </c>
      <c r="X23" s="7">
        <v>0.82821008096319215</v>
      </c>
      <c r="Y23" s="7">
        <v>8.06</v>
      </c>
      <c r="Z23" s="7">
        <v>2.58</v>
      </c>
      <c r="AA23" s="7">
        <v>37.249145569620246</v>
      </c>
      <c r="AB23" s="7">
        <v>26.22</v>
      </c>
      <c r="AC23" s="7">
        <v>28.381252022017101</v>
      </c>
      <c r="AD23" s="7">
        <v>142.43</v>
      </c>
      <c r="AE23" s="7">
        <v>79.783000000000001</v>
      </c>
      <c r="AF23" s="7">
        <v>9</v>
      </c>
    </row>
    <row r="24" spans="1:32" x14ac:dyDescent="0.2">
      <c r="A24" s="7" t="s">
        <v>170</v>
      </c>
      <c r="B24" s="7">
        <v>30.823983739837399</v>
      </c>
      <c r="C24" s="7">
        <v>17.425000000000001</v>
      </c>
      <c r="D24" s="7">
        <v>83.643643151020427</v>
      </c>
      <c r="E24" s="7">
        <v>917.77</v>
      </c>
      <c r="F24" s="7">
        <v>49.77</v>
      </c>
      <c r="G24" s="7">
        <v>42.199170124481327</v>
      </c>
      <c r="H24" s="7">
        <v>26.93</v>
      </c>
      <c r="I24" s="7">
        <v>92.098856209736752</v>
      </c>
      <c r="J24" s="7">
        <v>985</v>
      </c>
      <c r="K24" s="7">
        <v>72.819999999999993</v>
      </c>
      <c r="L24" s="7">
        <v>2.7509561752988052</v>
      </c>
      <c r="M24" s="7">
        <v>2.68</v>
      </c>
      <c r="N24" s="7">
        <v>0.69181376256309979</v>
      </c>
      <c r="O24" s="7">
        <v>8.15</v>
      </c>
      <c r="P24" s="7">
        <v>3.55</v>
      </c>
      <c r="Q24" s="7">
        <v>6.6254687499999996</v>
      </c>
      <c r="R24" s="7">
        <v>5.9749999999999996</v>
      </c>
      <c r="S24" s="7">
        <v>2.1778711891814599</v>
      </c>
      <c r="T24" s="7">
        <v>13.84</v>
      </c>
      <c r="U24" s="7">
        <v>9.6649999999999991</v>
      </c>
      <c r="V24" s="7">
        <v>0.23967509025270761</v>
      </c>
      <c r="W24" s="7">
        <v>0.22</v>
      </c>
      <c r="X24" s="7">
        <v>0.13294423422431001</v>
      </c>
      <c r="Y24" s="7">
        <v>0.67</v>
      </c>
      <c r="Z24" s="7">
        <v>0.43</v>
      </c>
      <c r="AA24" s="7">
        <v>27.970393700787401</v>
      </c>
      <c r="AB24" s="7">
        <v>27.614999999999998</v>
      </c>
      <c r="AC24" s="7">
        <v>15.105414044018289</v>
      </c>
      <c r="AD24" s="7">
        <v>83.65</v>
      </c>
      <c r="AE24" s="7">
        <v>48.528000000000013</v>
      </c>
      <c r="AF24" s="7">
        <v>7</v>
      </c>
    </row>
    <row r="25" spans="1:32" x14ac:dyDescent="0.2">
      <c r="A25" s="7" t="s">
        <v>154</v>
      </c>
      <c r="B25" s="7">
        <v>61.405425101214583</v>
      </c>
      <c r="C25" s="7">
        <v>44.64</v>
      </c>
      <c r="D25" s="7">
        <v>50.131582174706139</v>
      </c>
      <c r="E25" s="7">
        <v>354.44</v>
      </c>
      <c r="F25" s="7">
        <v>131.05000000000001</v>
      </c>
      <c r="G25" s="7">
        <v>165.7727077747989</v>
      </c>
      <c r="H25" s="7">
        <v>129.07499999999999</v>
      </c>
      <c r="I25" s="7">
        <v>127.99868085483379</v>
      </c>
      <c r="J25" s="7">
        <v>768.16</v>
      </c>
      <c r="K25" s="7">
        <v>362.58499999999998</v>
      </c>
      <c r="L25" s="7">
        <v>13.80102418207681</v>
      </c>
      <c r="M25" s="7">
        <v>8.67</v>
      </c>
      <c r="N25" s="7">
        <v>15.45627447355858</v>
      </c>
      <c r="O25" s="7">
        <v>104.97</v>
      </c>
      <c r="P25" s="7">
        <v>32.718000000000011</v>
      </c>
      <c r="Q25" s="7">
        <v>28.494788540245569</v>
      </c>
      <c r="R25" s="7">
        <v>27.49</v>
      </c>
      <c r="S25" s="7">
        <v>15.505166444278711</v>
      </c>
      <c r="T25" s="7">
        <v>79.83</v>
      </c>
      <c r="U25" s="7">
        <v>50.582000000000008</v>
      </c>
      <c r="V25" s="7">
        <v>1.847722007722008</v>
      </c>
      <c r="W25" s="7">
        <v>1.83</v>
      </c>
      <c r="X25" s="7">
        <v>0.83667625126139922</v>
      </c>
      <c r="Y25" s="7">
        <v>5.23</v>
      </c>
      <c r="Z25" s="7">
        <v>2.83</v>
      </c>
      <c r="AA25" s="7">
        <v>17.20373015873016</v>
      </c>
      <c r="AB25" s="7">
        <v>12.375</v>
      </c>
      <c r="AC25" s="7">
        <v>16.663270847555989</v>
      </c>
      <c r="AD25" s="7">
        <v>106.75</v>
      </c>
      <c r="AE25" s="7">
        <v>40.454999999999998</v>
      </c>
      <c r="AF25" s="7">
        <v>4</v>
      </c>
    </row>
    <row r="26" spans="1:32" x14ac:dyDescent="0.2">
      <c r="A26" s="7" t="s">
        <v>171</v>
      </c>
      <c r="B26" s="7">
        <v>28.036616822429909</v>
      </c>
      <c r="C26" s="7">
        <v>22.38</v>
      </c>
      <c r="D26" s="7">
        <v>17.817339526288421</v>
      </c>
      <c r="E26" s="7">
        <v>98.87</v>
      </c>
      <c r="F26" s="7">
        <v>55.162000000000013</v>
      </c>
      <c r="G26" s="7">
        <v>52.863659217877093</v>
      </c>
      <c r="H26" s="7">
        <v>48.33</v>
      </c>
      <c r="I26" s="7">
        <v>24.025576479682179</v>
      </c>
      <c r="J26" s="7">
        <v>178.24</v>
      </c>
      <c r="K26" s="7">
        <v>88.409000000000006</v>
      </c>
      <c r="L26" s="7">
        <v>9.380101757631822</v>
      </c>
      <c r="M26" s="7">
        <v>7.6</v>
      </c>
      <c r="N26" s="7">
        <v>5.9986144302020596</v>
      </c>
      <c r="O26" s="7">
        <v>30.54</v>
      </c>
      <c r="P26" s="7">
        <v>18.3</v>
      </c>
      <c r="Q26" s="7">
        <v>5.6565587419056431</v>
      </c>
      <c r="R26" s="7">
        <v>5.35</v>
      </c>
      <c r="S26" s="7">
        <v>3.965774572714956</v>
      </c>
      <c r="T26" s="7">
        <v>35.33</v>
      </c>
      <c r="U26" s="7">
        <v>9.1300000000000008</v>
      </c>
      <c r="V26" s="7">
        <v>0.95137773722627739</v>
      </c>
      <c r="W26" s="7">
        <v>0.89</v>
      </c>
      <c r="X26" s="7">
        <v>0.53102642025681346</v>
      </c>
      <c r="Y26" s="7">
        <v>5.59</v>
      </c>
      <c r="Z26" s="7">
        <v>1.4</v>
      </c>
      <c r="AA26" s="7">
        <v>34.681341350601294</v>
      </c>
      <c r="AB26" s="7">
        <v>33.380000000000003</v>
      </c>
      <c r="AC26" s="7">
        <v>17.993442219912659</v>
      </c>
      <c r="AD26" s="7">
        <v>97.28</v>
      </c>
      <c r="AE26" s="7">
        <v>58.99</v>
      </c>
      <c r="AF26" s="7">
        <v>1</v>
      </c>
    </row>
    <row r="27" spans="1:32" x14ac:dyDescent="0.2">
      <c r="A27" s="7" t="s">
        <v>162</v>
      </c>
      <c r="B27" s="7">
        <v>46.969610389610388</v>
      </c>
      <c r="C27" s="7">
        <v>40.61</v>
      </c>
      <c r="D27" s="7">
        <v>28.057120126181321</v>
      </c>
      <c r="E27" s="7">
        <v>203.05</v>
      </c>
      <c r="F27" s="7">
        <v>82.701000000000036</v>
      </c>
      <c r="G27" s="7">
        <v>105.9513539967374</v>
      </c>
      <c r="H27" s="7">
        <v>100.685</v>
      </c>
      <c r="I27" s="7">
        <v>48.367341868985498</v>
      </c>
      <c r="J27" s="7">
        <v>326.39999999999998</v>
      </c>
      <c r="K27" s="7">
        <v>171.26499999999999</v>
      </c>
      <c r="L27" s="7">
        <v>37.193187808896212</v>
      </c>
      <c r="M27" s="7">
        <v>35.5</v>
      </c>
      <c r="N27" s="7">
        <v>16.195357898082211</v>
      </c>
      <c r="O27" s="7">
        <v>130.26</v>
      </c>
      <c r="P27" s="7">
        <v>58.391000000000012</v>
      </c>
      <c r="Q27" s="7">
        <v>12.66015384615385</v>
      </c>
      <c r="R27" s="7">
        <v>10.33</v>
      </c>
      <c r="S27" s="7">
        <v>8.2852036236233921</v>
      </c>
      <c r="T27" s="7">
        <v>61.41</v>
      </c>
      <c r="U27" s="7">
        <v>24.760000000000009</v>
      </c>
      <c r="V27" s="7">
        <v>0.73673928320449766</v>
      </c>
      <c r="W27" s="7">
        <v>0.76</v>
      </c>
      <c r="X27" s="7">
        <v>0.44363768484061172</v>
      </c>
      <c r="Y27" s="7">
        <v>2.62</v>
      </c>
      <c r="Z27" s="7">
        <v>1.27</v>
      </c>
      <c r="AA27" s="7">
        <v>37.523746958637467</v>
      </c>
      <c r="AB27" s="7">
        <v>28.8</v>
      </c>
      <c r="AC27" s="7">
        <v>28.051045983244538</v>
      </c>
      <c r="AD27" s="7">
        <v>162.33000000000001</v>
      </c>
      <c r="AE27" s="7">
        <v>79.765999999999963</v>
      </c>
      <c r="AF27" s="7">
        <v>3</v>
      </c>
    </row>
    <row r="29" spans="1:32" ht="16" x14ac:dyDescent="0.2">
      <c r="A29" s="5" t="s">
        <v>218</v>
      </c>
      <c r="B29" t="s">
        <v>294</v>
      </c>
      <c r="D29" s="5" t="s">
        <v>126</v>
      </c>
      <c r="E29" t="s">
        <v>296</v>
      </c>
      <c r="F29" t="s">
        <v>295</v>
      </c>
      <c r="G29" t="s">
        <v>297</v>
      </c>
      <c r="H29" t="s">
        <v>298</v>
      </c>
      <c r="I29" t="s">
        <v>299</v>
      </c>
      <c r="J29" t="s">
        <v>300</v>
      </c>
    </row>
    <row r="30" spans="1:32" ht="16" x14ac:dyDescent="0.2">
      <c r="A30" s="2" t="s">
        <v>155</v>
      </c>
      <c r="B30">
        <v>8</v>
      </c>
      <c r="D30" s="2" t="s">
        <v>168</v>
      </c>
      <c r="E30">
        <v>48.600999999999999</v>
      </c>
      <c r="F30">
        <v>0.75800000000000001</v>
      </c>
      <c r="G30">
        <v>11.878</v>
      </c>
      <c r="H30">
        <v>0.46599999999999991</v>
      </c>
      <c r="I30">
        <v>8.6829999999999998</v>
      </c>
      <c r="J30">
        <v>39.15</v>
      </c>
    </row>
    <row r="31" spans="1:32" ht="16" x14ac:dyDescent="0.2">
      <c r="A31" s="2" t="s">
        <v>168</v>
      </c>
      <c r="B31">
        <v>10</v>
      </c>
      <c r="D31" s="2" t="s">
        <v>155</v>
      </c>
      <c r="E31">
        <v>255.06</v>
      </c>
      <c r="F31">
        <v>84.300000000000011</v>
      </c>
      <c r="G31">
        <v>16.483000000000001</v>
      </c>
      <c r="H31">
        <v>1.477000000000001</v>
      </c>
      <c r="I31">
        <v>45.952000000000012</v>
      </c>
      <c r="J31">
        <v>152.38399999999999</v>
      </c>
    </row>
    <row r="32" spans="1:32" ht="16" x14ac:dyDescent="0.2">
      <c r="A32" s="2" t="s">
        <v>174</v>
      </c>
      <c r="B32">
        <v>18</v>
      </c>
      <c r="D32" s="2" t="s">
        <v>174</v>
      </c>
      <c r="E32">
        <v>303.661</v>
      </c>
      <c r="F32">
        <v>85.058000000000007</v>
      </c>
      <c r="G32">
        <v>28.361000000000001</v>
      </c>
      <c r="H32">
        <v>1.9430000000000009</v>
      </c>
      <c r="I32">
        <v>54.635000000000012</v>
      </c>
      <c r="J32">
        <v>191.53399999999999</v>
      </c>
    </row>
    <row r="33" spans="1:10" ht="16" x14ac:dyDescent="0.2">
      <c r="A33"/>
      <c r="B33"/>
      <c r="D33"/>
      <c r="E33"/>
      <c r="F33"/>
      <c r="G33"/>
      <c r="H33"/>
      <c r="I33"/>
      <c r="J33"/>
    </row>
    <row r="34" spans="1:10" ht="16" x14ac:dyDescent="0.2">
      <c r="A34"/>
      <c r="B34"/>
      <c r="D34"/>
      <c r="E34"/>
      <c r="F34"/>
      <c r="G34"/>
      <c r="H34"/>
      <c r="I34"/>
      <c r="J34"/>
    </row>
    <row r="35" spans="1:10" ht="16" x14ac:dyDescent="0.2">
      <c r="A35"/>
      <c r="B35"/>
      <c r="D35"/>
      <c r="E35"/>
      <c r="F35"/>
      <c r="G35"/>
      <c r="H35"/>
      <c r="I35"/>
      <c r="J35"/>
    </row>
    <row r="36" spans="1:10" ht="16" x14ac:dyDescent="0.2">
      <c r="A36"/>
      <c r="B36"/>
      <c r="D36"/>
      <c r="E36"/>
      <c r="F36"/>
      <c r="G36"/>
      <c r="H36"/>
      <c r="I36"/>
      <c r="J36"/>
    </row>
    <row r="37" spans="1:10" ht="16" x14ac:dyDescent="0.2">
      <c r="A37"/>
      <c r="B37"/>
      <c r="D37"/>
      <c r="E37"/>
      <c r="F37"/>
      <c r="G37"/>
      <c r="H37"/>
      <c r="I37"/>
      <c r="J37"/>
    </row>
    <row r="38" spans="1:10" ht="16" x14ac:dyDescent="0.2">
      <c r="A38"/>
      <c r="B38"/>
      <c r="D38"/>
      <c r="E38"/>
      <c r="F38"/>
      <c r="G38"/>
      <c r="H38"/>
      <c r="I38"/>
      <c r="J38"/>
    </row>
    <row r="39" spans="1:10" ht="16" x14ac:dyDescent="0.2">
      <c r="A39"/>
      <c r="B39"/>
      <c r="D39"/>
      <c r="E39"/>
      <c r="F39"/>
      <c r="G39"/>
      <c r="H39"/>
      <c r="I39"/>
      <c r="J39"/>
    </row>
    <row r="40" spans="1:10" ht="16" x14ac:dyDescent="0.2">
      <c r="A40"/>
      <c r="B40"/>
      <c r="D40"/>
      <c r="E40"/>
      <c r="F40"/>
      <c r="G40"/>
      <c r="H40"/>
      <c r="I40"/>
      <c r="J40"/>
    </row>
    <row r="41" spans="1:10" ht="16" x14ac:dyDescent="0.2">
      <c r="A41"/>
      <c r="B41"/>
      <c r="D41"/>
      <c r="E41"/>
      <c r="F41"/>
      <c r="G41"/>
      <c r="H41"/>
      <c r="I41"/>
      <c r="J41"/>
    </row>
    <row r="42" spans="1:10" ht="16" x14ac:dyDescent="0.2">
      <c r="A42"/>
      <c r="B42"/>
      <c r="D42"/>
      <c r="E42"/>
      <c r="F42"/>
      <c r="G42"/>
      <c r="H42"/>
      <c r="I42"/>
      <c r="J42"/>
    </row>
    <row r="43" spans="1:10" ht="16" x14ac:dyDescent="0.2">
      <c r="A43"/>
      <c r="B43"/>
      <c r="D43"/>
      <c r="E43"/>
      <c r="F43"/>
      <c r="G43"/>
      <c r="H43"/>
      <c r="I43"/>
      <c r="J43"/>
    </row>
    <row r="44" spans="1:10" ht="16" x14ac:dyDescent="0.2">
      <c r="A44"/>
      <c r="B44"/>
      <c r="D44"/>
      <c r="E44"/>
      <c r="F44"/>
      <c r="G44"/>
      <c r="H44"/>
      <c r="I44"/>
      <c r="J44"/>
    </row>
    <row r="45" spans="1:10" ht="16" x14ac:dyDescent="0.2">
      <c r="A45"/>
      <c r="B45"/>
      <c r="D45"/>
      <c r="E45"/>
      <c r="F45"/>
      <c r="G45"/>
      <c r="H45"/>
      <c r="I45"/>
      <c r="J45"/>
    </row>
    <row r="46" spans="1:10" ht="16" x14ac:dyDescent="0.2">
      <c r="A46"/>
      <c r="B46"/>
      <c r="D46"/>
      <c r="E46"/>
      <c r="F46"/>
      <c r="G46"/>
      <c r="H46"/>
      <c r="I46"/>
      <c r="J46"/>
    </row>
    <row r="47" spans="1:10" ht="16" x14ac:dyDescent="0.2">
      <c r="A47"/>
      <c r="B47"/>
      <c r="D47"/>
      <c r="E47"/>
      <c r="F47"/>
      <c r="G47"/>
      <c r="H47"/>
      <c r="I47"/>
      <c r="J47"/>
    </row>
    <row r="48" spans="1:10" ht="16" x14ac:dyDescent="0.2">
      <c r="A48"/>
      <c r="B48"/>
      <c r="D48"/>
      <c r="E48"/>
      <c r="F48"/>
      <c r="G48"/>
      <c r="H48"/>
      <c r="I48"/>
      <c r="J48"/>
    </row>
    <row r="49" spans="1:13" ht="16" x14ac:dyDescent="0.2">
      <c r="A49"/>
      <c r="B49"/>
      <c r="D49"/>
      <c r="E49"/>
      <c r="F49"/>
      <c r="G49"/>
      <c r="H49"/>
      <c r="I49"/>
      <c r="J49"/>
    </row>
    <row r="50" spans="1:13" ht="16" x14ac:dyDescent="0.2">
      <c r="A50"/>
      <c r="B50"/>
      <c r="D50"/>
      <c r="E50"/>
      <c r="F50"/>
      <c r="G50"/>
      <c r="H50"/>
      <c r="I50"/>
      <c r="J50"/>
    </row>
    <row r="51" spans="1:13" ht="16" x14ac:dyDescent="0.2">
      <c r="A51"/>
      <c r="B51"/>
      <c r="D51"/>
      <c r="E51"/>
      <c r="F51"/>
      <c r="G51"/>
      <c r="H51"/>
      <c r="I51"/>
      <c r="J51"/>
    </row>
    <row r="52" spans="1:13" ht="16" x14ac:dyDescent="0.2">
      <c r="A52"/>
      <c r="B52"/>
      <c r="D52"/>
      <c r="E52"/>
      <c r="F52"/>
      <c r="G52"/>
      <c r="H52"/>
      <c r="I52"/>
      <c r="J52"/>
    </row>
    <row r="53" spans="1:13" ht="16" x14ac:dyDescent="0.2">
      <c r="A53"/>
      <c r="B53"/>
      <c r="D53"/>
      <c r="E53"/>
      <c r="F53"/>
      <c r="G53"/>
      <c r="H53"/>
      <c r="I53"/>
      <c r="J53"/>
    </row>
    <row r="54" spans="1:13" ht="16" x14ac:dyDescent="0.2">
      <c r="A54"/>
      <c r="B54"/>
      <c r="D54"/>
      <c r="E54"/>
      <c r="F54"/>
      <c r="G54"/>
      <c r="H54"/>
      <c r="I54"/>
      <c r="J54"/>
    </row>
    <row r="55" spans="1:13" ht="16" x14ac:dyDescent="0.2">
      <c r="A55"/>
      <c r="B55"/>
      <c r="D55"/>
      <c r="E55"/>
      <c r="F55"/>
      <c r="G55"/>
      <c r="H55"/>
      <c r="I55"/>
      <c r="J55"/>
    </row>
    <row r="56" spans="1:13" ht="16" x14ac:dyDescent="0.2">
      <c r="A56"/>
      <c r="B56"/>
      <c r="D56"/>
      <c r="E56"/>
      <c r="F56"/>
      <c r="G56"/>
      <c r="H56"/>
      <c r="I56"/>
      <c r="J56"/>
    </row>
    <row r="58" spans="1:13" ht="16" x14ac:dyDescent="0.2">
      <c r="A58" s="78" t="s">
        <v>126</v>
      </c>
      <c r="B58" s="7" t="s">
        <v>316</v>
      </c>
      <c r="C58" s="7" t="s">
        <v>315</v>
      </c>
      <c r="E58" s="78" t="s">
        <v>126</v>
      </c>
      <c r="F58" s="7" t="s">
        <v>314</v>
      </c>
      <c r="H58" s="78" t="s">
        <v>126</v>
      </c>
      <c r="I58" s="7" t="s">
        <v>8</v>
      </c>
      <c r="J58" s="7" t="s">
        <v>9</v>
      </c>
      <c r="K58" s="7" t="s">
        <v>10</v>
      </c>
      <c r="L58" s="7" t="s">
        <v>313</v>
      </c>
      <c r="M58"/>
    </row>
    <row r="59" spans="1:13" ht="16" x14ac:dyDescent="0.2">
      <c r="A59" s="77" t="s">
        <v>150</v>
      </c>
      <c r="B59" s="7">
        <v>9.556993529118965E-2</v>
      </c>
      <c r="C59" s="7">
        <v>8.4619213539074173E-2</v>
      </c>
      <c r="E59" s="77" t="s">
        <v>302</v>
      </c>
      <c r="F59" s="7">
        <v>4</v>
      </c>
      <c r="G59"/>
      <c r="H59" s="77" t="s">
        <v>150</v>
      </c>
      <c r="I59" s="7">
        <v>7.5161772025883519E-2</v>
      </c>
      <c r="J59" s="7">
        <v>7.3170731707317069E-2</v>
      </c>
      <c r="K59" s="7">
        <v>3.6336485813837728E-2</v>
      </c>
      <c r="L59" s="7">
        <v>3.1856645097063208E-2</v>
      </c>
      <c r="M59"/>
    </row>
    <row r="60" spans="1:13" ht="16" x14ac:dyDescent="0.2">
      <c r="A60" s="77" t="s">
        <v>168</v>
      </c>
      <c r="B60" s="7">
        <v>8.8495575221238937E-2</v>
      </c>
      <c r="C60" s="7">
        <v>0.1415929203539823</v>
      </c>
      <c r="E60" s="77" t="s">
        <v>9</v>
      </c>
      <c r="F60" s="7">
        <v>46</v>
      </c>
      <c r="G60"/>
      <c r="H60" s="77" t="s">
        <v>168</v>
      </c>
      <c r="I60" s="7">
        <v>0</v>
      </c>
      <c r="J60" s="7">
        <v>0.47787610619469029</v>
      </c>
      <c r="K60" s="7">
        <v>0</v>
      </c>
      <c r="L60" s="7">
        <v>0</v>
      </c>
      <c r="M60"/>
    </row>
    <row r="61" spans="1:13" ht="16" x14ac:dyDescent="0.2">
      <c r="A61" s="77" t="s">
        <v>166</v>
      </c>
      <c r="B61" s="7">
        <v>6.9400630914826497E-2</v>
      </c>
      <c r="C61" s="7">
        <v>0.1177707676130389</v>
      </c>
      <c r="E61" s="77" t="s">
        <v>303</v>
      </c>
      <c r="F61" s="7">
        <v>7</v>
      </c>
      <c r="G61"/>
      <c r="H61" s="77" t="s">
        <v>166</v>
      </c>
      <c r="I61" s="7">
        <v>0.26182965299684541</v>
      </c>
      <c r="J61" s="7">
        <v>0.12723449001051529</v>
      </c>
      <c r="K61" s="7">
        <v>2.7339642481598321E-2</v>
      </c>
      <c r="L61" s="7">
        <v>1.6824395373291268E-2</v>
      </c>
      <c r="M61"/>
    </row>
    <row r="62" spans="1:13" ht="16" x14ac:dyDescent="0.2">
      <c r="A62" s="77" t="s">
        <v>161</v>
      </c>
      <c r="B62" s="7">
        <v>2.7027027027027029E-2</v>
      </c>
      <c r="C62" s="7">
        <v>8.3538083538083535E-2</v>
      </c>
      <c r="E62" s="77" t="s">
        <v>8</v>
      </c>
      <c r="F62" s="7">
        <v>53</v>
      </c>
      <c r="G62"/>
      <c r="H62" s="77" t="s">
        <v>161</v>
      </c>
      <c r="I62" s="7">
        <v>0.1244881244881245</v>
      </c>
      <c r="J62" s="7">
        <v>0.19656019656019649</v>
      </c>
      <c r="K62" s="7">
        <v>5.0778050778050768E-2</v>
      </c>
      <c r="L62" s="7">
        <v>2.2113022113022109E-2</v>
      </c>
      <c r="M62"/>
    </row>
    <row r="63" spans="1:13" ht="16" x14ac:dyDescent="0.2">
      <c r="A63" s="77" t="s">
        <v>165</v>
      </c>
      <c r="B63" s="7">
        <v>7.6396293205286306E-2</v>
      </c>
      <c r="C63" s="7">
        <v>9.0611806997839994E-2</v>
      </c>
      <c r="E63" s="77" t="s">
        <v>174</v>
      </c>
      <c r="F63" s="7">
        <v>110</v>
      </c>
      <c r="G63"/>
      <c r="H63" s="77" t="s">
        <v>165</v>
      </c>
      <c r="I63" s="7">
        <v>1.1052460233305836</v>
      </c>
      <c r="J63" s="7">
        <v>1.3089631044828722</v>
      </c>
      <c r="K63" s="7">
        <v>0.672088893840455</v>
      </c>
      <c r="L63" s="7">
        <v>0.11476956991914603</v>
      </c>
      <c r="M63"/>
    </row>
    <row r="64" spans="1:13" ht="16" x14ac:dyDescent="0.2">
      <c r="A64" s="77" t="s">
        <v>159</v>
      </c>
      <c r="B64" s="7">
        <v>0.11072664359861591</v>
      </c>
      <c r="C64" s="7">
        <v>0.1764705882352941</v>
      </c>
      <c r="G64"/>
      <c r="H64" s="77" t="s">
        <v>159</v>
      </c>
      <c r="I64" s="7">
        <v>0.2283737024221453</v>
      </c>
      <c r="J64" s="7">
        <v>8.9965397923875437E-2</v>
      </c>
      <c r="K64" s="7">
        <v>0</v>
      </c>
      <c r="L64" s="7">
        <v>2.076124567474048E-2</v>
      </c>
      <c r="M64"/>
    </row>
    <row r="65" spans="1:13" ht="16" x14ac:dyDescent="0.2">
      <c r="A65" s="77" t="s">
        <v>156</v>
      </c>
      <c r="B65" s="7">
        <v>0.1204690831556503</v>
      </c>
      <c r="C65" s="7">
        <v>0.1119402985074627</v>
      </c>
      <c r="H65" s="77" t="s">
        <v>156</v>
      </c>
      <c r="I65" s="7">
        <v>0.1087420042643923</v>
      </c>
      <c r="J65" s="7">
        <v>0.26865671641791039</v>
      </c>
      <c r="K65" s="7">
        <v>6.7164179104477612E-2</v>
      </c>
      <c r="L65" s="7">
        <v>0</v>
      </c>
      <c r="M65"/>
    </row>
    <row r="66" spans="1:13" ht="16" x14ac:dyDescent="0.2">
      <c r="A66" s="77" t="s">
        <v>130</v>
      </c>
      <c r="B66" s="7">
        <v>1.6447368421052631E-2</v>
      </c>
      <c r="C66" s="7">
        <v>0.10526315789473679</v>
      </c>
      <c r="H66" s="77" t="s">
        <v>130</v>
      </c>
      <c r="I66" s="7">
        <v>0.20723684210526319</v>
      </c>
      <c r="J66" s="7">
        <v>0.24342105263157901</v>
      </c>
      <c r="K66" s="7">
        <v>2.6315789473684209E-2</v>
      </c>
      <c r="L66" s="7">
        <v>5.921052631578947E-2</v>
      </c>
      <c r="M66"/>
    </row>
    <row r="67" spans="1:13" ht="16" x14ac:dyDescent="0.2">
      <c r="A67" s="77" t="s">
        <v>163</v>
      </c>
      <c r="B67" s="7">
        <v>5.5288799347527159E-2</v>
      </c>
      <c r="C67" s="7">
        <v>4.6291687406669987E-2</v>
      </c>
      <c r="H67" s="77" t="s">
        <v>163</v>
      </c>
      <c r="I67" s="7">
        <v>0.40410763700550684</v>
      </c>
      <c r="J67" s="7">
        <v>0.3167408928949017</v>
      </c>
      <c r="K67" s="7">
        <v>0.25949060362931453</v>
      </c>
      <c r="L67" s="7">
        <v>3.8926414249334448E-2</v>
      </c>
      <c r="M67"/>
    </row>
    <row r="68" spans="1:13" ht="16" x14ac:dyDescent="0.2">
      <c r="A68" s="77" t="s">
        <v>172</v>
      </c>
      <c r="B68" s="7">
        <v>4.145077720207254E-2</v>
      </c>
      <c r="C68" s="7">
        <v>1.036269430051814E-2</v>
      </c>
      <c r="H68" s="77" t="s">
        <v>172</v>
      </c>
      <c r="I68" s="7">
        <v>0.1062176165803109</v>
      </c>
      <c r="J68" s="7">
        <v>0.1139896373056995</v>
      </c>
      <c r="K68" s="7">
        <v>1.036269430051814E-2</v>
      </c>
      <c r="L68" s="7">
        <v>0</v>
      </c>
      <c r="M68"/>
    </row>
    <row r="69" spans="1:13" ht="16" x14ac:dyDescent="0.2">
      <c r="A69" s="77" t="s">
        <v>131</v>
      </c>
      <c r="B69" s="7">
        <v>7.0417018511308577E-2</v>
      </c>
      <c r="C69" s="7">
        <v>9.7015348665619339E-2</v>
      </c>
      <c r="H69" s="77" t="s">
        <v>131</v>
      </c>
      <c r="I69" s="7">
        <v>7.8799652856014726</v>
      </c>
      <c r="J69" s="7">
        <v>7.7453888520202598</v>
      </c>
      <c r="K69" s="7">
        <v>0.60310607531801053</v>
      </c>
      <c r="L69" s="7">
        <v>1.020195696556264</v>
      </c>
      <c r="M69"/>
    </row>
    <row r="70" spans="1:13" ht="16" x14ac:dyDescent="0.2">
      <c r="A70" s="77" t="s">
        <v>173</v>
      </c>
      <c r="B70" s="7">
        <v>0.10493827160493829</v>
      </c>
      <c r="C70" s="7">
        <v>6.1728395061728392E-3</v>
      </c>
      <c r="H70" s="77" t="s">
        <v>173</v>
      </c>
      <c r="I70" s="7">
        <v>0.23456790123456789</v>
      </c>
      <c r="J70" s="7">
        <v>8.6419753086419748E-2</v>
      </c>
      <c r="K70" s="7">
        <v>0</v>
      </c>
      <c r="L70" s="7">
        <v>0</v>
      </c>
      <c r="M70"/>
    </row>
    <row r="71" spans="1:13" ht="16" x14ac:dyDescent="0.2">
      <c r="A71" s="77" t="s">
        <v>151</v>
      </c>
      <c r="B71" s="7">
        <v>2.1655297020535431E-2</v>
      </c>
      <c r="C71" s="7">
        <v>4.5658738705405752E-2</v>
      </c>
      <c r="H71" s="77" t="s">
        <v>151</v>
      </c>
      <c r="I71" s="7">
        <v>0.3278567919061961</v>
      </c>
      <c r="J71" s="7">
        <v>1.1240198658496714</v>
      </c>
      <c r="K71" s="7">
        <v>5.9624326204573551E-2</v>
      </c>
      <c r="L71" s="7">
        <v>4.5802635986044629E-2</v>
      </c>
      <c r="M71"/>
    </row>
    <row r="72" spans="1:13" ht="16" x14ac:dyDescent="0.2">
      <c r="A72" s="77" t="s">
        <v>157</v>
      </c>
      <c r="B72" s="7">
        <v>4.7808764940239043E-2</v>
      </c>
      <c r="C72" s="7">
        <v>0.1175298804780877</v>
      </c>
      <c r="H72" s="77" t="s">
        <v>157</v>
      </c>
      <c r="I72" s="7">
        <v>0.20119521912350599</v>
      </c>
      <c r="J72" s="7">
        <v>0.3844621513944223</v>
      </c>
      <c r="K72" s="7">
        <v>0</v>
      </c>
      <c r="L72" s="7">
        <v>9.9601593625498006E-3</v>
      </c>
      <c r="M72"/>
    </row>
    <row r="73" spans="1:13" ht="16" x14ac:dyDescent="0.2">
      <c r="A73" s="77" t="s">
        <v>164</v>
      </c>
      <c r="B73" s="7">
        <v>7.6099624228869386E-2</v>
      </c>
      <c r="C73" s="7">
        <v>0.11086728153522596</v>
      </c>
      <c r="H73" s="77" t="s">
        <v>164</v>
      </c>
      <c r="I73" s="7">
        <v>0.9471202316033942</v>
      </c>
      <c r="J73" s="7">
        <v>0.8815391278958431</v>
      </c>
      <c r="K73" s="7">
        <v>0.28313312404778995</v>
      </c>
      <c r="L73" s="7">
        <v>7.4284718136156738E-2</v>
      </c>
      <c r="M73"/>
    </row>
    <row r="74" spans="1:13" ht="16" x14ac:dyDescent="0.2">
      <c r="A74" s="77" t="s">
        <v>160</v>
      </c>
      <c r="B74" s="7">
        <v>7.3049462000628299E-2</v>
      </c>
      <c r="C74" s="7">
        <v>0.115320495776149</v>
      </c>
      <c r="H74" s="77" t="s">
        <v>160</v>
      </c>
      <c r="I74" s="7">
        <v>0.34361367491611117</v>
      </c>
      <c r="J74" s="7">
        <v>0.61083307924841357</v>
      </c>
      <c r="K74" s="7">
        <v>4.6131603170512882E-2</v>
      </c>
      <c r="L74" s="7">
        <v>5.6850577015704798E-2</v>
      </c>
      <c r="M74"/>
    </row>
    <row r="75" spans="1:13" ht="16" x14ac:dyDescent="0.2">
      <c r="A75" s="77" t="s">
        <v>158</v>
      </c>
      <c r="B75" s="7">
        <v>0</v>
      </c>
      <c r="C75" s="7">
        <v>4.790419161676647E-2</v>
      </c>
      <c r="H75" s="77" t="s">
        <v>158</v>
      </c>
      <c r="I75" s="7">
        <v>5.218135158254919E-2</v>
      </c>
      <c r="J75" s="7">
        <v>0.1497005988023952</v>
      </c>
      <c r="K75" s="7">
        <v>2.3096663815226692E-2</v>
      </c>
      <c r="L75" s="7">
        <v>0</v>
      </c>
      <c r="M75"/>
    </row>
    <row r="76" spans="1:13" ht="16" x14ac:dyDescent="0.2">
      <c r="A76" s="77" t="s">
        <v>169</v>
      </c>
      <c r="B76" s="7">
        <v>8.6419753086419748E-2</v>
      </c>
      <c r="C76" s="7">
        <v>8.0246913580246909E-2</v>
      </c>
      <c r="H76" s="77" t="s">
        <v>169</v>
      </c>
      <c r="I76" s="7">
        <v>0.2407407407407407</v>
      </c>
      <c r="J76" s="7">
        <v>0.1728395061728395</v>
      </c>
      <c r="K76" s="7">
        <v>0</v>
      </c>
      <c r="L76" s="7">
        <v>0</v>
      </c>
      <c r="M76"/>
    </row>
    <row r="77" spans="1:13" ht="16" x14ac:dyDescent="0.2">
      <c r="A77" s="77" t="s">
        <v>155</v>
      </c>
      <c r="B77" s="7">
        <v>0.10508627535454064</v>
      </c>
      <c r="C77" s="7">
        <v>0.1169807473539318</v>
      </c>
      <c r="H77" s="77" t="s">
        <v>155</v>
      </c>
      <c r="I77" s="7">
        <v>2.1107264327142019</v>
      </c>
      <c r="J77" s="7">
        <v>1.1183872540215019</v>
      </c>
      <c r="K77" s="7">
        <v>8.3061919101008852E-2</v>
      </c>
      <c r="L77" s="7">
        <v>0.21850157326956784</v>
      </c>
      <c r="M77"/>
    </row>
    <row r="78" spans="1:13" x14ac:dyDescent="0.2">
      <c r="A78" s="77" t="s">
        <v>153</v>
      </c>
      <c r="B78" s="7">
        <v>0.12202648301148869</v>
      </c>
      <c r="C78" s="7">
        <v>5.3603580948220708E-2</v>
      </c>
      <c r="H78" s="77" t="s">
        <v>153</v>
      </c>
      <c r="I78" s="7">
        <v>1.138982685290765</v>
      </c>
      <c r="J78" s="7">
        <v>0.48609700684250068</v>
      </c>
      <c r="K78" s="7">
        <v>0.15902190325098095</v>
      </c>
      <c r="L78" s="7">
        <v>0.13207263742692696</v>
      </c>
    </row>
    <row r="79" spans="1:13" x14ac:dyDescent="0.2">
      <c r="A79" s="77" t="s">
        <v>167</v>
      </c>
      <c r="B79" s="7">
        <v>4.2124889938439061E-2</v>
      </c>
      <c r="C79" s="7">
        <v>8.7036888415086638E-2</v>
      </c>
      <c r="H79" s="77" t="s">
        <v>167</v>
      </c>
      <c r="I79" s="7">
        <v>2.6379016709218379</v>
      </c>
      <c r="J79" s="7">
        <v>1.3205525293459632</v>
      </c>
      <c r="K79" s="7">
        <v>0.64525905209946044</v>
      </c>
      <c r="L79" s="7">
        <v>0.35148115610008168</v>
      </c>
    </row>
    <row r="80" spans="1:13" x14ac:dyDescent="0.2">
      <c r="A80" s="77" t="s">
        <v>152</v>
      </c>
      <c r="B80" s="7">
        <v>2.4872397462414315E-3</v>
      </c>
      <c r="C80" s="7">
        <v>2.3363897827798099E-2</v>
      </c>
      <c r="H80" s="77" t="s">
        <v>152</v>
      </c>
      <c r="I80" s="7">
        <v>0.98618962009479305</v>
      </c>
      <c r="J80" s="7">
        <v>2.2204119088812884</v>
      </c>
      <c r="K80" s="7">
        <v>0.104066400377194</v>
      </c>
      <c r="L80" s="7">
        <v>1.022604951560818E-2</v>
      </c>
    </row>
    <row r="81" spans="1:12" x14ac:dyDescent="0.2">
      <c r="A81" s="77" t="s">
        <v>170</v>
      </c>
      <c r="B81" s="7">
        <v>3.2258064516129031E-2</v>
      </c>
      <c r="C81" s="7">
        <v>7.7419354838709681E-2</v>
      </c>
      <c r="H81" s="77" t="s">
        <v>170</v>
      </c>
      <c r="I81" s="7">
        <v>0.1193548387096774</v>
      </c>
      <c r="J81" s="7">
        <v>0.1225806451612903</v>
      </c>
      <c r="K81" s="7">
        <v>0</v>
      </c>
      <c r="L81" s="7">
        <v>6.4516129032258056E-3</v>
      </c>
    </row>
    <row r="82" spans="1:12" x14ac:dyDescent="0.2">
      <c r="A82" s="77" t="s">
        <v>154</v>
      </c>
      <c r="B82" s="7">
        <v>6.3783783783783785E-2</v>
      </c>
      <c r="C82" s="7">
        <v>3.6756756756756763E-2</v>
      </c>
      <c r="H82" s="77" t="s">
        <v>154</v>
      </c>
      <c r="I82" s="7">
        <v>0.2162162162162162</v>
      </c>
      <c r="J82" s="7">
        <v>0.20432432432432429</v>
      </c>
      <c r="K82" s="7">
        <v>8.4324324324324323E-2</v>
      </c>
      <c r="L82" s="7">
        <v>1.0810810810810811E-3</v>
      </c>
    </row>
    <row r="83" spans="1:12" x14ac:dyDescent="0.2">
      <c r="A83" s="77" t="s">
        <v>171</v>
      </c>
      <c r="B83" s="7">
        <v>6.3399280575539549E-2</v>
      </c>
      <c r="C83" s="7">
        <v>9.1893627954779039E-2</v>
      </c>
      <c r="H83" s="77" t="s">
        <v>171</v>
      </c>
      <c r="I83" s="7">
        <v>0.30693730729701951</v>
      </c>
      <c r="J83" s="7">
        <v>0.3508735868448099</v>
      </c>
      <c r="K83" s="7">
        <v>8.9928057553956831E-3</v>
      </c>
      <c r="L83" s="7">
        <v>1.169064748201439E-2</v>
      </c>
    </row>
    <row r="84" spans="1:12" x14ac:dyDescent="0.2">
      <c r="A84" s="77" t="s">
        <v>162</v>
      </c>
      <c r="B84" s="7">
        <v>0.106703146374829</v>
      </c>
      <c r="C84" s="7">
        <v>0.12927496580027359</v>
      </c>
      <c r="H84" s="77" t="s">
        <v>162</v>
      </c>
      <c r="I84" s="7">
        <v>0.19357045143638851</v>
      </c>
      <c r="J84" s="7">
        <v>4.9247606019151853E-2</v>
      </c>
      <c r="K84" s="7">
        <v>9.0287277701778385E-2</v>
      </c>
      <c r="L84" s="7">
        <v>1.231190150478796E-2</v>
      </c>
    </row>
    <row r="85" spans="1:12" x14ac:dyDescent="0.2">
      <c r="A85" s="77" t="s">
        <v>174</v>
      </c>
      <c r="B85" s="7">
        <v>6.6759438354728196E-2</v>
      </c>
      <c r="C85" s="7">
        <v>8.7088668091500746E-2</v>
      </c>
      <c r="H85" s="77" t="s">
        <v>174</v>
      </c>
      <c r="I85" s="7">
        <v>20.558523794608497</v>
      </c>
      <c r="J85" s="7">
        <v>20.24425612204065</v>
      </c>
      <c r="K85" s="7">
        <v>3.3399818145881928</v>
      </c>
      <c r="L85" s="7">
        <v>2.2553722650824013</v>
      </c>
    </row>
    <row r="87" spans="1:12" x14ac:dyDescent="0.2">
      <c r="A87" s="78" t="s">
        <v>126</v>
      </c>
      <c r="B87" s="7" t="s">
        <v>312</v>
      </c>
      <c r="D87" s="78" t="s">
        <v>126</v>
      </c>
      <c r="E87" s="7" t="s">
        <v>311</v>
      </c>
    </row>
    <row r="88" spans="1:12" x14ac:dyDescent="0.2">
      <c r="A88" s="77" t="s">
        <v>101</v>
      </c>
      <c r="B88" s="7">
        <v>0</v>
      </c>
      <c r="D88" s="77" t="s">
        <v>55</v>
      </c>
      <c r="E88" s="7">
        <v>0</v>
      </c>
    </row>
    <row r="89" spans="1:12" x14ac:dyDescent="0.2">
      <c r="A89" s="77" t="s">
        <v>99</v>
      </c>
      <c r="B89" s="7">
        <v>0</v>
      </c>
      <c r="D89" s="77" t="s">
        <v>73</v>
      </c>
      <c r="E89" s="7">
        <v>0</v>
      </c>
    </row>
    <row r="90" spans="1:12" x14ac:dyDescent="0.2">
      <c r="A90" s="77" t="s">
        <v>95</v>
      </c>
      <c r="B90" s="7">
        <v>0</v>
      </c>
      <c r="D90" s="77" t="s">
        <v>95</v>
      </c>
      <c r="E90" s="7">
        <v>0</v>
      </c>
    </row>
    <row r="91" spans="1:12" x14ac:dyDescent="0.2">
      <c r="A91" s="77" t="s">
        <v>57</v>
      </c>
      <c r="B91" s="7">
        <v>0</v>
      </c>
      <c r="D91" s="77" t="s">
        <v>42</v>
      </c>
      <c r="E91" s="7">
        <v>0</v>
      </c>
    </row>
    <row r="92" spans="1:12" x14ac:dyDescent="0.2">
      <c r="A92" s="77" t="s">
        <v>56</v>
      </c>
      <c r="B92" s="7">
        <v>0</v>
      </c>
      <c r="D92" s="77" t="s">
        <v>85</v>
      </c>
      <c r="E92" s="7">
        <v>0</v>
      </c>
    </row>
    <row r="93" spans="1:12" x14ac:dyDescent="0.2">
      <c r="A93" s="77" t="s">
        <v>60</v>
      </c>
      <c r="B93" s="7">
        <v>0</v>
      </c>
      <c r="D93" s="77" t="s">
        <v>56</v>
      </c>
      <c r="E93" s="7">
        <v>0</v>
      </c>
    </row>
    <row r="94" spans="1:12" x14ac:dyDescent="0.2">
      <c r="A94" s="77" t="s">
        <v>39</v>
      </c>
      <c r="B94" s="7">
        <v>0</v>
      </c>
      <c r="D94" s="77" t="s">
        <v>50</v>
      </c>
      <c r="E94" s="7">
        <v>0</v>
      </c>
    </row>
    <row r="95" spans="1:12" x14ac:dyDescent="0.2">
      <c r="A95" s="77" t="s">
        <v>24</v>
      </c>
      <c r="B95" s="7">
        <v>0</v>
      </c>
      <c r="D95" s="77" t="s">
        <v>113</v>
      </c>
      <c r="E95" s="7">
        <v>0</v>
      </c>
    </row>
    <row r="96" spans="1:12" x14ac:dyDescent="0.2">
      <c r="A96" s="77" t="s">
        <v>68</v>
      </c>
      <c r="B96" s="7">
        <v>0</v>
      </c>
      <c r="D96" s="77" t="s">
        <v>39</v>
      </c>
      <c r="E96" s="7">
        <v>0</v>
      </c>
    </row>
    <row r="97" spans="1:5" x14ac:dyDescent="0.2">
      <c r="A97" s="77" t="s">
        <v>98</v>
      </c>
      <c r="B97" s="7">
        <v>0</v>
      </c>
      <c r="D97" s="77" t="s">
        <v>79</v>
      </c>
      <c r="E97" s="7">
        <v>0</v>
      </c>
    </row>
    <row r="98" spans="1:5" x14ac:dyDescent="0.2">
      <c r="A98" s="77" t="s">
        <v>94</v>
      </c>
      <c r="B98" s="7">
        <v>1.17096018735363E-3</v>
      </c>
      <c r="D98" s="77" t="s">
        <v>57</v>
      </c>
      <c r="E98" s="7">
        <v>0</v>
      </c>
    </row>
    <row r="99" spans="1:5" x14ac:dyDescent="0.2">
      <c r="A99" s="77" t="s">
        <v>85</v>
      </c>
      <c r="B99" s="7">
        <v>5.6689342403628117E-3</v>
      </c>
      <c r="D99" s="77" t="s">
        <v>120</v>
      </c>
      <c r="E99" s="7">
        <v>0</v>
      </c>
    </row>
    <row r="100" spans="1:5" x14ac:dyDescent="0.2">
      <c r="A100" s="77" t="s">
        <v>27</v>
      </c>
      <c r="B100" s="7">
        <v>6.1728395061728392E-3</v>
      </c>
      <c r="D100" s="77" t="s">
        <v>109</v>
      </c>
      <c r="E100" s="7">
        <v>0</v>
      </c>
    </row>
    <row r="101" spans="1:5" x14ac:dyDescent="0.2">
      <c r="A101" s="77" t="s">
        <v>7</v>
      </c>
      <c r="B101" s="7">
        <v>6.4882400648824008E-3</v>
      </c>
      <c r="D101" s="77" t="s">
        <v>106</v>
      </c>
      <c r="E101" s="7">
        <v>0</v>
      </c>
    </row>
    <row r="102" spans="1:5" x14ac:dyDescent="0.2">
      <c r="A102" s="77" t="s">
        <v>119</v>
      </c>
      <c r="B102" s="7">
        <v>6.8493150684931503E-3</v>
      </c>
      <c r="D102" s="77" t="s">
        <v>94</v>
      </c>
      <c r="E102" s="7">
        <v>0</v>
      </c>
    </row>
    <row r="103" spans="1:5" x14ac:dyDescent="0.2">
      <c r="A103" s="77" t="s">
        <v>113</v>
      </c>
      <c r="B103" s="7">
        <v>7.7745383867832843E-3</v>
      </c>
      <c r="D103" s="77" t="s">
        <v>29</v>
      </c>
      <c r="E103" s="7">
        <v>0</v>
      </c>
    </row>
    <row r="104" spans="1:5" x14ac:dyDescent="0.2">
      <c r="A104" s="77" t="s">
        <v>16</v>
      </c>
      <c r="B104" s="7">
        <v>7.9207920792079209E-3</v>
      </c>
      <c r="D104" s="77" t="s">
        <v>101</v>
      </c>
      <c r="E104" s="7">
        <v>0</v>
      </c>
    </row>
    <row r="105" spans="1:5" x14ac:dyDescent="0.2">
      <c r="A105" s="77" t="s">
        <v>59</v>
      </c>
      <c r="B105" s="7">
        <v>9.4574415131906415E-3</v>
      </c>
      <c r="D105" s="77" t="s">
        <v>100</v>
      </c>
      <c r="E105" s="7">
        <v>0</v>
      </c>
    </row>
    <row r="106" spans="1:5" x14ac:dyDescent="0.2">
      <c r="A106" s="77" t="s">
        <v>51</v>
      </c>
      <c r="B106" s="7">
        <v>1.0126582278481009E-2</v>
      </c>
      <c r="D106" s="77" t="s">
        <v>24</v>
      </c>
      <c r="E106" s="7">
        <v>0</v>
      </c>
    </row>
    <row r="107" spans="1:5" x14ac:dyDescent="0.2">
      <c r="A107" s="77" t="s">
        <v>109</v>
      </c>
      <c r="B107" s="7">
        <v>1.015228426395939E-2</v>
      </c>
      <c r="D107" s="77" t="s">
        <v>14</v>
      </c>
      <c r="E107" s="7">
        <v>0</v>
      </c>
    </row>
    <row r="108" spans="1:5" x14ac:dyDescent="0.2">
      <c r="A108" s="77" t="s">
        <v>48</v>
      </c>
      <c r="B108" s="7">
        <v>1.036269430051814E-2</v>
      </c>
      <c r="D108" s="77" t="s">
        <v>25</v>
      </c>
      <c r="E108" s="7">
        <v>1.3698630136986299E-3</v>
      </c>
    </row>
    <row r="109" spans="1:5" x14ac:dyDescent="0.2">
      <c r="A109" s="77" t="s">
        <v>42</v>
      </c>
      <c r="B109" s="7">
        <v>1.068999028182702E-2</v>
      </c>
      <c r="D109" s="77" t="s">
        <v>91</v>
      </c>
      <c r="E109" s="7">
        <v>2.5316455696202532E-3</v>
      </c>
    </row>
    <row r="110" spans="1:5" x14ac:dyDescent="0.2">
      <c r="A110" s="77" t="s">
        <v>45</v>
      </c>
      <c r="B110" s="7">
        <v>1.3259668508287289E-2</v>
      </c>
      <c r="D110" s="77" t="s">
        <v>68</v>
      </c>
      <c r="E110" s="7">
        <v>2.6385224274406332E-3</v>
      </c>
    </row>
    <row r="111" spans="1:5" x14ac:dyDescent="0.2">
      <c r="A111" s="77" t="s">
        <v>62</v>
      </c>
      <c r="B111" s="7">
        <v>1.471453796350795E-2</v>
      </c>
      <c r="D111" s="77" t="s">
        <v>107</v>
      </c>
      <c r="E111" s="7">
        <v>5.235602094240838E-3</v>
      </c>
    </row>
    <row r="112" spans="1:5" x14ac:dyDescent="0.2">
      <c r="A112" s="77" t="s">
        <v>25</v>
      </c>
      <c r="B112" s="7">
        <v>1.643835616438356E-2</v>
      </c>
      <c r="D112" s="77" t="s">
        <v>62</v>
      </c>
      <c r="E112" s="7">
        <v>6.4743967039434958E-3</v>
      </c>
    </row>
    <row r="113" spans="1:5" x14ac:dyDescent="0.2">
      <c r="A113" s="77" t="s">
        <v>65</v>
      </c>
      <c r="B113" s="7">
        <v>1.680672268907563E-2</v>
      </c>
      <c r="D113" s="77" t="s">
        <v>74</v>
      </c>
      <c r="E113" s="7">
        <v>6.8027210884353739E-3</v>
      </c>
    </row>
    <row r="114" spans="1:5" x14ac:dyDescent="0.2">
      <c r="A114" s="77" t="s">
        <v>77</v>
      </c>
      <c r="B114" s="7">
        <v>1.78426601784266E-2</v>
      </c>
      <c r="D114" s="77" t="s">
        <v>51</v>
      </c>
      <c r="E114" s="7">
        <v>7.5949367088607592E-3</v>
      </c>
    </row>
    <row r="115" spans="1:5" x14ac:dyDescent="0.2">
      <c r="A115" s="77" t="s">
        <v>84</v>
      </c>
      <c r="B115" s="7">
        <v>1.8987341772151899E-2</v>
      </c>
      <c r="D115" s="77" t="s">
        <v>60</v>
      </c>
      <c r="E115" s="7">
        <v>8.4033613445378148E-3</v>
      </c>
    </row>
    <row r="116" spans="1:5" x14ac:dyDescent="0.2">
      <c r="A116" s="77" t="s">
        <v>55</v>
      </c>
      <c r="B116" s="7">
        <v>2.0408163265306121E-2</v>
      </c>
      <c r="D116" s="77" t="s">
        <v>30</v>
      </c>
      <c r="E116" s="7">
        <v>9.4574415131906415E-3</v>
      </c>
    </row>
    <row r="117" spans="1:5" x14ac:dyDescent="0.2">
      <c r="A117" s="77" t="s">
        <v>92</v>
      </c>
      <c r="B117" s="7">
        <v>2.33947237431558E-2</v>
      </c>
      <c r="D117" s="77" t="s">
        <v>108</v>
      </c>
      <c r="E117" s="7">
        <v>9.6878363832077503E-3</v>
      </c>
    </row>
    <row r="118" spans="1:5" x14ac:dyDescent="0.2">
      <c r="A118" s="77" t="s">
        <v>80</v>
      </c>
      <c r="B118" s="7">
        <v>3.1856645097063208E-2</v>
      </c>
      <c r="D118" s="77" t="s">
        <v>28</v>
      </c>
      <c r="E118" s="7">
        <v>1.0335917312661499E-2</v>
      </c>
    </row>
    <row r="119" spans="1:5" x14ac:dyDescent="0.2">
      <c r="A119" s="77" t="s">
        <v>79</v>
      </c>
      <c r="B119" s="7">
        <v>3.285216525634644E-2</v>
      </c>
      <c r="D119" s="77" t="s">
        <v>92</v>
      </c>
      <c r="E119" s="7">
        <v>1.4435042309606769E-2</v>
      </c>
    </row>
    <row r="120" spans="1:5" x14ac:dyDescent="0.2">
      <c r="A120" s="77" t="s">
        <v>50</v>
      </c>
      <c r="B120" s="7">
        <v>3.6679536679536683E-2</v>
      </c>
      <c r="D120" s="77" t="s">
        <v>110</v>
      </c>
      <c r="E120" s="7">
        <v>1.508916323731139E-2</v>
      </c>
    </row>
    <row r="121" spans="1:5" x14ac:dyDescent="0.2">
      <c r="A121" s="77" t="s">
        <v>37</v>
      </c>
      <c r="B121" s="7">
        <v>3.6756756756756763E-2</v>
      </c>
      <c r="D121" s="77" t="s">
        <v>69</v>
      </c>
      <c r="E121" s="7">
        <v>1.518987341772152E-2</v>
      </c>
    </row>
    <row r="122" spans="1:5" x14ac:dyDescent="0.2">
      <c r="A122" s="77" t="s">
        <v>100</v>
      </c>
      <c r="B122" s="7">
        <v>3.7940379403794043E-2</v>
      </c>
      <c r="D122" s="77" t="s">
        <v>58</v>
      </c>
      <c r="E122" s="7">
        <v>1.6447368421052631E-2</v>
      </c>
    </row>
    <row r="123" spans="1:5" x14ac:dyDescent="0.2">
      <c r="A123" s="77" t="s">
        <v>47</v>
      </c>
      <c r="B123" s="7">
        <v>3.7940379403794043E-2</v>
      </c>
      <c r="D123" s="77" t="s">
        <v>59</v>
      </c>
      <c r="E123" s="7">
        <v>1.6923842707814829E-2</v>
      </c>
    </row>
    <row r="124" spans="1:5" x14ac:dyDescent="0.2">
      <c r="A124" s="77" t="s">
        <v>52</v>
      </c>
      <c r="B124" s="7">
        <v>4.1314086610253847E-2</v>
      </c>
      <c r="D124" s="77" t="s">
        <v>90</v>
      </c>
      <c r="E124" s="7">
        <v>1.9830028328611901E-2</v>
      </c>
    </row>
    <row r="125" spans="1:5" x14ac:dyDescent="0.2">
      <c r="A125" s="77" t="s">
        <v>120</v>
      </c>
      <c r="B125" s="7">
        <v>4.1505791505791513E-2</v>
      </c>
      <c r="D125" s="77" t="s">
        <v>44</v>
      </c>
      <c r="E125" s="7">
        <v>2.1541950113378689E-2</v>
      </c>
    </row>
    <row r="126" spans="1:5" x14ac:dyDescent="0.2">
      <c r="A126" s="77" t="s">
        <v>73</v>
      </c>
      <c r="B126" s="7">
        <v>4.4660194174757278E-2</v>
      </c>
      <c r="D126" s="77" t="s">
        <v>81</v>
      </c>
      <c r="E126" s="7">
        <v>2.4414549078226211E-2</v>
      </c>
    </row>
    <row r="127" spans="1:5" x14ac:dyDescent="0.2">
      <c r="A127" s="77" t="s">
        <v>117</v>
      </c>
      <c r="B127" s="7">
        <v>4.5296167247386762E-2</v>
      </c>
      <c r="D127" s="77" t="s">
        <v>65</v>
      </c>
      <c r="E127" s="7">
        <v>2.5210084033613449E-2</v>
      </c>
    </row>
    <row r="128" spans="1:5" x14ac:dyDescent="0.2">
      <c r="A128" s="77" t="s">
        <v>44</v>
      </c>
      <c r="B128" s="7">
        <v>4.6485260770975062E-2</v>
      </c>
      <c r="D128" s="77" t="s">
        <v>71</v>
      </c>
      <c r="E128" s="7">
        <v>2.6058631921824109E-2</v>
      </c>
    </row>
    <row r="129" spans="1:5" x14ac:dyDescent="0.2">
      <c r="A129" s="77" t="s">
        <v>30</v>
      </c>
      <c r="B129" s="7">
        <v>4.67894474863116E-2</v>
      </c>
      <c r="D129" s="77" t="s">
        <v>80</v>
      </c>
      <c r="E129" s="7">
        <v>2.6381284221005479E-2</v>
      </c>
    </row>
    <row r="130" spans="1:5" x14ac:dyDescent="0.2">
      <c r="A130" s="77" t="s">
        <v>29</v>
      </c>
      <c r="B130" s="7">
        <v>4.790419161676647E-2</v>
      </c>
      <c r="D130" s="77" t="s">
        <v>77</v>
      </c>
      <c r="E130" s="7">
        <v>2.6763990267639901E-2</v>
      </c>
    </row>
    <row r="131" spans="1:5" x14ac:dyDescent="0.2">
      <c r="A131" s="77" t="s">
        <v>28</v>
      </c>
      <c r="B131" s="7">
        <v>5.1679586563307491E-2</v>
      </c>
      <c r="D131" s="77" t="s">
        <v>86</v>
      </c>
      <c r="E131" s="7">
        <v>2.7027027027027029E-2</v>
      </c>
    </row>
    <row r="132" spans="1:5" x14ac:dyDescent="0.2">
      <c r="A132" s="77" t="s">
        <v>93</v>
      </c>
      <c r="B132" s="7">
        <v>5.1752921535893157E-2</v>
      </c>
      <c r="D132" s="77" t="s">
        <v>64</v>
      </c>
      <c r="E132" s="7">
        <v>2.9367844698855151E-2</v>
      </c>
    </row>
    <row r="133" spans="1:5" x14ac:dyDescent="0.2">
      <c r="A133" s="77" t="s">
        <v>31</v>
      </c>
      <c r="B133" s="7">
        <v>5.4421768707482991E-2</v>
      </c>
      <c r="D133" s="77" t="s">
        <v>78</v>
      </c>
      <c r="E133" s="7">
        <v>2.9367844698855151E-2</v>
      </c>
    </row>
    <row r="134" spans="1:5" x14ac:dyDescent="0.2">
      <c r="A134" s="77" t="s">
        <v>74</v>
      </c>
      <c r="B134" s="7">
        <v>5.5555555555555552E-2</v>
      </c>
      <c r="D134" s="77" t="s">
        <v>7</v>
      </c>
      <c r="E134" s="7">
        <v>3.1630170316301713E-2</v>
      </c>
    </row>
    <row r="135" spans="1:5" x14ac:dyDescent="0.2">
      <c r="A135" s="77" t="s">
        <v>17</v>
      </c>
      <c r="B135" s="7">
        <v>6.0228969636635141E-2</v>
      </c>
      <c r="D135" s="77" t="s">
        <v>45</v>
      </c>
      <c r="E135" s="7">
        <v>3.2044198895027617E-2</v>
      </c>
    </row>
    <row r="136" spans="1:5" x14ac:dyDescent="0.2">
      <c r="A136" s="77" t="s">
        <v>32</v>
      </c>
      <c r="B136" s="7">
        <v>6.3013698630136991E-2</v>
      </c>
      <c r="D136" s="77" t="s">
        <v>53</v>
      </c>
      <c r="E136" s="7">
        <v>3.2258064516129031E-2</v>
      </c>
    </row>
    <row r="137" spans="1:5" x14ac:dyDescent="0.2">
      <c r="A137" s="77" t="s">
        <v>78</v>
      </c>
      <c r="B137" s="7">
        <v>6.6699850671976105E-2</v>
      </c>
      <c r="D137" s="77" t="s">
        <v>52</v>
      </c>
      <c r="E137" s="7">
        <v>3.2354405176704827E-2</v>
      </c>
    </row>
    <row r="138" spans="1:5" x14ac:dyDescent="0.2">
      <c r="A138" s="77" t="s">
        <v>107</v>
      </c>
      <c r="B138" s="7">
        <v>6.8062827225130892E-2</v>
      </c>
      <c r="D138" s="77" t="s">
        <v>84</v>
      </c>
      <c r="E138" s="7">
        <v>3.4810126582278479E-2</v>
      </c>
    </row>
    <row r="139" spans="1:5" x14ac:dyDescent="0.2">
      <c r="A139" s="77" t="s">
        <v>108</v>
      </c>
      <c r="B139" s="7">
        <v>7.2120559741657694E-2</v>
      </c>
      <c r="D139" s="77" t="s">
        <v>67</v>
      </c>
      <c r="E139" s="7">
        <v>3.553299492385787E-2</v>
      </c>
    </row>
    <row r="140" spans="1:5" x14ac:dyDescent="0.2">
      <c r="A140" s="77" t="s">
        <v>33</v>
      </c>
      <c r="B140" s="7">
        <v>7.3979591836734693E-2</v>
      </c>
      <c r="D140" s="77" t="s">
        <v>31</v>
      </c>
      <c r="E140" s="7">
        <v>3.6281179138322003E-2</v>
      </c>
    </row>
    <row r="141" spans="1:5" x14ac:dyDescent="0.2">
      <c r="A141" s="77" t="s">
        <v>112</v>
      </c>
      <c r="B141" s="7">
        <v>7.726819541375872E-2</v>
      </c>
      <c r="D141" s="77" t="s">
        <v>17</v>
      </c>
      <c r="E141" s="7">
        <v>3.6834245893479341E-2</v>
      </c>
    </row>
    <row r="142" spans="1:5" x14ac:dyDescent="0.2">
      <c r="A142" s="77" t="s">
        <v>53</v>
      </c>
      <c r="B142" s="7">
        <v>7.7419354838709681E-2</v>
      </c>
      <c r="D142" s="77" t="s">
        <v>119</v>
      </c>
      <c r="E142" s="7">
        <v>3.8356164383561653E-2</v>
      </c>
    </row>
    <row r="143" spans="1:5" x14ac:dyDescent="0.2">
      <c r="A143" s="77" t="s">
        <v>106</v>
      </c>
      <c r="B143" s="7">
        <v>7.7680525164113792E-2</v>
      </c>
      <c r="D143" s="77" t="s">
        <v>87</v>
      </c>
      <c r="E143" s="7">
        <v>3.9295392953929538E-2</v>
      </c>
    </row>
    <row r="144" spans="1:5" x14ac:dyDescent="0.2">
      <c r="A144" s="77" t="s">
        <v>110</v>
      </c>
      <c r="B144" s="7">
        <v>7.8189300411522639E-2</v>
      </c>
      <c r="D144" s="77" t="s">
        <v>116</v>
      </c>
      <c r="E144" s="7">
        <v>4.113687359760658E-2</v>
      </c>
    </row>
    <row r="145" spans="1:5" x14ac:dyDescent="0.2">
      <c r="A145" s="77" t="s">
        <v>14</v>
      </c>
      <c r="B145" s="7">
        <v>7.857142857142857E-2</v>
      </c>
      <c r="D145" s="77" t="s">
        <v>48</v>
      </c>
      <c r="E145" s="7">
        <v>4.145077720207254E-2</v>
      </c>
    </row>
    <row r="146" spans="1:5" x14ac:dyDescent="0.2">
      <c r="A146" s="77" t="s">
        <v>64</v>
      </c>
      <c r="B146" s="7">
        <v>7.9641612742658033E-2</v>
      </c>
      <c r="D146" s="77" t="s">
        <v>72</v>
      </c>
      <c r="E146" s="7">
        <v>4.2713567839195977E-2</v>
      </c>
    </row>
    <row r="147" spans="1:5" x14ac:dyDescent="0.2">
      <c r="A147" s="77" t="s">
        <v>12</v>
      </c>
      <c r="B147" s="7">
        <v>7.9641612742658033E-2</v>
      </c>
      <c r="D147" s="77" t="s">
        <v>97</v>
      </c>
      <c r="E147" s="7">
        <v>4.7808764940239043E-2</v>
      </c>
    </row>
    <row r="148" spans="1:5" x14ac:dyDescent="0.2">
      <c r="A148" s="77" t="s">
        <v>41</v>
      </c>
      <c r="B148" s="7">
        <v>8.0246913580246909E-2</v>
      </c>
      <c r="D148" s="77" t="s">
        <v>61</v>
      </c>
      <c r="E148" s="7">
        <v>5.3007742703990467E-2</v>
      </c>
    </row>
    <row r="149" spans="1:5" x14ac:dyDescent="0.2">
      <c r="A149" s="77" t="s">
        <v>36</v>
      </c>
      <c r="B149" s="7">
        <v>8.0498866213151929E-2</v>
      </c>
      <c r="D149" s="77" t="s">
        <v>98</v>
      </c>
      <c r="E149" s="7">
        <v>5.3475935828876997E-2</v>
      </c>
    </row>
    <row r="150" spans="1:5" x14ac:dyDescent="0.2">
      <c r="A150" s="77" t="s">
        <v>103</v>
      </c>
      <c r="B150" s="7">
        <v>8.1125827814569534E-2</v>
      </c>
      <c r="D150" s="77" t="s">
        <v>18</v>
      </c>
      <c r="E150" s="7">
        <v>5.6394763343403827E-2</v>
      </c>
    </row>
    <row r="151" spans="1:5" x14ac:dyDescent="0.2">
      <c r="A151" s="77" t="s">
        <v>71</v>
      </c>
      <c r="B151" s="7">
        <v>8.143322475570032E-2</v>
      </c>
      <c r="D151" s="77" t="s">
        <v>54</v>
      </c>
      <c r="E151" s="7">
        <v>5.9233449477351922E-2</v>
      </c>
    </row>
    <row r="152" spans="1:5" x14ac:dyDescent="0.2">
      <c r="A152" s="77" t="s">
        <v>63</v>
      </c>
      <c r="B152" s="7">
        <v>8.1466395112016296E-2</v>
      </c>
      <c r="D152" s="77" t="s">
        <v>104</v>
      </c>
      <c r="E152" s="7">
        <v>6.193895870736086E-2</v>
      </c>
    </row>
    <row r="153" spans="1:5" x14ac:dyDescent="0.2">
      <c r="A153" s="77" t="s">
        <v>86</v>
      </c>
      <c r="B153" s="7">
        <v>8.3538083538083535E-2</v>
      </c>
      <c r="D153" s="77" t="s">
        <v>37</v>
      </c>
      <c r="E153" s="7">
        <v>6.3783783783783785E-2</v>
      </c>
    </row>
    <row r="154" spans="1:5" x14ac:dyDescent="0.2">
      <c r="A154" s="77" t="s">
        <v>26</v>
      </c>
      <c r="B154" s="7">
        <v>8.4619213539074173E-2</v>
      </c>
      <c r="D154" s="77" t="s">
        <v>118</v>
      </c>
      <c r="E154" s="7">
        <v>6.4708810353409654E-2</v>
      </c>
    </row>
    <row r="155" spans="1:5" x14ac:dyDescent="0.2">
      <c r="A155" s="77" t="s">
        <v>46</v>
      </c>
      <c r="B155" s="7">
        <v>8.7301587301587297E-2</v>
      </c>
      <c r="D155" s="77" t="s">
        <v>49</v>
      </c>
      <c r="E155" s="7">
        <v>6.9400630914826497E-2</v>
      </c>
    </row>
    <row r="156" spans="1:5" x14ac:dyDescent="0.2">
      <c r="A156" s="77" t="s">
        <v>61</v>
      </c>
      <c r="B156" s="7">
        <v>8.814770696843359E-2</v>
      </c>
      <c r="D156" s="77" t="s">
        <v>34</v>
      </c>
      <c r="E156" s="7">
        <v>7.2645739910313895E-2</v>
      </c>
    </row>
    <row r="157" spans="1:5" x14ac:dyDescent="0.2">
      <c r="A157" s="77" t="s">
        <v>19</v>
      </c>
      <c r="B157" s="7">
        <v>9.5238095238095233E-2</v>
      </c>
      <c r="D157" s="77" t="s">
        <v>82</v>
      </c>
      <c r="E157" s="7">
        <v>7.3696145124716547E-2</v>
      </c>
    </row>
    <row r="158" spans="1:5" x14ac:dyDescent="0.2">
      <c r="A158" s="77" t="s">
        <v>76</v>
      </c>
      <c r="B158" s="7">
        <v>9.5238095238095233E-2</v>
      </c>
      <c r="D158" s="77" t="s">
        <v>12</v>
      </c>
      <c r="E158" s="7">
        <v>7.715281234444997E-2</v>
      </c>
    </row>
    <row r="159" spans="1:5" x14ac:dyDescent="0.2">
      <c r="A159" s="77" t="s">
        <v>91</v>
      </c>
      <c r="B159" s="7">
        <v>9.6202531645569619E-2</v>
      </c>
      <c r="D159" s="77" t="s">
        <v>93</v>
      </c>
      <c r="E159" s="7">
        <v>8.0133555926544239E-2</v>
      </c>
    </row>
    <row r="160" spans="1:5" x14ac:dyDescent="0.2">
      <c r="A160" s="77" t="s">
        <v>75</v>
      </c>
      <c r="B160" s="7">
        <v>9.7331240188383045E-2</v>
      </c>
      <c r="D160" s="77" t="s">
        <v>89</v>
      </c>
      <c r="E160" s="7">
        <v>8.0498866213151929E-2</v>
      </c>
    </row>
    <row r="161" spans="1:5" x14ac:dyDescent="0.2">
      <c r="A161" s="77" t="s">
        <v>81</v>
      </c>
      <c r="B161" s="7">
        <v>9.765819631290483E-2</v>
      </c>
      <c r="D161" s="77" t="s">
        <v>75</v>
      </c>
      <c r="E161" s="7">
        <v>8.4249084249084255E-2</v>
      </c>
    </row>
    <row r="162" spans="1:5" x14ac:dyDescent="0.2">
      <c r="A162" s="77" t="s">
        <v>116</v>
      </c>
      <c r="B162" s="7">
        <v>9.7980553477935675E-2</v>
      </c>
      <c r="D162" s="77" t="s">
        <v>19</v>
      </c>
      <c r="E162" s="7">
        <v>8.6167800453514742E-2</v>
      </c>
    </row>
    <row r="163" spans="1:5" x14ac:dyDescent="0.2">
      <c r="A163" s="77" t="s">
        <v>118</v>
      </c>
      <c r="B163" s="7">
        <v>0.1010452961672474</v>
      </c>
      <c r="D163" s="77" t="s">
        <v>41</v>
      </c>
      <c r="E163" s="7">
        <v>8.6419753086419748E-2</v>
      </c>
    </row>
    <row r="164" spans="1:5" x14ac:dyDescent="0.2">
      <c r="A164" s="77" t="s">
        <v>115</v>
      </c>
      <c r="B164" s="7">
        <v>0.10521582733812949</v>
      </c>
      <c r="D164" s="77" t="s">
        <v>111</v>
      </c>
      <c r="E164" s="7">
        <v>8.8495575221238937E-2</v>
      </c>
    </row>
    <row r="165" spans="1:5" x14ac:dyDescent="0.2">
      <c r="A165" s="77" t="s">
        <v>58</v>
      </c>
      <c r="B165" s="7">
        <v>0.10526315789473679</v>
      </c>
      <c r="D165" s="77" t="s">
        <v>112</v>
      </c>
      <c r="E165" s="7">
        <v>9.072781655034895E-2</v>
      </c>
    </row>
    <row r="166" spans="1:5" x14ac:dyDescent="0.2">
      <c r="A166" s="77" t="s">
        <v>54</v>
      </c>
      <c r="B166" s="7">
        <v>0.1060228969636635</v>
      </c>
      <c r="D166" s="77" t="s">
        <v>26</v>
      </c>
      <c r="E166" s="7">
        <v>9.556993529118965E-2</v>
      </c>
    </row>
    <row r="167" spans="1:5" x14ac:dyDescent="0.2">
      <c r="A167" s="77" t="s">
        <v>88</v>
      </c>
      <c r="B167" s="7">
        <v>0.1072847682119205</v>
      </c>
      <c r="D167" s="77" t="s">
        <v>33</v>
      </c>
      <c r="E167" s="7">
        <v>9.9489795918367346E-2</v>
      </c>
    </row>
    <row r="168" spans="1:5" x14ac:dyDescent="0.2">
      <c r="A168" s="77" t="s">
        <v>22</v>
      </c>
      <c r="B168" s="7">
        <v>0.1077097505668934</v>
      </c>
      <c r="D168" s="77" t="s">
        <v>36</v>
      </c>
      <c r="E168" s="7">
        <v>9.9773242630385492E-2</v>
      </c>
    </row>
    <row r="169" spans="1:5" x14ac:dyDescent="0.2">
      <c r="A169" s="77" t="s">
        <v>82</v>
      </c>
      <c r="B169" s="7">
        <v>0.1111111111111111</v>
      </c>
      <c r="D169" s="77" t="s">
        <v>63</v>
      </c>
      <c r="E169" s="7">
        <v>0.1008146639511202</v>
      </c>
    </row>
    <row r="170" spans="1:5" x14ac:dyDescent="0.2">
      <c r="A170" s="77" t="s">
        <v>114</v>
      </c>
      <c r="B170" s="7">
        <v>0.1119402985074627</v>
      </c>
      <c r="D170" s="77" t="s">
        <v>32</v>
      </c>
      <c r="E170" s="7">
        <v>0.1027397260273973</v>
      </c>
    </row>
    <row r="171" spans="1:5" x14ac:dyDescent="0.2">
      <c r="A171" s="77" t="s">
        <v>18</v>
      </c>
      <c r="B171" s="7">
        <v>0.1127895266868077</v>
      </c>
      <c r="D171" s="77" t="s">
        <v>117</v>
      </c>
      <c r="E171" s="7">
        <v>0.10452961672473871</v>
      </c>
    </row>
    <row r="172" spans="1:5" x14ac:dyDescent="0.2">
      <c r="A172" s="77" t="s">
        <v>97</v>
      </c>
      <c r="B172" s="7">
        <v>0.1175298804780877</v>
      </c>
      <c r="D172" s="77" t="s">
        <v>27</v>
      </c>
      <c r="E172" s="7">
        <v>0.10493827160493829</v>
      </c>
    </row>
    <row r="173" spans="1:5" x14ac:dyDescent="0.2">
      <c r="A173" s="77" t="s">
        <v>49</v>
      </c>
      <c r="B173" s="7">
        <v>0.1177707676130389</v>
      </c>
      <c r="D173" s="77" t="s">
        <v>96</v>
      </c>
      <c r="E173" s="7">
        <v>0.106703146374829</v>
      </c>
    </row>
    <row r="174" spans="1:5" x14ac:dyDescent="0.2">
      <c r="A174" s="77" t="s">
        <v>96</v>
      </c>
      <c r="B174" s="7">
        <v>0.12927496580027359</v>
      </c>
      <c r="D174" s="77" t="s">
        <v>105</v>
      </c>
      <c r="E174" s="7">
        <v>0.11072664359861591</v>
      </c>
    </row>
    <row r="175" spans="1:5" x14ac:dyDescent="0.2">
      <c r="A175" s="77" t="s">
        <v>83</v>
      </c>
      <c r="B175" s="7">
        <v>0.1294277929155313</v>
      </c>
      <c r="D175" s="77" t="s">
        <v>23</v>
      </c>
      <c r="E175" s="7">
        <v>0.1167800453514739</v>
      </c>
    </row>
    <row r="176" spans="1:5" x14ac:dyDescent="0.2">
      <c r="A176" s="77" t="s">
        <v>34</v>
      </c>
      <c r="B176" s="7">
        <v>0.13094170403587441</v>
      </c>
      <c r="D176" s="77" t="s">
        <v>114</v>
      </c>
      <c r="E176" s="7">
        <v>0.1204690831556503</v>
      </c>
    </row>
    <row r="177" spans="1:5" x14ac:dyDescent="0.2">
      <c r="A177" s="77" t="s">
        <v>89</v>
      </c>
      <c r="B177" s="7">
        <v>0.13378684807256239</v>
      </c>
      <c r="D177" s="77" t="s">
        <v>88</v>
      </c>
      <c r="E177" s="7">
        <v>0.1245033112582781</v>
      </c>
    </row>
    <row r="178" spans="1:5" x14ac:dyDescent="0.2">
      <c r="A178" s="77" t="s">
        <v>20</v>
      </c>
      <c r="B178" s="7">
        <v>0.13595166163141989</v>
      </c>
      <c r="D178" s="77" t="s">
        <v>115</v>
      </c>
      <c r="E178" s="7">
        <v>0.1267985611510791</v>
      </c>
    </row>
    <row r="179" spans="1:5" x14ac:dyDescent="0.2">
      <c r="A179" s="77" t="s">
        <v>111</v>
      </c>
      <c r="B179" s="7">
        <v>0.1415929203539823</v>
      </c>
      <c r="D179" s="77" t="s">
        <v>21</v>
      </c>
      <c r="E179" s="7">
        <v>0.12811791383219959</v>
      </c>
    </row>
    <row r="180" spans="1:5" x14ac:dyDescent="0.2">
      <c r="A180" s="77" t="s">
        <v>104</v>
      </c>
      <c r="B180" s="7">
        <v>0.151705565529623</v>
      </c>
      <c r="D180" s="77" t="s">
        <v>38</v>
      </c>
      <c r="E180" s="7">
        <v>0.1339066339066339</v>
      </c>
    </row>
    <row r="181" spans="1:5" x14ac:dyDescent="0.2">
      <c r="A181" s="77" t="s">
        <v>72</v>
      </c>
      <c r="B181" s="7">
        <v>0.15577889447236179</v>
      </c>
      <c r="D181" s="77" t="s">
        <v>70</v>
      </c>
      <c r="E181" s="7">
        <v>0.13492063492063491</v>
      </c>
    </row>
    <row r="182" spans="1:5" x14ac:dyDescent="0.2">
      <c r="A182" s="77" t="s">
        <v>70</v>
      </c>
      <c r="B182" s="7">
        <v>0.17460317460317459</v>
      </c>
      <c r="D182" s="77" t="s">
        <v>22</v>
      </c>
      <c r="E182" s="7">
        <v>0.13492063492063491</v>
      </c>
    </row>
    <row r="183" spans="1:5" x14ac:dyDescent="0.2">
      <c r="A183" s="77" t="s">
        <v>105</v>
      </c>
      <c r="B183" s="7">
        <v>0.1764705882352941</v>
      </c>
      <c r="D183" s="77" t="s">
        <v>76</v>
      </c>
      <c r="E183" s="7">
        <v>0.1360544217687075</v>
      </c>
    </row>
    <row r="184" spans="1:5" x14ac:dyDescent="0.2">
      <c r="A184" s="77" t="s">
        <v>69</v>
      </c>
      <c r="B184" s="7">
        <v>0.17974683544303799</v>
      </c>
      <c r="D184" s="77" t="s">
        <v>83</v>
      </c>
      <c r="E184" s="7">
        <v>0.13623978201634879</v>
      </c>
    </row>
    <row r="185" spans="1:5" x14ac:dyDescent="0.2">
      <c r="A185" s="77" t="s">
        <v>43</v>
      </c>
      <c r="B185" s="7">
        <v>0.18870883429168839</v>
      </c>
      <c r="D185" s="77" t="s">
        <v>46</v>
      </c>
      <c r="E185" s="7">
        <v>0.14285714285714279</v>
      </c>
    </row>
    <row r="186" spans="1:5" x14ac:dyDescent="0.2">
      <c r="A186" s="77" t="s">
        <v>66</v>
      </c>
      <c r="B186" s="7">
        <v>0.21</v>
      </c>
      <c r="D186" s="77" t="s">
        <v>13</v>
      </c>
      <c r="E186" s="7">
        <v>0.15068493150684931</v>
      </c>
    </row>
    <row r="187" spans="1:5" x14ac:dyDescent="0.2">
      <c r="A187" s="77" t="s">
        <v>90</v>
      </c>
      <c r="B187" s="7">
        <v>0.22266288951841359</v>
      </c>
      <c r="D187" s="77" t="s">
        <v>16</v>
      </c>
      <c r="E187" s="7">
        <v>0.17326732673267331</v>
      </c>
    </row>
    <row r="188" spans="1:5" x14ac:dyDescent="0.2">
      <c r="A188" s="77" t="s">
        <v>13</v>
      </c>
      <c r="B188" s="7">
        <v>0.23287671232876711</v>
      </c>
      <c r="D188" s="77" t="s">
        <v>102</v>
      </c>
      <c r="E188" s="7">
        <v>0.201061320754717</v>
      </c>
    </row>
    <row r="189" spans="1:5" x14ac:dyDescent="0.2">
      <c r="A189" s="77" t="s">
        <v>23</v>
      </c>
      <c r="B189" s="7">
        <v>0.2369614512471655</v>
      </c>
      <c r="D189" s="77" t="s">
        <v>43</v>
      </c>
      <c r="E189" s="7">
        <v>0.20125457396759019</v>
      </c>
    </row>
    <row r="190" spans="1:5" x14ac:dyDescent="0.2">
      <c r="A190" s="77" t="s">
        <v>87</v>
      </c>
      <c r="B190" s="7">
        <v>0.2425474254742547</v>
      </c>
      <c r="D190" s="77" t="s">
        <v>66</v>
      </c>
      <c r="E190" s="7">
        <v>0.215</v>
      </c>
    </row>
    <row r="191" spans="1:5" x14ac:dyDescent="0.2">
      <c r="A191" s="77" t="s">
        <v>38</v>
      </c>
      <c r="B191" s="7">
        <v>0.24938574938574939</v>
      </c>
      <c r="D191" s="77" t="s">
        <v>35</v>
      </c>
      <c r="E191" s="7">
        <v>0.23469387755102039</v>
      </c>
    </row>
    <row r="192" spans="1:5" x14ac:dyDescent="0.2">
      <c r="A192" s="77" t="s">
        <v>21</v>
      </c>
      <c r="B192" s="7">
        <v>0.26190476190476192</v>
      </c>
      <c r="D192" s="77" t="s">
        <v>20</v>
      </c>
      <c r="E192" s="7">
        <v>0.2356495468277946</v>
      </c>
    </row>
    <row r="193" spans="1:16" x14ac:dyDescent="0.2">
      <c r="A193" s="77" t="s">
        <v>67</v>
      </c>
      <c r="B193" s="7">
        <v>0.26903553299492378</v>
      </c>
      <c r="D193" s="77" t="s">
        <v>99</v>
      </c>
      <c r="E193" s="7">
        <v>0.24367088607594939</v>
      </c>
    </row>
    <row r="194" spans="1:16" x14ac:dyDescent="0.2">
      <c r="A194" s="77" t="s">
        <v>15</v>
      </c>
      <c r="B194" s="7">
        <v>0.28757828810020869</v>
      </c>
      <c r="D194" s="77" t="s">
        <v>47</v>
      </c>
      <c r="E194" s="7">
        <v>0.25474254742547431</v>
      </c>
    </row>
    <row r="195" spans="1:16" x14ac:dyDescent="0.2">
      <c r="A195" s="77" t="s">
        <v>35</v>
      </c>
      <c r="B195" s="7">
        <v>0.32199546485260772</v>
      </c>
      <c r="D195" s="77" t="s">
        <v>103</v>
      </c>
      <c r="E195" s="7">
        <v>0.25993377483443708</v>
      </c>
    </row>
    <row r="196" spans="1:16" x14ac:dyDescent="0.2">
      <c r="A196" s="77" t="s">
        <v>102</v>
      </c>
      <c r="B196" s="7">
        <v>0.32488207547169812</v>
      </c>
      <c r="D196" s="77" t="s">
        <v>15</v>
      </c>
      <c r="E196" s="7">
        <v>0.27870563674321502</v>
      </c>
    </row>
    <row r="197" spans="1:16" x14ac:dyDescent="0.2">
      <c r="A197" s="77" t="s">
        <v>40</v>
      </c>
      <c r="B197" s="7">
        <v>0.43162839248434243</v>
      </c>
      <c r="D197" s="77" t="s">
        <v>40</v>
      </c>
      <c r="E197" s="7">
        <v>0.30480167014613779</v>
      </c>
    </row>
    <row r="198" spans="1:16" x14ac:dyDescent="0.2">
      <c r="A198" s="77" t="s">
        <v>174</v>
      </c>
      <c r="B198" s="7">
        <v>9.5797534900650856</v>
      </c>
      <c r="D198" s="77" t="s">
        <v>174</v>
      </c>
      <c r="E198" s="7">
        <v>7.3435382190201004</v>
      </c>
    </row>
    <row r="200" spans="1:16" x14ac:dyDescent="0.2">
      <c r="A200" s="76" t="s">
        <v>0</v>
      </c>
      <c r="B200" s="76" t="s">
        <v>149</v>
      </c>
      <c r="C200" s="76" t="s">
        <v>310</v>
      </c>
      <c r="D200" s="76" t="s">
        <v>309</v>
      </c>
      <c r="E200" s="76" t="s">
        <v>308</v>
      </c>
      <c r="F200" s="76" t="s">
        <v>307</v>
      </c>
      <c r="G200" s="76" t="s">
        <v>306</v>
      </c>
      <c r="H200" s="76" t="s">
        <v>305</v>
      </c>
      <c r="I200" s="76" t="s">
        <v>178</v>
      </c>
      <c r="J200" s="76" t="s">
        <v>177</v>
      </c>
      <c r="K200" s="76" t="s">
        <v>181</v>
      </c>
      <c r="L200" s="76" t="s">
        <v>179</v>
      </c>
      <c r="M200" s="76" t="s">
        <v>175</v>
      </c>
      <c r="N200" s="76" t="s">
        <v>176</v>
      </c>
      <c r="O200" s="76" t="s">
        <v>180</v>
      </c>
      <c r="P200" s="76" t="s">
        <v>304</v>
      </c>
    </row>
    <row r="201" spans="1:16" x14ac:dyDescent="0.2">
      <c r="A201" s="7" t="s">
        <v>49</v>
      </c>
      <c r="B201" s="7" t="s">
        <v>166</v>
      </c>
      <c r="C201" s="7">
        <v>6.9400630914826497E-2</v>
      </c>
      <c r="D201" s="7">
        <v>0.1177707676130389</v>
      </c>
      <c r="E201" s="7">
        <v>0.26182965299684541</v>
      </c>
      <c r="F201" s="7">
        <v>0.12723449001051529</v>
      </c>
      <c r="G201" s="7">
        <v>2.7339642481598321E-2</v>
      </c>
      <c r="H201" s="7">
        <v>1.6824395373291268E-2</v>
      </c>
      <c r="I201" s="7">
        <v>14.258340857787809</v>
      </c>
      <c r="J201" s="7">
        <v>22.175747767857139</v>
      </c>
      <c r="K201" s="7">
        <v>15.380412946428571</v>
      </c>
      <c r="L201" s="7">
        <v>0.62790398126463698</v>
      </c>
      <c r="M201" s="7">
        <v>37.773217488789243</v>
      </c>
      <c r="N201" s="7">
        <v>76.362020089285707</v>
      </c>
      <c r="O201" s="7">
        <v>38.115100446428571</v>
      </c>
      <c r="P201" s="7" t="s">
        <v>8</v>
      </c>
    </row>
    <row r="202" spans="1:16" x14ac:dyDescent="0.2">
      <c r="A202" s="7" t="s">
        <v>96</v>
      </c>
      <c r="B202" s="7" t="s">
        <v>162</v>
      </c>
      <c r="C202" s="7">
        <v>0.106703146374829</v>
      </c>
      <c r="D202" s="7">
        <v>0.12927496580027359</v>
      </c>
      <c r="E202" s="7">
        <v>0.19357045143638851</v>
      </c>
      <c r="F202" s="7">
        <v>4.9247606019151853E-2</v>
      </c>
      <c r="G202" s="7">
        <v>9.0287277701778385E-2</v>
      </c>
      <c r="H202" s="7">
        <v>1.231190150478796E-2</v>
      </c>
      <c r="I202" s="7">
        <v>12.66015384615385</v>
      </c>
      <c r="J202" s="7">
        <v>37.193187808896212</v>
      </c>
      <c r="K202" s="7">
        <v>25.235828651685392</v>
      </c>
      <c r="L202" s="7">
        <v>0.73673928320449766</v>
      </c>
      <c r="M202" s="7">
        <v>46.969610389610388</v>
      </c>
      <c r="N202" s="7">
        <v>105.9513539967374</v>
      </c>
      <c r="O202" s="7">
        <v>37.523746958637467</v>
      </c>
      <c r="P202" s="7" t="s">
        <v>8</v>
      </c>
    </row>
    <row r="203" spans="1:16" x14ac:dyDescent="0.2">
      <c r="A203" s="7" t="s">
        <v>97</v>
      </c>
      <c r="B203" s="7" t="s">
        <v>157</v>
      </c>
      <c r="C203" s="7">
        <v>4.7808764940239043E-2</v>
      </c>
      <c r="D203" s="7">
        <v>0.1175298804780877</v>
      </c>
      <c r="E203" s="7">
        <v>0.20119521912350599</v>
      </c>
      <c r="F203" s="7">
        <v>0.3844621513944223</v>
      </c>
      <c r="G203" s="7">
        <v>0</v>
      </c>
      <c r="H203" s="7">
        <v>9.9601593625498006E-3</v>
      </c>
      <c r="I203" s="7">
        <v>14.664391217564869</v>
      </c>
      <c r="J203" s="7">
        <v>13.56874251497006</v>
      </c>
      <c r="K203" s="7">
        <v>44.305668662674648</v>
      </c>
      <c r="L203" s="7">
        <v>0.7352694610778443</v>
      </c>
      <c r="M203" s="7">
        <v>63.685429141716568</v>
      </c>
      <c r="N203" s="7">
        <v>116.6049003984064</v>
      </c>
      <c r="O203" s="7">
        <v>25.07025948103793</v>
      </c>
      <c r="P203" s="7" t="s">
        <v>9</v>
      </c>
    </row>
    <row r="204" spans="1:16" x14ac:dyDescent="0.2">
      <c r="A204" s="7" t="s">
        <v>95</v>
      </c>
      <c r="B204" s="7" t="s">
        <v>152</v>
      </c>
      <c r="C204" s="7">
        <v>0</v>
      </c>
      <c r="D204" s="7">
        <v>0</v>
      </c>
      <c r="E204" s="7">
        <v>0</v>
      </c>
      <c r="F204" s="7">
        <v>0.36507936507936511</v>
      </c>
      <c r="G204" s="7">
        <v>0</v>
      </c>
      <c r="H204" s="7">
        <v>0</v>
      </c>
      <c r="I204" s="7">
        <v>4.6807058823529406</v>
      </c>
      <c r="J204" s="7">
        <v>29.14792682926829</v>
      </c>
      <c r="K204" s="7">
        <v>28.376886792452829</v>
      </c>
      <c r="L204" s="7">
        <v>0.54650943396226415</v>
      </c>
      <c r="M204" s="7">
        <v>53.106756756756759</v>
      </c>
      <c r="N204" s="7">
        <v>107.4075294117647</v>
      </c>
      <c r="O204" s="7">
        <v>39.356352941176468</v>
      </c>
      <c r="P204" s="7" t="s">
        <v>9</v>
      </c>
    </row>
    <row r="205" spans="1:16" x14ac:dyDescent="0.2">
      <c r="A205" s="7" t="s">
        <v>39</v>
      </c>
      <c r="B205" s="7" t="s">
        <v>152</v>
      </c>
      <c r="C205" s="7">
        <v>0</v>
      </c>
      <c r="D205" s="7">
        <v>0</v>
      </c>
      <c r="E205" s="7">
        <v>0</v>
      </c>
      <c r="F205" s="7">
        <v>0.6198347107438017</v>
      </c>
      <c r="G205" s="7">
        <v>8.2644628099173556E-3</v>
      </c>
      <c r="H205" s="7">
        <v>0</v>
      </c>
      <c r="I205" s="7">
        <v>7.5123076923076928</v>
      </c>
      <c r="J205" s="7">
        <v>9.6176923076923071</v>
      </c>
      <c r="K205" s="7">
        <v>9.5154999999999994</v>
      </c>
      <c r="L205" s="7">
        <v>0.62789915966386556</v>
      </c>
      <c r="M205" s="7">
        <v>43.484067796610169</v>
      </c>
      <c r="N205" s="7">
        <v>149.27881355932209</v>
      </c>
      <c r="O205" s="7">
        <v>6.9340336134453784</v>
      </c>
      <c r="P205" s="7" t="s">
        <v>9</v>
      </c>
    </row>
    <row r="206" spans="1:16" x14ac:dyDescent="0.2">
      <c r="A206" s="7" t="s">
        <v>108</v>
      </c>
      <c r="B206" s="7" t="s">
        <v>152</v>
      </c>
      <c r="C206" s="7">
        <v>9.6878363832077503E-3</v>
      </c>
      <c r="D206" s="7">
        <v>7.2120559741657694E-2</v>
      </c>
      <c r="E206" s="7">
        <v>0.2427341227125942</v>
      </c>
      <c r="F206" s="7">
        <v>0.13078579117330461</v>
      </c>
      <c r="G206" s="7">
        <v>9.5801937567276646E-2</v>
      </c>
      <c r="H206" s="7">
        <v>1.022604951560818E-2</v>
      </c>
      <c r="I206" s="7">
        <v>23.159507987220451</v>
      </c>
      <c r="J206" s="7">
        <v>39.210412175015847</v>
      </c>
      <c r="K206" s="7">
        <v>43.325735107731298</v>
      </c>
      <c r="L206" s="7">
        <v>1.58266954377312</v>
      </c>
      <c r="M206" s="7">
        <v>131.14968471555861</v>
      </c>
      <c r="O206" s="7">
        <v>38.556884906960718</v>
      </c>
      <c r="P206" s="7" t="s">
        <v>8</v>
      </c>
    </row>
    <row r="207" spans="1:16" x14ac:dyDescent="0.2">
      <c r="A207" s="7" t="s">
        <v>56</v>
      </c>
      <c r="B207" s="7" t="s">
        <v>152</v>
      </c>
      <c r="C207" s="7">
        <v>0</v>
      </c>
      <c r="D207" s="7">
        <v>0</v>
      </c>
      <c r="E207" s="7">
        <v>0.2356020942408377</v>
      </c>
      <c r="F207" s="7">
        <v>0.32984293193717279</v>
      </c>
      <c r="G207" s="7">
        <v>0</v>
      </c>
      <c r="H207" s="7">
        <v>0</v>
      </c>
      <c r="I207" s="7">
        <v>5.2998936170212767</v>
      </c>
      <c r="J207" s="7">
        <v>32.783617021276591</v>
      </c>
      <c r="K207" s="7">
        <v>48.737499999999997</v>
      </c>
      <c r="L207" s="7">
        <v>0.90526595744680849</v>
      </c>
      <c r="M207" s="7">
        <v>51.794999999999987</v>
      </c>
      <c r="N207" s="7">
        <v>128.61382978723401</v>
      </c>
      <c r="O207" s="7">
        <v>11.99871657754011</v>
      </c>
      <c r="P207" s="7" t="s">
        <v>9</v>
      </c>
    </row>
    <row r="208" spans="1:16" x14ac:dyDescent="0.2">
      <c r="A208" s="7" t="s">
        <v>107</v>
      </c>
      <c r="B208" s="7" t="s">
        <v>152</v>
      </c>
      <c r="C208" s="7">
        <v>5.235602094240838E-3</v>
      </c>
      <c r="D208" s="7">
        <v>6.8062827225130892E-2</v>
      </c>
      <c r="E208" s="7">
        <v>0.26701570680628273</v>
      </c>
      <c r="F208" s="7">
        <v>0.4607329842931937</v>
      </c>
      <c r="G208" s="7">
        <v>0</v>
      </c>
      <c r="H208" s="7">
        <v>0</v>
      </c>
      <c r="I208" s="7">
        <v>11.78862433862434</v>
      </c>
      <c r="J208" s="7">
        <v>66.838230088495578</v>
      </c>
      <c r="K208" s="7">
        <v>64.920158730158732</v>
      </c>
      <c r="L208" s="7">
        <v>0.93125654450261786</v>
      </c>
      <c r="M208" s="7">
        <v>49.760209424083783</v>
      </c>
      <c r="N208" s="7">
        <v>109.3795789473684</v>
      </c>
      <c r="O208" s="7">
        <v>28.48759162303665</v>
      </c>
      <c r="P208" s="7" t="s">
        <v>9</v>
      </c>
    </row>
    <row r="209" spans="1:16" x14ac:dyDescent="0.2">
      <c r="A209" s="7" t="s">
        <v>101</v>
      </c>
      <c r="B209" s="7" t="s">
        <v>152</v>
      </c>
      <c r="C209" s="7">
        <v>0</v>
      </c>
      <c r="D209" s="7">
        <v>0</v>
      </c>
      <c r="E209" s="7">
        <v>0.24083769633507851</v>
      </c>
      <c r="F209" s="7">
        <v>0.31413612565445032</v>
      </c>
      <c r="G209" s="7">
        <v>0</v>
      </c>
      <c r="H209" s="7">
        <v>0</v>
      </c>
      <c r="J209" s="7">
        <v>20.72015789473684</v>
      </c>
      <c r="K209" s="7">
        <v>141.46178010471201</v>
      </c>
      <c r="L209" s="7">
        <v>1.841413612565445</v>
      </c>
      <c r="M209" s="7">
        <v>68.261473684210529</v>
      </c>
      <c r="N209" s="7">
        <v>118.2362631578947</v>
      </c>
      <c r="O209" s="7">
        <v>39.637999999999998</v>
      </c>
      <c r="P209" s="7" t="s">
        <v>9</v>
      </c>
    </row>
    <row r="210" spans="1:16" x14ac:dyDescent="0.2">
      <c r="A210" s="7" t="s">
        <v>58</v>
      </c>
      <c r="B210" s="7" t="s">
        <v>130</v>
      </c>
      <c r="C210" s="7">
        <v>1.6447368421052631E-2</v>
      </c>
      <c r="D210" s="7">
        <v>0.10526315789473679</v>
      </c>
      <c r="E210" s="7">
        <v>0.20723684210526319</v>
      </c>
      <c r="F210" s="7">
        <v>0.24342105263157901</v>
      </c>
      <c r="G210" s="7">
        <v>2.6315789473684209E-2</v>
      </c>
      <c r="H210" s="7">
        <v>5.921052631578947E-2</v>
      </c>
      <c r="I210" s="7">
        <v>10.159375000000001</v>
      </c>
      <c r="J210" s="7">
        <v>11.61106666666667</v>
      </c>
      <c r="K210" s="7">
        <v>15.058666666666671</v>
      </c>
      <c r="L210" s="7">
        <v>0.63134868421052637</v>
      </c>
      <c r="M210" s="7">
        <v>41.130242214532871</v>
      </c>
      <c r="N210" s="7">
        <v>85.656546052631583</v>
      </c>
      <c r="O210" s="7">
        <v>20.04720394736842</v>
      </c>
      <c r="P210" s="7" t="s">
        <v>9</v>
      </c>
    </row>
    <row r="211" spans="1:16" x14ac:dyDescent="0.2">
      <c r="A211" s="7" t="s">
        <v>93</v>
      </c>
      <c r="B211" s="7" t="s">
        <v>131</v>
      </c>
      <c r="C211" s="7">
        <v>8.0133555926544239E-2</v>
      </c>
      <c r="D211" s="7">
        <v>5.1752921535893157E-2</v>
      </c>
      <c r="E211" s="7">
        <v>0.26878130217028379</v>
      </c>
      <c r="F211" s="7">
        <v>0.25041736227045069</v>
      </c>
      <c r="G211" s="7">
        <v>6.6777963272120202E-3</v>
      </c>
      <c r="H211" s="7">
        <v>2.337228714524207E-2</v>
      </c>
      <c r="I211" s="7">
        <v>19.852849829351541</v>
      </c>
      <c r="J211" s="7">
        <v>49.912568027210888</v>
      </c>
      <c r="K211" s="7">
        <v>36.667891156462588</v>
      </c>
      <c r="L211" s="7">
        <v>0.94648464163822521</v>
      </c>
      <c r="M211" s="7">
        <v>107.08421955403089</v>
      </c>
      <c r="N211" s="7">
        <v>198.82562925170069</v>
      </c>
      <c r="O211" s="7">
        <v>33.714759450171833</v>
      </c>
      <c r="P211" s="7" t="s">
        <v>8</v>
      </c>
    </row>
    <row r="212" spans="1:16" x14ac:dyDescent="0.2">
      <c r="A212" s="7" t="s">
        <v>40</v>
      </c>
      <c r="B212" s="7" t="s">
        <v>131</v>
      </c>
      <c r="C212" s="7">
        <v>0.30480167014613779</v>
      </c>
      <c r="D212" s="7">
        <v>0.43162839248434243</v>
      </c>
      <c r="E212" s="7">
        <v>0.19937369519832979</v>
      </c>
      <c r="F212" s="7">
        <v>0.1816283924843424</v>
      </c>
      <c r="G212" s="7">
        <v>2.818371607515658E-2</v>
      </c>
      <c r="H212" s="7">
        <v>2.6096033402922759E-2</v>
      </c>
      <c r="I212" s="7">
        <v>18.422440073755379</v>
      </c>
      <c r="J212" s="7">
        <v>88.387054409005628</v>
      </c>
      <c r="K212" s="7">
        <v>148.01780411728009</v>
      </c>
      <c r="L212" s="7">
        <v>2.2036133415688699</v>
      </c>
      <c r="M212" s="7">
        <v>153.36271665642289</v>
      </c>
      <c r="N212" s="7">
        <v>358.53716770186332</v>
      </c>
      <c r="O212" s="7">
        <v>32.386986386138616</v>
      </c>
      <c r="P212" s="7" t="s">
        <v>303</v>
      </c>
    </row>
    <row r="213" spans="1:16" x14ac:dyDescent="0.2">
      <c r="A213" s="7" t="s">
        <v>19</v>
      </c>
      <c r="B213" s="7" t="s">
        <v>131</v>
      </c>
      <c r="C213" s="7">
        <v>8.6167800453514742E-2</v>
      </c>
      <c r="D213" s="7">
        <v>9.5238095238095233E-2</v>
      </c>
      <c r="E213" s="7">
        <v>0.23922902494331069</v>
      </c>
      <c r="F213" s="7">
        <v>0.21315192743764169</v>
      </c>
      <c r="G213" s="7">
        <v>1.927437641723356E-2</v>
      </c>
      <c r="H213" s="7">
        <v>1.927437641723356E-2</v>
      </c>
      <c r="I213" s="7">
        <v>16.53393629124005</v>
      </c>
      <c r="J213" s="7">
        <v>41.532247446084</v>
      </c>
      <c r="K213" s="7">
        <v>42.718876276958007</v>
      </c>
      <c r="L213" s="7">
        <v>1.146829545454545</v>
      </c>
      <c r="M213" s="7">
        <v>113.4435722411832</v>
      </c>
      <c r="N213" s="7">
        <v>225.74043132803629</v>
      </c>
      <c r="O213" s="7">
        <v>38.631578947368418</v>
      </c>
      <c r="P213" s="7" t="s">
        <v>8</v>
      </c>
    </row>
    <row r="214" spans="1:16" x14ac:dyDescent="0.2">
      <c r="A214" s="7" t="s">
        <v>113</v>
      </c>
      <c r="B214" s="7" t="s">
        <v>131</v>
      </c>
      <c r="C214" s="7">
        <v>0</v>
      </c>
      <c r="D214" s="7">
        <v>7.7745383867832843E-3</v>
      </c>
      <c r="E214" s="7">
        <v>0.22643343051506321</v>
      </c>
      <c r="F214" s="7">
        <v>0.1399416909620991</v>
      </c>
      <c r="G214" s="7">
        <v>0</v>
      </c>
      <c r="H214" s="7">
        <v>2.7210884353741499E-2</v>
      </c>
      <c r="J214" s="7">
        <v>23.06617171717172</v>
      </c>
      <c r="K214" s="7">
        <v>39.421709486166002</v>
      </c>
      <c r="L214" s="7">
        <v>1.2509458128078821</v>
      </c>
      <c r="M214" s="7">
        <v>89.078565615462864</v>
      </c>
      <c r="N214" s="7">
        <v>172.75613871635611</v>
      </c>
      <c r="O214" s="7">
        <v>37.996054490413719</v>
      </c>
      <c r="P214" s="7" t="s">
        <v>8</v>
      </c>
    </row>
    <row r="215" spans="1:16" x14ac:dyDescent="0.2">
      <c r="A215" s="7" t="s">
        <v>110</v>
      </c>
      <c r="B215" s="7" t="s">
        <v>131</v>
      </c>
      <c r="C215" s="7">
        <v>1.508916323731139E-2</v>
      </c>
      <c r="D215" s="7">
        <v>7.8189300411522639E-2</v>
      </c>
      <c r="E215" s="7">
        <v>0.21947873799725651</v>
      </c>
      <c r="F215" s="7">
        <v>0.242798353909465</v>
      </c>
      <c r="G215" s="7">
        <v>5.4869684499314116E-3</v>
      </c>
      <c r="H215" s="7">
        <v>4.1152263374485597E-2</v>
      </c>
      <c r="I215" s="7">
        <v>14.74126050420168</v>
      </c>
      <c r="J215" s="7">
        <v>37.993245856353589</v>
      </c>
      <c r="K215" s="7">
        <v>28.680939226519339</v>
      </c>
      <c r="L215" s="7">
        <v>1.2435822959889351</v>
      </c>
      <c r="M215" s="7">
        <v>121.24936288088639</v>
      </c>
      <c r="N215" s="7">
        <v>236.1242919075145</v>
      </c>
      <c r="O215" s="7">
        <v>45.388798342541428</v>
      </c>
      <c r="P215" s="7" t="s">
        <v>9</v>
      </c>
    </row>
    <row r="216" spans="1:16" x14ac:dyDescent="0.2">
      <c r="A216" s="7" t="s">
        <v>94</v>
      </c>
      <c r="B216" s="7" t="s">
        <v>131</v>
      </c>
      <c r="C216" s="7">
        <v>0</v>
      </c>
      <c r="D216" s="7">
        <v>1.17096018735363E-3</v>
      </c>
      <c r="E216" s="7">
        <v>0.14988290398126461</v>
      </c>
      <c r="F216" s="7">
        <v>0.13700234192037469</v>
      </c>
      <c r="G216" s="7">
        <v>0</v>
      </c>
      <c r="H216" s="7">
        <v>1.7564402810304448E-2</v>
      </c>
      <c r="J216" s="7">
        <v>38.457722473604832</v>
      </c>
      <c r="K216" s="7">
        <v>50.582175732217571</v>
      </c>
      <c r="L216" s="7">
        <v>1.0832684283727401</v>
      </c>
      <c r="M216" s="7">
        <v>120.6287311178248</v>
      </c>
      <c r="N216" s="7">
        <v>195.47067567567569</v>
      </c>
      <c r="O216" s="7">
        <v>40.232485955056177</v>
      </c>
      <c r="P216" s="7" t="s">
        <v>8</v>
      </c>
    </row>
    <row r="217" spans="1:16" x14ac:dyDescent="0.2">
      <c r="A217" s="7" t="s">
        <v>79</v>
      </c>
      <c r="B217" s="7" t="s">
        <v>131</v>
      </c>
      <c r="C217" s="7">
        <v>0</v>
      </c>
      <c r="D217" s="7">
        <v>3.285216525634644E-2</v>
      </c>
      <c r="E217" s="7">
        <v>0.1368840219014435</v>
      </c>
      <c r="F217" s="7">
        <v>8.8103534096565461E-2</v>
      </c>
      <c r="G217" s="7">
        <v>0</v>
      </c>
      <c r="H217" s="7">
        <v>1.841712294673967E-2</v>
      </c>
      <c r="J217" s="7">
        <v>37.573911222780573</v>
      </c>
      <c r="K217" s="7">
        <v>69.915275080906142</v>
      </c>
      <c r="L217" s="7">
        <v>1.319967715899919</v>
      </c>
      <c r="M217" s="7">
        <v>117.6002583333333</v>
      </c>
      <c r="N217" s="7">
        <v>224.4395746455379</v>
      </c>
      <c r="O217" s="7">
        <v>32.177502088554718</v>
      </c>
      <c r="P217" s="7" t="s">
        <v>8</v>
      </c>
    </row>
    <row r="218" spans="1:16" x14ac:dyDescent="0.2">
      <c r="A218" s="7" t="s">
        <v>92</v>
      </c>
      <c r="B218" s="7" t="s">
        <v>131</v>
      </c>
      <c r="C218" s="7">
        <v>1.4435042309606769E-2</v>
      </c>
      <c r="D218" s="7">
        <v>2.33947237431558E-2</v>
      </c>
      <c r="E218" s="7">
        <v>0.1358885017421603</v>
      </c>
      <c r="F218" s="7">
        <v>0.1134892981582877</v>
      </c>
      <c r="G218" s="7">
        <v>1.045296167247387E-2</v>
      </c>
      <c r="H218" s="7">
        <v>1.3439522150323541E-2</v>
      </c>
      <c r="I218" s="7">
        <v>10.85423791821562</v>
      </c>
      <c r="J218" s="7">
        <v>34.614180094786732</v>
      </c>
      <c r="K218" s="7">
        <v>24.496094420600858</v>
      </c>
      <c r="L218" s="7">
        <v>1.3956613102595801</v>
      </c>
      <c r="M218" s="7">
        <v>131.41198151950721</v>
      </c>
      <c r="N218" s="7">
        <v>235.49146520146519</v>
      </c>
      <c r="O218" s="7">
        <v>40.853545554335888</v>
      </c>
      <c r="P218" s="7" t="s">
        <v>8</v>
      </c>
    </row>
    <row r="219" spans="1:16" x14ac:dyDescent="0.2">
      <c r="A219" s="7" t="s">
        <v>76</v>
      </c>
      <c r="B219" s="7" t="s">
        <v>131</v>
      </c>
      <c r="C219" s="7">
        <v>0.1360544217687075</v>
      </c>
      <c r="D219" s="7">
        <v>9.5238095238095233E-2</v>
      </c>
      <c r="E219" s="7">
        <v>0.24376417233560091</v>
      </c>
      <c r="F219" s="7">
        <v>0.30839002267573701</v>
      </c>
      <c r="G219" s="7">
        <v>3.2879818594104313E-2</v>
      </c>
      <c r="H219" s="7">
        <v>4.7619047619047623E-2</v>
      </c>
      <c r="I219" s="7">
        <v>19.037403189066062</v>
      </c>
      <c r="J219" s="7">
        <v>44.421965909090908</v>
      </c>
      <c r="K219" s="7">
        <v>41.052431818181823</v>
      </c>
      <c r="L219" s="7">
        <v>1.1564505119453929</v>
      </c>
      <c r="M219" s="7">
        <v>83.156694021101998</v>
      </c>
      <c r="N219" s="7">
        <v>185.41597491448121</v>
      </c>
      <c r="O219" s="7">
        <v>42.377796803652963</v>
      </c>
      <c r="P219" s="7" t="s">
        <v>9</v>
      </c>
    </row>
    <row r="220" spans="1:16" x14ac:dyDescent="0.2">
      <c r="A220" s="7" t="s">
        <v>22</v>
      </c>
      <c r="B220" s="7" t="s">
        <v>131</v>
      </c>
      <c r="C220" s="7">
        <v>0.13492063492063491</v>
      </c>
      <c r="D220" s="7">
        <v>0.1077097505668934</v>
      </c>
      <c r="E220" s="7">
        <v>0.2199546485260771</v>
      </c>
      <c r="F220" s="7">
        <v>0.32086167800453508</v>
      </c>
      <c r="G220" s="7">
        <v>7.9365079365079361E-3</v>
      </c>
      <c r="H220" s="7">
        <v>3.1746031746031737E-2</v>
      </c>
      <c r="I220" s="7">
        <v>16.10147559591373</v>
      </c>
      <c r="J220" s="7">
        <v>39.757423382519868</v>
      </c>
      <c r="K220" s="7">
        <v>48.010181611804768</v>
      </c>
      <c r="L220" s="7">
        <v>1.480558086560364</v>
      </c>
      <c r="M220" s="7">
        <v>103.3976049943246</v>
      </c>
      <c r="N220" s="7">
        <v>276.63169142857151</v>
      </c>
      <c r="O220" s="7">
        <v>41.404218928164198</v>
      </c>
      <c r="P220" s="7" t="s">
        <v>9</v>
      </c>
    </row>
    <row r="221" spans="1:16" x14ac:dyDescent="0.2">
      <c r="A221" s="7" t="s">
        <v>57</v>
      </c>
      <c r="B221" s="7" t="s">
        <v>131</v>
      </c>
      <c r="C221" s="7">
        <v>0</v>
      </c>
      <c r="D221" s="7">
        <v>0</v>
      </c>
      <c r="E221" s="7">
        <v>0</v>
      </c>
      <c r="F221" s="7">
        <v>7.7269800386349008E-2</v>
      </c>
      <c r="G221" s="7">
        <v>1.80296200901481E-2</v>
      </c>
      <c r="H221" s="7">
        <v>0</v>
      </c>
      <c r="I221" s="7">
        <v>12.39532291666667</v>
      </c>
      <c r="J221" s="7">
        <v>55.310875000000003</v>
      </c>
      <c r="O221" s="7">
        <v>37.91289778714436</v>
      </c>
      <c r="P221" s="7" t="s">
        <v>9</v>
      </c>
    </row>
    <row r="222" spans="1:16" x14ac:dyDescent="0.2">
      <c r="A222" s="7" t="s">
        <v>120</v>
      </c>
      <c r="B222" s="7" t="s">
        <v>131</v>
      </c>
      <c r="C222" s="7">
        <v>0</v>
      </c>
      <c r="D222" s="7">
        <v>4.1505791505791513E-2</v>
      </c>
      <c r="E222" s="7">
        <v>0.23552123552123549</v>
      </c>
      <c r="F222" s="7">
        <v>0.1534749034749035</v>
      </c>
      <c r="G222" s="7">
        <v>0</v>
      </c>
      <c r="H222" s="7">
        <v>3.5714285714285712E-2</v>
      </c>
      <c r="J222" s="7">
        <v>33.031398907103828</v>
      </c>
      <c r="K222" s="7">
        <v>58.88984110169492</v>
      </c>
      <c r="L222" s="7">
        <v>1.125656565656566</v>
      </c>
      <c r="M222" s="7">
        <v>91.713188854489161</v>
      </c>
      <c r="N222" s="7">
        <v>193.63433609958511</v>
      </c>
      <c r="O222" s="7">
        <v>26.08161688980433</v>
      </c>
      <c r="P222" s="7" t="s">
        <v>8</v>
      </c>
    </row>
    <row r="223" spans="1:16" x14ac:dyDescent="0.2">
      <c r="A223" s="7" t="s">
        <v>52</v>
      </c>
      <c r="B223" s="7" t="s">
        <v>131</v>
      </c>
      <c r="C223" s="7">
        <v>3.2354405176704827E-2</v>
      </c>
      <c r="D223" s="7">
        <v>4.1314086610253847E-2</v>
      </c>
      <c r="E223" s="7">
        <v>0.12543554006968641</v>
      </c>
      <c r="F223" s="7">
        <v>0</v>
      </c>
      <c r="G223" s="7">
        <v>2.090592334494774E-2</v>
      </c>
      <c r="H223" s="7">
        <v>3.4843205574912892E-3</v>
      </c>
      <c r="I223" s="7">
        <v>13.288748079877109</v>
      </c>
      <c r="J223" s="7">
        <v>42.700546153846147</v>
      </c>
      <c r="K223" s="7">
        <v>38.212260273972603</v>
      </c>
      <c r="L223" s="7">
        <v>1.6890336134453781</v>
      </c>
      <c r="M223" s="7">
        <v>107.7140076628352</v>
      </c>
      <c r="P223" s="7" t="s">
        <v>8</v>
      </c>
    </row>
    <row r="224" spans="1:16" x14ac:dyDescent="0.2">
      <c r="A224" s="7" t="s">
        <v>81</v>
      </c>
      <c r="B224" s="7" t="s">
        <v>131</v>
      </c>
      <c r="C224" s="7">
        <v>2.4414549078226211E-2</v>
      </c>
      <c r="D224" s="7">
        <v>9.765819631290483E-2</v>
      </c>
      <c r="E224" s="7">
        <v>0.1175884404583956</v>
      </c>
      <c r="F224" s="7">
        <v>0.13901345291479819</v>
      </c>
      <c r="G224" s="7">
        <v>1.9930244145490781E-3</v>
      </c>
      <c r="H224" s="7">
        <v>1.096163428001993E-2</v>
      </c>
      <c r="I224" s="7">
        <v>8.9416584402764059</v>
      </c>
      <c r="J224" s="7">
        <v>57.594594377510042</v>
      </c>
      <c r="K224" s="7">
        <v>53.100289490245437</v>
      </c>
      <c r="L224" s="7">
        <v>2.0874136125654452</v>
      </c>
      <c r="M224" s="7">
        <v>119.3217635066259</v>
      </c>
      <c r="N224" s="7">
        <v>191.08883061049011</v>
      </c>
      <c r="O224" s="7">
        <v>27.6842665388303</v>
      </c>
      <c r="P224" s="7" t="s">
        <v>9</v>
      </c>
    </row>
    <row r="225" spans="1:16" x14ac:dyDescent="0.2">
      <c r="A225" s="7" t="s">
        <v>23</v>
      </c>
      <c r="B225" s="7" t="s">
        <v>131</v>
      </c>
      <c r="C225" s="7">
        <v>0.1167800453514739</v>
      </c>
      <c r="D225" s="7">
        <v>0.2369614512471655</v>
      </c>
      <c r="E225" s="7">
        <v>0.22789115646258501</v>
      </c>
      <c r="F225" s="7">
        <v>0.26530612244897961</v>
      </c>
      <c r="G225" s="7">
        <v>2.1541950113378689E-2</v>
      </c>
      <c r="H225" s="7">
        <v>3.0612244897959179E-2</v>
      </c>
      <c r="I225" s="7">
        <v>15.17858608893957</v>
      </c>
      <c r="J225" s="7">
        <v>65.855295454545455</v>
      </c>
      <c r="K225" s="7">
        <v>65.922465909090903</v>
      </c>
      <c r="L225" s="7">
        <v>1.654236902050114</v>
      </c>
      <c r="M225" s="7">
        <v>128.2031782065834</v>
      </c>
      <c r="N225" s="7">
        <v>260.11210045662102</v>
      </c>
      <c r="O225" s="7">
        <v>27.41939428571429</v>
      </c>
      <c r="P225" s="7" t="s">
        <v>9</v>
      </c>
    </row>
    <row r="226" spans="1:16" x14ac:dyDescent="0.2">
      <c r="A226" s="7" t="s">
        <v>35</v>
      </c>
      <c r="B226" s="7" t="s">
        <v>131</v>
      </c>
      <c r="C226" s="7">
        <v>0.23469387755102039</v>
      </c>
      <c r="D226" s="7">
        <v>0.32199546485260772</v>
      </c>
      <c r="E226" s="7">
        <v>0.24943310657596371</v>
      </c>
      <c r="F226" s="7">
        <v>0.31179138321995459</v>
      </c>
      <c r="G226" s="7">
        <v>0</v>
      </c>
      <c r="H226" s="7">
        <v>3.1746031746031737E-2</v>
      </c>
      <c r="I226" s="7">
        <v>17.710669693530079</v>
      </c>
      <c r="J226" s="7">
        <v>63.358558456299662</v>
      </c>
      <c r="K226" s="7">
        <v>81.368535754824052</v>
      </c>
      <c r="L226" s="7">
        <v>1.6292200232828871</v>
      </c>
      <c r="M226" s="7">
        <v>97.489908883826885</v>
      </c>
      <c r="N226" s="7">
        <v>209.57939772727269</v>
      </c>
      <c r="O226" s="7">
        <v>39.591185860889397</v>
      </c>
      <c r="P226" s="7" t="s">
        <v>303</v>
      </c>
    </row>
    <row r="227" spans="1:16" x14ac:dyDescent="0.2">
      <c r="A227" s="7" t="s">
        <v>42</v>
      </c>
      <c r="B227" s="7" t="s">
        <v>131</v>
      </c>
      <c r="C227" s="7">
        <v>0</v>
      </c>
      <c r="D227" s="7">
        <v>1.068999028182702E-2</v>
      </c>
      <c r="E227" s="7">
        <v>0.2293488824101069</v>
      </c>
      <c r="F227" s="7">
        <v>0.2099125364431487</v>
      </c>
      <c r="G227" s="7">
        <v>0</v>
      </c>
      <c r="H227" s="7">
        <v>3.1098153547133141E-2</v>
      </c>
      <c r="J227" s="7">
        <v>20.592997967479668</v>
      </c>
      <c r="K227" s="7">
        <v>56.581441441441441</v>
      </c>
      <c r="L227" s="7">
        <v>1.238548548548549</v>
      </c>
      <c r="M227" s="7">
        <v>91.289062181447505</v>
      </c>
      <c r="N227" s="7">
        <v>181.34495422177011</v>
      </c>
      <c r="O227" s="7">
        <v>28.499511201629328</v>
      </c>
      <c r="P227" s="7" t="s">
        <v>8</v>
      </c>
    </row>
    <row r="228" spans="1:16" x14ac:dyDescent="0.2">
      <c r="A228" s="7" t="s">
        <v>21</v>
      </c>
      <c r="B228" s="7" t="s">
        <v>131</v>
      </c>
      <c r="C228" s="7">
        <v>0.12811791383219959</v>
      </c>
      <c r="D228" s="7">
        <v>0.26190476190476192</v>
      </c>
      <c r="E228" s="7">
        <v>0.2199546485260771</v>
      </c>
      <c r="F228" s="7">
        <v>0.28911564625850339</v>
      </c>
      <c r="G228" s="7">
        <v>0</v>
      </c>
      <c r="H228" s="7">
        <v>2.9478458049886622E-2</v>
      </c>
      <c r="I228" s="7">
        <v>14.881340909090911</v>
      </c>
      <c r="J228" s="7">
        <v>58.769295454545457</v>
      </c>
      <c r="K228" s="7">
        <v>82.184738636363647</v>
      </c>
      <c r="L228" s="7">
        <v>1.466559633027523</v>
      </c>
      <c r="M228" s="7">
        <v>92.752284090909086</v>
      </c>
      <c r="N228" s="7">
        <v>204.3163043478261</v>
      </c>
      <c r="O228" s="7">
        <v>31.82995444191344</v>
      </c>
      <c r="P228" s="7" t="s">
        <v>9</v>
      </c>
    </row>
    <row r="229" spans="1:16" x14ac:dyDescent="0.2">
      <c r="A229" s="7" t="s">
        <v>75</v>
      </c>
      <c r="B229" s="7" t="s">
        <v>131</v>
      </c>
      <c r="C229" s="7">
        <v>8.4249084249084255E-2</v>
      </c>
      <c r="D229" s="7">
        <v>9.7331240188383045E-2</v>
      </c>
      <c r="E229" s="7">
        <v>0.1894296180010466</v>
      </c>
      <c r="F229" s="7">
        <v>0.16274201988487699</v>
      </c>
      <c r="G229" s="7">
        <v>2.3024594453165879E-2</v>
      </c>
      <c r="H229" s="7">
        <v>1.674515960230246E-2</v>
      </c>
      <c r="I229" s="7">
        <v>12.83516797712652</v>
      </c>
      <c r="J229" s="7">
        <v>53.096430594900852</v>
      </c>
      <c r="K229" s="7">
        <v>51.996994963626193</v>
      </c>
      <c r="L229" s="7">
        <v>1.0721822272215971</v>
      </c>
      <c r="M229" s="7">
        <v>102.77192226148409</v>
      </c>
      <c r="N229" s="7">
        <v>197.07665487977371</v>
      </c>
      <c r="O229" s="7">
        <v>24.355694150810429</v>
      </c>
      <c r="P229" s="7" t="s">
        <v>8</v>
      </c>
    </row>
    <row r="230" spans="1:16" x14ac:dyDescent="0.2">
      <c r="A230" s="7" t="s">
        <v>32</v>
      </c>
      <c r="B230" s="7" t="s">
        <v>131</v>
      </c>
      <c r="C230" s="7">
        <v>0.1027397260273973</v>
      </c>
      <c r="D230" s="7">
        <v>6.3013698630136991E-2</v>
      </c>
      <c r="E230" s="7">
        <v>0.24931506849315069</v>
      </c>
      <c r="F230" s="7">
        <v>0.24794520547945209</v>
      </c>
      <c r="G230" s="7">
        <v>4.5205479452054803E-2</v>
      </c>
      <c r="H230" s="7">
        <v>4.1095890410958902E-2</v>
      </c>
      <c r="I230" s="7">
        <v>17.40256868131868</v>
      </c>
      <c r="J230" s="7">
        <v>37.078428372739907</v>
      </c>
      <c r="K230" s="7">
        <v>41.197844228094567</v>
      </c>
      <c r="L230" s="7">
        <v>1.365082872928177</v>
      </c>
      <c r="M230" s="7">
        <v>122.5326547455296</v>
      </c>
      <c r="N230" s="7">
        <v>269.0990997229917</v>
      </c>
      <c r="O230" s="7">
        <v>29.712420470262799</v>
      </c>
      <c r="P230" s="7" t="s">
        <v>8</v>
      </c>
    </row>
    <row r="231" spans="1:16" x14ac:dyDescent="0.2">
      <c r="A231" s="7" t="s">
        <v>59</v>
      </c>
      <c r="B231" s="7" t="s">
        <v>131</v>
      </c>
      <c r="C231" s="7">
        <v>1.6923842707814829E-2</v>
      </c>
      <c r="D231" s="7">
        <v>9.4574415131906415E-3</v>
      </c>
      <c r="E231" s="7">
        <v>0.1438526630164261</v>
      </c>
      <c r="F231" s="7">
        <v>0.1607765057242409</v>
      </c>
      <c r="G231" s="7">
        <v>4.6291687406669987E-2</v>
      </c>
      <c r="H231" s="7">
        <v>1.3439522150323541E-2</v>
      </c>
      <c r="I231" s="7">
        <v>10.849499424626011</v>
      </c>
      <c r="J231" s="7">
        <v>30.12388661601403</v>
      </c>
      <c r="K231" s="7">
        <v>31.39000583771162</v>
      </c>
      <c r="L231" s="7">
        <v>2.8341682600382412</v>
      </c>
      <c r="M231" s="7">
        <v>116.1145804847731</v>
      </c>
      <c r="O231" s="7">
        <v>33.739218203033843</v>
      </c>
      <c r="P231" s="7" t="s">
        <v>9</v>
      </c>
    </row>
    <row r="232" spans="1:16" x14ac:dyDescent="0.2">
      <c r="A232" s="7" t="s">
        <v>85</v>
      </c>
      <c r="B232" s="7" t="s">
        <v>131</v>
      </c>
      <c r="C232" s="7">
        <v>0</v>
      </c>
      <c r="D232" s="7">
        <v>5.6689342403628117E-3</v>
      </c>
      <c r="E232" s="7">
        <v>0.2086167800453515</v>
      </c>
      <c r="F232" s="7">
        <v>0.26984126984126983</v>
      </c>
      <c r="G232" s="7">
        <v>4.0816326530612242E-2</v>
      </c>
      <c r="H232" s="7">
        <v>2.1541950113378689E-2</v>
      </c>
      <c r="I232" s="7">
        <v>10.352926267281109</v>
      </c>
      <c r="J232" s="7">
        <v>26.361129032258059</v>
      </c>
      <c r="K232" s="7">
        <v>21.19293778801843</v>
      </c>
      <c r="L232" s="7">
        <v>0.93002296211251434</v>
      </c>
      <c r="M232" s="7">
        <v>86.443708381171064</v>
      </c>
      <c r="N232" s="7">
        <v>171.67998834498829</v>
      </c>
      <c r="O232" s="7">
        <v>46.312384259259261</v>
      </c>
      <c r="P232" s="7" t="s">
        <v>9</v>
      </c>
    </row>
    <row r="233" spans="1:16" x14ac:dyDescent="0.2">
      <c r="A233" s="7" t="s">
        <v>44</v>
      </c>
      <c r="B233" s="7" t="s">
        <v>131</v>
      </c>
      <c r="C233" s="7">
        <v>2.1541950113378689E-2</v>
      </c>
      <c r="D233" s="7">
        <v>4.6485260770975062E-2</v>
      </c>
      <c r="E233" s="7">
        <v>0.2040816326530612</v>
      </c>
      <c r="F233" s="7">
        <v>0.28684807256235828</v>
      </c>
      <c r="G233" s="7">
        <v>1.133786848072562E-2</v>
      </c>
      <c r="H233" s="7">
        <v>3.6281179138322003E-2</v>
      </c>
      <c r="I233" s="7">
        <v>13.20751458576429</v>
      </c>
      <c r="J233" s="7">
        <v>35.964513888888888</v>
      </c>
      <c r="K233" s="7">
        <v>35.34379907621247</v>
      </c>
      <c r="L233" s="7">
        <v>1.1373842592592589</v>
      </c>
      <c r="M233" s="7">
        <v>110.03860438292961</v>
      </c>
      <c r="N233" s="7">
        <v>234.63154734411091</v>
      </c>
      <c r="O233" s="7">
        <v>39.776922183507551</v>
      </c>
      <c r="P233" s="7" t="s">
        <v>9</v>
      </c>
    </row>
    <row r="234" spans="1:16" x14ac:dyDescent="0.2">
      <c r="A234" s="7" t="s">
        <v>89</v>
      </c>
      <c r="B234" s="7" t="s">
        <v>131</v>
      </c>
      <c r="C234" s="7">
        <v>8.0498866213151929E-2</v>
      </c>
      <c r="D234" s="7">
        <v>0.13378684807256239</v>
      </c>
      <c r="E234" s="7">
        <v>0.26643990929705208</v>
      </c>
      <c r="F234" s="7">
        <v>0.31859410430839002</v>
      </c>
      <c r="G234" s="7">
        <v>2.1541950113378689E-2</v>
      </c>
      <c r="H234" s="7">
        <v>3.8548752834467119E-2</v>
      </c>
      <c r="I234" s="7">
        <v>13.79740909090909</v>
      </c>
      <c r="J234" s="7">
        <v>44.384999999999998</v>
      </c>
      <c r="K234" s="7">
        <v>45.593390022675742</v>
      </c>
      <c r="L234" s="7">
        <v>1.3610329171396141</v>
      </c>
      <c r="M234" s="7">
        <v>116.8454029511918</v>
      </c>
      <c r="N234" s="7">
        <v>216.52729357798171</v>
      </c>
      <c r="O234" s="7">
        <v>44.024999999999999</v>
      </c>
      <c r="P234" s="7" t="s">
        <v>9</v>
      </c>
    </row>
    <row r="235" spans="1:16" x14ac:dyDescent="0.2">
      <c r="A235" s="7" t="s">
        <v>50</v>
      </c>
      <c r="B235" s="7" t="s">
        <v>131</v>
      </c>
      <c r="C235" s="7">
        <v>0</v>
      </c>
      <c r="D235" s="7">
        <v>3.6679536679536683E-2</v>
      </c>
      <c r="E235" s="7">
        <v>0.2316602316602317</v>
      </c>
      <c r="F235" s="7">
        <v>0.1447876447876448</v>
      </c>
      <c r="G235" s="7">
        <v>0</v>
      </c>
      <c r="H235" s="7">
        <v>3.1853281853281852E-2</v>
      </c>
      <c r="J235" s="7">
        <v>26.155320584926891</v>
      </c>
      <c r="K235" s="7">
        <v>48.082948453608253</v>
      </c>
      <c r="L235" s="7">
        <v>1.6478725590955809</v>
      </c>
      <c r="M235" s="7">
        <v>108.1027038626609</v>
      </c>
      <c r="N235" s="7">
        <v>224.21425905598241</v>
      </c>
      <c r="O235" s="7">
        <v>30.094919093851139</v>
      </c>
      <c r="P235" s="7" t="s">
        <v>8</v>
      </c>
    </row>
    <row r="236" spans="1:16" x14ac:dyDescent="0.2">
      <c r="A236" s="7" t="s">
        <v>82</v>
      </c>
      <c r="B236" s="7" t="s">
        <v>131</v>
      </c>
      <c r="C236" s="7">
        <v>7.3696145124716547E-2</v>
      </c>
      <c r="D236" s="7">
        <v>0.1111111111111111</v>
      </c>
      <c r="E236" s="7">
        <v>0.23469387755102039</v>
      </c>
      <c r="F236" s="7">
        <v>0.27097505668934241</v>
      </c>
      <c r="G236" s="7">
        <v>2.2675736961451252E-3</v>
      </c>
      <c r="H236" s="7">
        <v>3.2879818594104313E-2</v>
      </c>
      <c r="I236" s="7">
        <v>13.12443181818182</v>
      </c>
      <c r="J236" s="7">
        <v>37.859147727272727</v>
      </c>
      <c r="K236" s="7">
        <v>56.897306818181818</v>
      </c>
      <c r="L236" s="7">
        <v>1.48390022675737</v>
      </c>
      <c r="M236" s="7">
        <v>100.39893181818179</v>
      </c>
      <c r="N236" s="7">
        <v>218.1825086306099</v>
      </c>
      <c r="O236" s="7">
        <v>25.404056939501778</v>
      </c>
      <c r="P236" s="7" t="s">
        <v>9</v>
      </c>
    </row>
    <row r="237" spans="1:16" x14ac:dyDescent="0.2">
      <c r="A237" s="7" t="s">
        <v>55</v>
      </c>
      <c r="B237" s="7" t="s">
        <v>131</v>
      </c>
      <c r="C237" s="7">
        <v>0</v>
      </c>
      <c r="D237" s="7">
        <v>2.0408163265306121E-2</v>
      </c>
      <c r="E237" s="7">
        <v>0.22448979591836729</v>
      </c>
      <c r="F237" s="7">
        <v>0.26530612244897961</v>
      </c>
      <c r="G237" s="7">
        <v>1.133786848072562E-2</v>
      </c>
      <c r="H237" s="7">
        <v>3.4013605442176867E-2</v>
      </c>
      <c r="I237" s="7">
        <v>4.8317734553775749</v>
      </c>
      <c r="J237" s="7">
        <v>24.20665142857143</v>
      </c>
      <c r="K237" s="7">
        <v>42.09601142857143</v>
      </c>
      <c r="L237" s="7">
        <v>1.0740867579908679</v>
      </c>
      <c r="M237" s="7">
        <v>94.12323831242874</v>
      </c>
      <c r="N237" s="7">
        <v>187.050830449827</v>
      </c>
      <c r="O237" s="7">
        <v>28.852187857961049</v>
      </c>
      <c r="P237" s="7" t="s">
        <v>9</v>
      </c>
    </row>
    <row r="238" spans="1:16" x14ac:dyDescent="0.2">
      <c r="A238" s="7" t="s">
        <v>43</v>
      </c>
      <c r="B238" s="7" t="s">
        <v>131</v>
      </c>
      <c r="C238" s="7">
        <v>0.20125457396759019</v>
      </c>
      <c r="D238" s="7">
        <v>0.18870883429168839</v>
      </c>
      <c r="E238" s="7">
        <v>0.19602718243596451</v>
      </c>
      <c r="F238" s="7">
        <v>9.2524830109775219E-2</v>
      </c>
      <c r="G238" s="7">
        <v>4.1819132253005748E-3</v>
      </c>
      <c r="H238" s="7">
        <v>2.1432305279665449E-2</v>
      </c>
      <c r="I238" s="7">
        <v>19.962429842573581</v>
      </c>
      <c r="J238" s="7">
        <v>72.633517287234042</v>
      </c>
      <c r="K238" s="7">
        <v>72.843027413587606</v>
      </c>
      <c r="L238" s="7">
        <v>1.426072489601901</v>
      </c>
      <c r="M238" s="7">
        <v>119.81197220383849</v>
      </c>
      <c r="N238" s="7">
        <v>123.78034482758621</v>
      </c>
      <c r="O238" s="7">
        <v>229.82138114209829</v>
      </c>
      <c r="P238" s="7" t="s">
        <v>302</v>
      </c>
    </row>
    <row r="239" spans="1:16" x14ac:dyDescent="0.2">
      <c r="A239" s="7" t="s">
        <v>13</v>
      </c>
      <c r="B239" s="7" t="s">
        <v>131</v>
      </c>
      <c r="C239" s="7">
        <v>0.15068493150684931</v>
      </c>
      <c r="D239" s="7">
        <v>0.23287671232876711</v>
      </c>
      <c r="E239" s="7">
        <v>0.28630136986301369</v>
      </c>
      <c r="F239" s="7">
        <v>0.23013698630136989</v>
      </c>
      <c r="G239" s="7">
        <v>1.0958904109589039E-2</v>
      </c>
      <c r="H239" s="7">
        <v>3.5616438356164383E-2</v>
      </c>
      <c r="I239" s="7">
        <v>14.52223744292237</v>
      </c>
      <c r="J239" s="7">
        <v>59.75958806818182</v>
      </c>
      <c r="K239" s="7">
        <v>91.643494318181808</v>
      </c>
      <c r="L239" s="7">
        <v>1.5102575107296139</v>
      </c>
      <c r="M239" s="7">
        <v>97.001033994334279</v>
      </c>
      <c r="N239" s="7">
        <v>200.12631728045321</v>
      </c>
      <c r="O239" s="7">
        <v>28.49808510638298</v>
      </c>
      <c r="P239" s="7" t="s">
        <v>8</v>
      </c>
    </row>
    <row r="240" spans="1:16" x14ac:dyDescent="0.2">
      <c r="A240" s="7" t="s">
        <v>73</v>
      </c>
      <c r="B240" s="7" t="s">
        <v>131</v>
      </c>
      <c r="C240" s="7">
        <v>0</v>
      </c>
      <c r="D240" s="7">
        <v>4.4660194174757278E-2</v>
      </c>
      <c r="E240" s="7">
        <v>0.22330097087378639</v>
      </c>
      <c r="F240" s="7">
        <v>0.16116504854368929</v>
      </c>
      <c r="G240" s="7">
        <v>0</v>
      </c>
      <c r="H240" s="7">
        <v>2.2330097087378639E-2</v>
      </c>
      <c r="J240" s="7">
        <v>30.608116402116401</v>
      </c>
      <c r="K240" s="7">
        <v>46.762955715756952</v>
      </c>
      <c r="L240" s="7">
        <v>1.3159095580678311</v>
      </c>
      <c r="M240" s="7">
        <v>83.642881177707679</v>
      </c>
      <c r="N240" s="7">
        <v>162.87717921527039</v>
      </c>
      <c r="O240" s="7">
        <v>31.454787234042549</v>
      </c>
      <c r="P240" s="7" t="s">
        <v>8</v>
      </c>
    </row>
    <row r="241" spans="1:16" x14ac:dyDescent="0.2">
      <c r="A241" s="7" t="s">
        <v>15</v>
      </c>
      <c r="B241" s="7" t="s">
        <v>131</v>
      </c>
      <c r="C241" s="7">
        <v>0.27870563674321502</v>
      </c>
      <c r="D241" s="7">
        <v>0.28757828810020869</v>
      </c>
      <c r="E241" s="7">
        <v>0.21450939457202511</v>
      </c>
      <c r="F241" s="7">
        <v>6.1586638830897697E-2</v>
      </c>
      <c r="G241" s="7">
        <v>1.0438413361169099E-3</v>
      </c>
      <c r="H241" s="7">
        <v>1.9311064718162841E-2</v>
      </c>
      <c r="I241" s="7">
        <v>20.548314997104811</v>
      </c>
      <c r="J241" s="7">
        <v>62.903084490740738</v>
      </c>
      <c r="K241" s="7">
        <v>86.490779569892482</v>
      </c>
      <c r="L241" s="7">
        <v>1.7067729521715229</v>
      </c>
      <c r="M241" s="7">
        <v>119.420076425632</v>
      </c>
      <c r="N241" s="7">
        <v>242.02642898889539</v>
      </c>
      <c r="O241" s="7">
        <v>54.960511627906968</v>
      </c>
      <c r="P241" s="7" t="s">
        <v>303</v>
      </c>
    </row>
    <row r="242" spans="1:16" x14ac:dyDescent="0.2">
      <c r="A242" s="7" t="s">
        <v>36</v>
      </c>
      <c r="B242" s="7" t="s">
        <v>131</v>
      </c>
      <c r="C242" s="7">
        <v>9.9773242630385492E-2</v>
      </c>
      <c r="D242" s="7">
        <v>8.0498866213151929E-2</v>
      </c>
      <c r="E242" s="7">
        <v>0.23242630385487531</v>
      </c>
      <c r="F242" s="7">
        <v>0.26643990929705208</v>
      </c>
      <c r="G242" s="7">
        <v>4.195011337868481E-2</v>
      </c>
      <c r="H242" s="7">
        <v>3.5147392290249442E-2</v>
      </c>
      <c r="I242" s="7">
        <v>12.612283737024219</v>
      </c>
      <c r="J242" s="7">
        <v>32.418405963302753</v>
      </c>
      <c r="K242" s="7">
        <v>46.293001145475372</v>
      </c>
      <c r="L242" s="7">
        <v>1.271048292108363</v>
      </c>
      <c r="M242" s="7">
        <v>122.8144175317186</v>
      </c>
      <c r="N242" s="7">
        <v>247.84959908361969</v>
      </c>
      <c r="O242" s="7">
        <v>31.971181192660548</v>
      </c>
      <c r="P242" s="7" t="s">
        <v>9</v>
      </c>
    </row>
    <row r="243" spans="1:16" x14ac:dyDescent="0.2">
      <c r="A243" s="7" t="s">
        <v>64</v>
      </c>
      <c r="B243" s="7" t="s">
        <v>131</v>
      </c>
      <c r="C243" s="7">
        <v>2.9367844698855151E-2</v>
      </c>
      <c r="D243" s="7">
        <v>7.9641612742658033E-2</v>
      </c>
      <c r="E243" s="7">
        <v>0.1020408163265306</v>
      </c>
      <c r="F243" s="7">
        <v>0.1144848183175709</v>
      </c>
      <c r="G243" s="7">
        <v>8.4619213539074162E-3</v>
      </c>
      <c r="H243" s="7">
        <v>1.9412643106022899E-2</v>
      </c>
      <c r="I243" s="7">
        <v>11.112649350649351</v>
      </c>
      <c r="J243" s="7">
        <v>52.184865800865801</v>
      </c>
      <c r="K243" s="7">
        <v>47.090210364289383</v>
      </c>
      <c r="L243" s="7">
        <v>3.467246531483458</v>
      </c>
      <c r="M243" s="7">
        <v>112.0001953488372</v>
      </c>
      <c r="O243" s="7">
        <v>30.31774278215223</v>
      </c>
      <c r="P243" s="7" t="s">
        <v>9</v>
      </c>
    </row>
    <row r="244" spans="1:16" x14ac:dyDescent="0.2">
      <c r="A244" s="7" t="s">
        <v>116</v>
      </c>
      <c r="B244" s="7" t="s">
        <v>131</v>
      </c>
      <c r="C244" s="7">
        <v>4.113687359760658E-2</v>
      </c>
      <c r="D244" s="7">
        <v>9.7980553477935675E-2</v>
      </c>
      <c r="E244" s="7">
        <v>0.27000747943156322</v>
      </c>
      <c r="F244" s="7">
        <v>0.1817501869857891</v>
      </c>
      <c r="G244" s="7">
        <v>4.93642483171279E-2</v>
      </c>
      <c r="H244" s="7">
        <v>1.7950635751682872E-2</v>
      </c>
      <c r="I244" s="7">
        <v>9.4610786802030464</v>
      </c>
      <c r="J244" s="7">
        <v>58.878878887070378</v>
      </c>
      <c r="K244" s="7">
        <v>63.356695652173912</v>
      </c>
      <c r="L244" s="7">
        <v>1.6106892230576439</v>
      </c>
      <c r="M244" s="7">
        <v>118.879536163522</v>
      </c>
      <c r="N244" s="7">
        <v>253.07830614805519</v>
      </c>
      <c r="O244" s="7">
        <v>48.925455712451857</v>
      </c>
      <c r="P244" s="7" t="s">
        <v>8</v>
      </c>
    </row>
    <row r="245" spans="1:16" x14ac:dyDescent="0.2">
      <c r="A245" s="7" t="s">
        <v>74</v>
      </c>
      <c r="B245" s="7" t="s">
        <v>131</v>
      </c>
      <c r="C245" s="7">
        <v>6.8027210884353739E-3</v>
      </c>
      <c r="D245" s="7">
        <v>5.5555555555555552E-2</v>
      </c>
      <c r="E245" s="7">
        <v>0.22108843537414971</v>
      </c>
      <c r="F245" s="7">
        <v>0.26303854875283439</v>
      </c>
      <c r="G245" s="7">
        <v>7.9365079365079361E-3</v>
      </c>
      <c r="H245" s="7">
        <v>2.9478458049886622E-2</v>
      </c>
      <c r="I245" s="7">
        <v>10.485242030696581</v>
      </c>
      <c r="J245" s="7">
        <v>32.189837962962962</v>
      </c>
      <c r="K245" s="7">
        <v>36.932372685185193</v>
      </c>
      <c r="L245" s="7">
        <v>1.32592</v>
      </c>
      <c r="M245" s="7">
        <v>104.14744874715259</v>
      </c>
      <c r="N245" s="7">
        <v>211.37178899082571</v>
      </c>
      <c r="O245" s="7">
        <v>45.612701754385967</v>
      </c>
      <c r="P245" s="7" t="s">
        <v>9</v>
      </c>
    </row>
    <row r="246" spans="1:16" x14ac:dyDescent="0.2">
      <c r="A246" s="7" t="s">
        <v>25</v>
      </c>
      <c r="B246" s="7" t="s">
        <v>131</v>
      </c>
      <c r="C246" s="7">
        <v>1.3698630136986299E-3</v>
      </c>
      <c r="D246" s="7">
        <v>1.643835616438356E-2</v>
      </c>
      <c r="E246" s="7">
        <v>0.28219178082191781</v>
      </c>
      <c r="F246" s="7">
        <v>0.23561643835616439</v>
      </c>
      <c r="G246" s="7">
        <v>2.4657534246575338E-2</v>
      </c>
      <c r="H246" s="7">
        <v>4.3835616438356158E-2</v>
      </c>
      <c r="I246" s="7">
        <v>9.1591906721536347</v>
      </c>
      <c r="J246" s="7">
        <v>30.69692729766804</v>
      </c>
      <c r="K246" s="7">
        <v>33.817270233196162</v>
      </c>
      <c r="L246" s="7">
        <v>1.076771978021978</v>
      </c>
      <c r="M246" s="7">
        <v>85.24093406593407</v>
      </c>
      <c r="N246" s="7">
        <v>152.78645604395601</v>
      </c>
      <c r="O246" s="7">
        <v>46.408351648351648</v>
      </c>
      <c r="P246" s="7" t="s">
        <v>8</v>
      </c>
    </row>
    <row r="247" spans="1:16" x14ac:dyDescent="0.2">
      <c r="A247" s="7" t="s">
        <v>31</v>
      </c>
      <c r="B247" s="7" t="s">
        <v>131</v>
      </c>
      <c r="C247" s="7">
        <v>3.6281179138322003E-2</v>
      </c>
      <c r="D247" s="7">
        <v>5.4421768707482991E-2</v>
      </c>
      <c r="E247" s="7">
        <v>0.2199546485260771</v>
      </c>
      <c r="F247" s="7">
        <v>0.27551020408163263</v>
      </c>
      <c r="G247" s="7">
        <v>2.7210884353741499E-2</v>
      </c>
      <c r="H247" s="7">
        <v>3.7414965986394558E-2</v>
      </c>
      <c r="I247" s="7">
        <v>18.020808656036451</v>
      </c>
      <c r="J247" s="7">
        <v>33.138437856328387</v>
      </c>
      <c r="K247" s="7">
        <v>34.275438996579247</v>
      </c>
      <c r="L247" s="7">
        <v>1.4486729857819911</v>
      </c>
      <c r="M247" s="7">
        <v>106.92307517084279</v>
      </c>
      <c r="N247" s="7">
        <v>225.38637400228049</v>
      </c>
      <c r="O247" s="7">
        <v>39.74553775743707</v>
      </c>
      <c r="P247" s="7" t="s">
        <v>9</v>
      </c>
    </row>
    <row r="248" spans="1:16" x14ac:dyDescent="0.2">
      <c r="A248" s="7" t="s">
        <v>46</v>
      </c>
      <c r="B248" s="7" t="s">
        <v>131</v>
      </c>
      <c r="C248" s="7">
        <v>0.14285714285714279</v>
      </c>
      <c r="D248" s="7">
        <v>8.7301587301587297E-2</v>
      </c>
      <c r="E248" s="7">
        <v>0.23469387755102039</v>
      </c>
      <c r="F248" s="7">
        <v>0.29365079365079372</v>
      </c>
      <c r="G248" s="7">
        <v>5.2154195011337869E-2</v>
      </c>
      <c r="H248" s="7">
        <v>3.2879818594104313E-2</v>
      </c>
      <c r="I248" s="7">
        <v>17.33586605080831</v>
      </c>
      <c r="J248" s="7">
        <v>50.766982857142857</v>
      </c>
      <c r="K248" s="7">
        <v>60.369931506849312</v>
      </c>
      <c r="L248" s="7">
        <v>1.519544937428897</v>
      </c>
      <c r="M248" s="7">
        <v>127.6264960182025</v>
      </c>
      <c r="N248" s="7">
        <v>277.98921478060049</v>
      </c>
      <c r="O248" s="7">
        <v>26.680650684931511</v>
      </c>
      <c r="P248" s="7" t="s">
        <v>9</v>
      </c>
    </row>
    <row r="249" spans="1:16" x14ac:dyDescent="0.2">
      <c r="A249" s="7" t="s">
        <v>26</v>
      </c>
      <c r="B249" s="7" t="s">
        <v>150</v>
      </c>
      <c r="C249" s="7">
        <v>9.556993529118965E-2</v>
      </c>
      <c r="D249" s="7">
        <v>8.4619213539074173E-2</v>
      </c>
      <c r="E249" s="7">
        <v>7.5161772025883519E-2</v>
      </c>
      <c r="F249" s="7">
        <v>7.3170731707317069E-2</v>
      </c>
      <c r="G249" s="7">
        <v>3.6336485813837728E-2</v>
      </c>
      <c r="H249" s="7">
        <v>3.1856645097063208E-2</v>
      </c>
      <c r="I249" s="7">
        <v>55.253732651570488</v>
      </c>
      <c r="J249" s="7">
        <v>59.025496074232692</v>
      </c>
      <c r="K249" s="7">
        <v>47.366897526501774</v>
      </c>
      <c r="L249" s="7">
        <v>22.19340714285714</v>
      </c>
      <c r="M249" s="7">
        <v>67.854496741491673</v>
      </c>
      <c r="N249" s="7">
        <v>114.5840294840295</v>
      </c>
      <c r="O249" s="7">
        <v>39.155407854984887</v>
      </c>
      <c r="P249" s="7" t="s">
        <v>302</v>
      </c>
    </row>
    <row r="250" spans="1:16" x14ac:dyDescent="0.2">
      <c r="A250" s="7" t="s">
        <v>106</v>
      </c>
      <c r="B250" s="7" t="s">
        <v>151</v>
      </c>
      <c r="C250" s="7">
        <v>0</v>
      </c>
      <c r="D250" s="7">
        <v>7.7680525164113792E-2</v>
      </c>
      <c r="E250" s="7">
        <v>0.19146608315098471</v>
      </c>
      <c r="F250" s="7">
        <v>0.15536105032822761</v>
      </c>
      <c r="G250" s="7">
        <v>0</v>
      </c>
      <c r="H250" s="7">
        <v>2.0787746170678339E-2</v>
      </c>
      <c r="J250" s="7">
        <v>20.615147058823531</v>
      </c>
      <c r="K250" s="7">
        <v>38.74103494623656</v>
      </c>
      <c r="L250" s="7">
        <v>1.3947657295850071</v>
      </c>
      <c r="M250" s="7">
        <v>103.10182180851061</v>
      </c>
      <c r="N250" s="7">
        <v>190.58814864864871</v>
      </c>
      <c r="O250" s="7">
        <v>35.71821571238349</v>
      </c>
      <c r="P250" s="7" t="s">
        <v>8</v>
      </c>
    </row>
    <row r="251" spans="1:16" x14ac:dyDescent="0.2">
      <c r="A251" s="7" t="s">
        <v>65</v>
      </c>
      <c r="B251" s="7" t="s">
        <v>151</v>
      </c>
      <c r="C251" s="7">
        <v>2.5210084033613449E-2</v>
      </c>
      <c r="D251" s="7">
        <v>1.680672268907563E-2</v>
      </c>
      <c r="E251" s="7">
        <v>0</v>
      </c>
      <c r="F251" s="7">
        <v>0.38655462184873951</v>
      </c>
      <c r="G251" s="7">
        <v>0</v>
      </c>
      <c r="H251" s="7">
        <v>0</v>
      </c>
      <c r="I251" s="7">
        <v>11.351008403361339</v>
      </c>
      <c r="J251" s="7">
        <v>15.667394957983189</v>
      </c>
      <c r="K251" s="7">
        <v>11.20983193277311</v>
      </c>
      <c r="L251" s="7">
        <v>0.66924369747899159</v>
      </c>
      <c r="M251" s="7">
        <v>54.612352941176468</v>
      </c>
      <c r="N251" s="7">
        <v>132.80445378151259</v>
      </c>
      <c r="O251" s="7">
        <v>80.754285714285714</v>
      </c>
      <c r="P251" s="7" t="s">
        <v>9</v>
      </c>
    </row>
    <row r="252" spans="1:16" x14ac:dyDescent="0.2">
      <c r="A252" s="7" t="s">
        <v>60</v>
      </c>
      <c r="B252" s="7" t="s">
        <v>151</v>
      </c>
      <c r="C252" s="7">
        <v>8.4033613445378148E-3</v>
      </c>
      <c r="D252" s="7">
        <v>0</v>
      </c>
      <c r="E252" s="7">
        <v>0</v>
      </c>
      <c r="F252" s="7">
        <v>0.41176470588235292</v>
      </c>
      <c r="G252" s="7">
        <v>8.4033613445378148E-3</v>
      </c>
      <c r="H252" s="7">
        <v>0</v>
      </c>
      <c r="I252" s="7">
        <v>13.764789915966389</v>
      </c>
      <c r="J252" s="7">
        <v>4.9848913043478262</v>
      </c>
      <c r="K252" s="7">
        <v>5.9645378151260502</v>
      </c>
      <c r="L252" s="7">
        <v>0.64932773109243691</v>
      </c>
      <c r="M252" s="7">
        <v>54.36983193277311</v>
      </c>
      <c r="N252" s="7">
        <v>100.94848739495799</v>
      </c>
      <c r="O252" s="7">
        <v>52.962605042016811</v>
      </c>
      <c r="P252" s="7" t="s">
        <v>9</v>
      </c>
    </row>
    <row r="253" spans="1:16" x14ac:dyDescent="0.2">
      <c r="A253" s="7" t="s">
        <v>61</v>
      </c>
      <c r="B253" s="7" t="s">
        <v>151</v>
      </c>
      <c r="C253" s="7">
        <v>5.3007742703990467E-2</v>
      </c>
      <c r="D253" s="7">
        <v>8.814770696843359E-2</v>
      </c>
      <c r="E253" s="7">
        <v>0.13639070875521139</v>
      </c>
      <c r="F253" s="7">
        <v>0.17033948779035141</v>
      </c>
      <c r="G253" s="7">
        <v>5.1220964860035738E-2</v>
      </c>
      <c r="H253" s="7">
        <v>2.501488981536629E-2</v>
      </c>
      <c r="I253" s="7">
        <v>9.0712034574468081</v>
      </c>
      <c r="J253" s="7">
        <v>27.906632791327919</v>
      </c>
      <c r="K253" s="7">
        <v>29.981666666666669</v>
      </c>
      <c r="L253" s="7">
        <v>1.1237117346938781</v>
      </c>
      <c r="M253" s="7">
        <v>115.468301369863</v>
      </c>
      <c r="O253" s="7">
        <v>35.414861392832997</v>
      </c>
      <c r="P253" s="7" t="s">
        <v>9</v>
      </c>
    </row>
    <row r="254" spans="1:16" x14ac:dyDescent="0.2">
      <c r="A254" s="7" t="s">
        <v>29</v>
      </c>
      <c r="B254" s="7" t="s">
        <v>158</v>
      </c>
      <c r="C254" s="7">
        <v>0</v>
      </c>
      <c r="D254" s="7">
        <v>4.790419161676647E-2</v>
      </c>
      <c r="E254" s="7">
        <v>5.218135158254919E-2</v>
      </c>
      <c r="F254" s="7">
        <v>0.1497005988023952</v>
      </c>
      <c r="G254" s="7">
        <v>2.3096663815226692E-2</v>
      </c>
      <c r="H254" s="7">
        <v>0</v>
      </c>
      <c r="I254" s="7">
        <v>33.645183374083118</v>
      </c>
      <c r="J254" s="7">
        <v>9.3429477196885422</v>
      </c>
      <c r="L254" s="7">
        <v>0.6630487804878048</v>
      </c>
      <c r="M254" s="7">
        <v>64.228918205804746</v>
      </c>
      <c r="N254" s="7">
        <v>149.65794183445189</v>
      </c>
      <c r="O254" s="7">
        <v>32.423051428571434</v>
      </c>
      <c r="P254" s="7" t="s">
        <v>9</v>
      </c>
    </row>
    <row r="255" spans="1:16" x14ac:dyDescent="0.2">
      <c r="A255" s="7" t="s">
        <v>45</v>
      </c>
      <c r="B255" s="7" t="s">
        <v>165</v>
      </c>
      <c r="C255" s="7">
        <v>3.2044198895027617E-2</v>
      </c>
      <c r="D255" s="7">
        <v>1.3259668508287289E-2</v>
      </c>
      <c r="E255" s="7">
        <v>0.13259668508287289</v>
      </c>
      <c r="F255" s="7">
        <v>0.1281767955801105</v>
      </c>
      <c r="G255" s="7">
        <v>6.7403314917127075E-2</v>
      </c>
      <c r="H255" s="7">
        <v>2.2099447513812161E-3</v>
      </c>
      <c r="I255" s="7">
        <v>6.0676823529411763</v>
      </c>
      <c r="J255" s="7">
        <v>22.91375</v>
      </c>
      <c r="K255" s="7">
        <v>24.038868571428569</v>
      </c>
      <c r="L255" s="7">
        <v>0.80630214205186024</v>
      </c>
      <c r="M255" s="7">
        <v>38.113678696158317</v>
      </c>
      <c r="O255" s="7">
        <v>34.663167053364269</v>
      </c>
      <c r="P255" s="7" t="s">
        <v>8</v>
      </c>
    </row>
    <row r="256" spans="1:16" x14ac:dyDescent="0.2">
      <c r="A256" s="7" t="s">
        <v>78</v>
      </c>
      <c r="B256" s="7" t="s">
        <v>165</v>
      </c>
      <c r="C256" s="7">
        <v>2.9367844698855151E-2</v>
      </c>
      <c r="D256" s="7">
        <v>6.6699850671976105E-2</v>
      </c>
      <c r="E256" s="7">
        <v>0.1060228969636635</v>
      </c>
      <c r="F256" s="7">
        <v>0.14683922349427581</v>
      </c>
      <c r="G256" s="7">
        <v>9.0592334494773524E-2</v>
      </c>
      <c r="H256" s="7">
        <v>1.294176207068193E-2</v>
      </c>
      <c r="I256" s="7">
        <v>3.8195852803738322</v>
      </c>
      <c r="J256" s="7">
        <v>26.48273795534665</v>
      </c>
      <c r="K256" s="7">
        <v>24.887390381895329</v>
      </c>
      <c r="L256" s="7">
        <v>3.2445608108108108</v>
      </c>
      <c r="M256" s="7">
        <v>34.100394029850747</v>
      </c>
      <c r="O256" s="7">
        <v>26.65311398354876</v>
      </c>
      <c r="P256" s="7" t="s">
        <v>9</v>
      </c>
    </row>
    <row r="257" spans="1:16" x14ac:dyDescent="0.2">
      <c r="A257" s="7" t="s">
        <v>47</v>
      </c>
      <c r="B257" s="7" t="s">
        <v>165</v>
      </c>
      <c r="C257" s="7">
        <v>0.25474254742547431</v>
      </c>
      <c r="D257" s="7">
        <v>3.7940379403794043E-2</v>
      </c>
      <c r="E257" s="7">
        <v>0.11788617886178859</v>
      </c>
      <c r="F257" s="7">
        <v>0.1910569105691057</v>
      </c>
      <c r="G257" s="7">
        <v>2.8455284552845531E-2</v>
      </c>
      <c r="H257" s="7">
        <v>1.0840108401084011E-2</v>
      </c>
      <c r="I257" s="7">
        <v>7.1230757800891533</v>
      </c>
      <c r="J257" s="7">
        <v>37.130336749633969</v>
      </c>
      <c r="K257" s="7">
        <v>35.271537335285501</v>
      </c>
      <c r="L257" s="7">
        <v>0.72652430044182625</v>
      </c>
      <c r="M257" s="7">
        <v>35.793558823529409</v>
      </c>
      <c r="N257" s="7">
        <v>75.414739884393057</v>
      </c>
      <c r="O257" s="7">
        <v>38.608583815028901</v>
      </c>
      <c r="P257" s="7" t="s">
        <v>302</v>
      </c>
    </row>
    <row r="258" spans="1:16" x14ac:dyDescent="0.2">
      <c r="A258" s="7" t="s">
        <v>102</v>
      </c>
      <c r="B258" s="7" t="s">
        <v>165</v>
      </c>
      <c r="C258" s="7">
        <v>0.201061320754717</v>
      </c>
      <c r="D258" s="7">
        <v>0.32488207547169812</v>
      </c>
      <c r="E258" s="7">
        <v>0</v>
      </c>
      <c r="F258" s="7">
        <v>7.4292452830188677E-2</v>
      </c>
      <c r="G258" s="7">
        <v>3.066037735849057E-2</v>
      </c>
      <c r="H258" s="7">
        <v>0</v>
      </c>
      <c r="I258" s="7">
        <v>8.4876678966789676</v>
      </c>
      <c r="J258" s="7">
        <v>47.211946064139937</v>
      </c>
      <c r="K258" s="7">
        <v>53.370796963946873</v>
      </c>
      <c r="L258" s="7">
        <v>1.319932750504371</v>
      </c>
      <c r="N258" s="7">
        <v>111.7604194756554</v>
      </c>
      <c r="P258" s="7" t="s">
        <v>303</v>
      </c>
    </row>
    <row r="259" spans="1:16" x14ac:dyDescent="0.2">
      <c r="A259" s="7" t="s">
        <v>100</v>
      </c>
      <c r="B259" s="7" t="s">
        <v>165</v>
      </c>
      <c r="C259" s="7">
        <v>0</v>
      </c>
      <c r="D259" s="7">
        <v>3.7940379403794043E-2</v>
      </c>
      <c r="E259" s="7">
        <v>0.17073170731707321</v>
      </c>
      <c r="F259" s="7">
        <v>0.18428184281842819</v>
      </c>
      <c r="G259" s="7">
        <v>3.5230352303523033E-2</v>
      </c>
      <c r="H259" s="7">
        <v>1.2195121951219509E-2</v>
      </c>
      <c r="I259" s="7">
        <v>6.6274122807017539</v>
      </c>
      <c r="J259" s="7">
        <v>21.300774853801169</v>
      </c>
      <c r="L259" s="7">
        <v>0.76285081240768104</v>
      </c>
      <c r="M259" s="7">
        <v>28.85608187134503</v>
      </c>
      <c r="N259" s="7">
        <v>63.199926578560941</v>
      </c>
      <c r="O259" s="7">
        <v>32.586959152798791</v>
      </c>
      <c r="P259" s="7" t="s">
        <v>9</v>
      </c>
    </row>
    <row r="260" spans="1:16" x14ac:dyDescent="0.2">
      <c r="A260" s="7" t="s">
        <v>119</v>
      </c>
      <c r="B260" s="7" t="s">
        <v>165</v>
      </c>
      <c r="C260" s="7">
        <v>3.8356164383561653E-2</v>
      </c>
      <c r="D260" s="7">
        <v>6.8493150684931503E-3</v>
      </c>
      <c r="E260" s="7">
        <v>0.16575342465753429</v>
      </c>
      <c r="F260" s="7">
        <v>0.14383561643835621</v>
      </c>
      <c r="G260" s="7">
        <v>5.7534246575342472E-2</v>
      </c>
      <c r="H260" s="7">
        <v>1.643835616438356E-2</v>
      </c>
      <c r="I260" s="7">
        <v>7.1830825958702063</v>
      </c>
      <c r="J260" s="7">
        <v>21.48766961651917</v>
      </c>
      <c r="K260" s="7">
        <v>14.18330383480826</v>
      </c>
      <c r="L260" s="7">
        <v>0.80728613569321539</v>
      </c>
      <c r="M260" s="7">
        <v>27.48221565731167</v>
      </c>
      <c r="N260" s="7">
        <v>63.850728083209511</v>
      </c>
      <c r="O260" s="7">
        <v>47.544410029498529</v>
      </c>
      <c r="P260" s="7" t="s">
        <v>8</v>
      </c>
    </row>
    <row r="261" spans="1:16" x14ac:dyDescent="0.2">
      <c r="A261" s="7" t="s">
        <v>87</v>
      </c>
      <c r="B261" s="7" t="s">
        <v>165</v>
      </c>
      <c r="C261" s="7">
        <v>3.9295392953929538E-2</v>
      </c>
      <c r="D261" s="7">
        <v>0.2425474254742547</v>
      </c>
      <c r="E261" s="7">
        <v>0.1815718157181572</v>
      </c>
      <c r="F261" s="7">
        <v>0.16260162601626019</v>
      </c>
      <c r="G261" s="7">
        <v>0.1111111111111111</v>
      </c>
      <c r="H261" s="7">
        <v>2.574525745257453E-2</v>
      </c>
      <c r="I261" s="7">
        <v>5.18103825136612</v>
      </c>
      <c r="J261" s="7">
        <v>32.776796407185628</v>
      </c>
      <c r="K261" s="7">
        <v>25.674176646706581</v>
      </c>
      <c r="L261" s="7">
        <v>1.026</v>
      </c>
      <c r="M261" s="7">
        <v>32.687991071428577</v>
      </c>
      <c r="N261" s="7">
        <v>76.638601190476194</v>
      </c>
      <c r="O261" s="7">
        <v>38.983065476190482</v>
      </c>
      <c r="P261" s="7" t="s">
        <v>303</v>
      </c>
    </row>
    <row r="262" spans="1:16" x14ac:dyDescent="0.2">
      <c r="A262" s="7" t="s">
        <v>80</v>
      </c>
      <c r="B262" s="7" t="s">
        <v>165</v>
      </c>
      <c r="C262" s="7">
        <v>2.6381284221005479E-2</v>
      </c>
      <c r="D262" s="7">
        <v>3.1856645097063208E-2</v>
      </c>
      <c r="E262" s="7">
        <v>9.3081134892981587E-2</v>
      </c>
      <c r="F262" s="7">
        <v>0</v>
      </c>
      <c r="G262" s="7">
        <v>7.914385266301642E-2</v>
      </c>
      <c r="H262" s="7">
        <v>1.9412643106022899E-2</v>
      </c>
      <c r="I262" s="7">
        <v>7.0322970734400876</v>
      </c>
      <c r="J262" s="7">
        <v>22.375251677852351</v>
      </c>
      <c r="K262" s="7">
        <v>19.500456535334589</v>
      </c>
      <c r="L262" s="7">
        <v>2.8171526054590572</v>
      </c>
      <c r="M262" s="7">
        <v>42.44066511085181</v>
      </c>
      <c r="P262" s="7" t="s">
        <v>8</v>
      </c>
    </row>
    <row r="263" spans="1:16" x14ac:dyDescent="0.2">
      <c r="A263" s="7" t="s">
        <v>62</v>
      </c>
      <c r="B263" s="7" t="s">
        <v>165</v>
      </c>
      <c r="C263" s="7">
        <v>6.4743967039434958E-3</v>
      </c>
      <c r="D263" s="7">
        <v>1.471453796350795E-2</v>
      </c>
      <c r="E263" s="7">
        <v>0</v>
      </c>
      <c r="F263" s="7">
        <v>9.1230135373749258E-2</v>
      </c>
      <c r="G263" s="7">
        <v>3.7080635668040027E-2</v>
      </c>
      <c r="H263" s="7">
        <v>0</v>
      </c>
      <c r="I263" s="7">
        <v>3.891142857142857</v>
      </c>
      <c r="J263" s="7">
        <v>21.922221269296742</v>
      </c>
      <c r="K263" s="7">
        <v>16.052685821361649</v>
      </c>
      <c r="L263" s="7">
        <v>0.47722395508421711</v>
      </c>
      <c r="N263" s="7">
        <v>60.471198600174979</v>
      </c>
      <c r="P263" s="7" t="s">
        <v>9</v>
      </c>
    </row>
    <row r="264" spans="1:16" x14ac:dyDescent="0.2">
      <c r="A264" s="7" t="s">
        <v>83</v>
      </c>
      <c r="B264" s="7" t="s">
        <v>165</v>
      </c>
      <c r="C264" s="7">
        <v>0.13623978201634879</v>
      </c>
      <c r="D264" s="7">
        <v>0.1294277929155313</v>
      </c>
      <c r="E264" s="7">
        <v>0.1376021798365123</v>
      </c>
      <c r="F264" s="7">
        <v>0.1866485013623978</v>
      </c>
      <c r="G264" s="7">
        <v>0.13487738419618531</v>
      </c>
      <c r="H264" s="7">
        <v>1.4986376021798359E-2</v>
      </c>
      <c r="I264" s="7">
        <v>4.8220940170940176</v>
      </c>
      <c r="J264" s="7">
        <v>30.382220650636491</v>
      </c>
      <c r="K264" s="7">
        <v>34.690155586987267</v>
      </c>
      <c r="L264" s="7">
        <v>1.0066149506346971</v>
      </c>
      <c r="M264" s="7">
        <v>32.423806179775283</v>
      </c>
      <c r="N264" s="7">
        <v>85.281643258426968</v>
      </c>
      <c r="O264" s="7">
        <v>35.515625879043597</v>
      </c>
      <c r="P264" s="7" t="s">
        <v>9</v>
      </c>
    </row>
    <row r="265" spans="1:16" x14ac:dyDescent="0.2">
      <c r="A265" s="7" t="s">
        <v>27</v>
      </c>
      <c r="B265" s="7" t="s">
        <v>173</v>
      </c>
      <c r="C265" s="7">
        <v>0.10493827160493829</v>
      </c>
      <c r="D265" s="7">
        <v>6.1728395061728392E-3</v>
      </c>
      <c r="E265" s="7">
        <v>0.23456790123456789</v>
      </c>
      <c r="F265" s="7">
        <v>8.6419753086419748E-2</v>
      </c>
      <c r="G265" s="7">
        <v>0</v>
      </c>
      <c r="H265" s="7">
        <v>0</v>
      </c>
      <c r="I265" s="7">
        <v>3.1840506329113918</v>
      </c>
      <c r="J265" s="7">
        <v>3.726168224299065</v>
      </c>
      <c r="K265" s="7">
        <v>24.28759493670886</v>
      </c>
      <c r="L265" s="7">
        <v>1.627848101265823</v>
      </c>
      <c r="M265" s="7">
        <v>24.944746835443041</v>
      </c>
      <c r="N265" s="7">
        <v>48.335632911392402</v>
      </c>
      <c r="P265" s="7" t="s">
        <v>8</v>
      </c>
    </row>
    <row r="266" spans="1:16" x14ac:dyDescent="0.2">
      <c r="A266" s="7" t="s">
        <v>41</v>
      </c>
      <c r="B266" s="7" t="s">
        <v>169</v>
      </c>
      <c r="C266" s="7">
        <v>8.6419753086419748E-2</v>
      </c>
      <c r="D266" s="7">
        <v>8.0246913580246909E-2</v>
      </c>
      <c r="E266" s="7">
        <v>0.2407407407407407</v>
      </c>
      <c r="F266" s="7">
        <v>0.1728395061728395</v>
      </c>
      <c r="G266" s="7">
        <v>0</v>
      </c>
      <c r="H266" s="7">
        <v>0</v>
      </c>
      <c r="I266" s="7">
        <v>17.595987654320989</v>
      </c>
      <c r="J266" s="7">
        <v>14.94570512820513</v>
      </c>
      <c r="K266" s="7">
        <v>68.412901234567897</v>
      </c>
      <c r="L266" s="7">
        <v>1.2966666666666671</v>
      </c>
      <c r="M266" s="7">
        <v>31.428518518518519</v>
      </c>
      <c r="N266" s="7">
        <v>67.335432098765438</v>
      </c>
      <c r="O266" s="7">
        <v>3.819691358024691</v>
      </c>
      <c r="P266" s="7" t="s">
        <v>8</v>
      </c>
    </row>
    <row r="267" spans="1:16" x14ac:dyDescent="0.2">
      <c r="A267" s="7" t="s">
        <v>14</v>
      </c>
      <c r="B267" s="7" t="s">
        <v>171</v>
      </c>
      <c r="C267" s="7">
        <v>0</v>
      </c>
      <c r="D267" s="7">
        <v>7.857142857142857E-2</v>
      </c>
      <c r="E267" s="7">
        <v>8.5714285714285715E-2</v>
      </c>
      <c r="F267" s="7">
        <v>0.22857142857142859</v>
      </c>
      <c r="G267" s="7">
        <v>0</v>
      </c>
      <c r="H267" s="7">
        <v>0</v>
      </c>
      <c r="I267" s="7">
        <v>3.1959541984732831</v>
      </c>
      <c r="J267" s="7">
        <v>14.624732824427481</v>
      </c>
      <c r="K267" s="7">
        <v>22.71946564885496</v>
      </c>
      <c r="L267" s="7">
        <v>0.49236641221374039</v>
      </c>
      <c r="M267" s="7">
        <v>28.799770992366408</v>
      </c>
      <c r="N267" s="7">
        <v>51.433587786259537</v>
      </c>
      <c r="O267" s="7">
        <v>37.581068702290082</v>
      </c>
      <c r="P267" s="7" t="s">
        <v>9</v>
      </c>
    </row>
    <row r="268" spans="1:16" x14ac:dyDescent="0.2">
      <c r="A268" s="7" t="s">
        <v>115</v>
      </c>
      <c r="B268" s="7" t="s">
        <v>171</v>
      </c>
      <c r="C268" s="7">
        <v>0.1267985611510791</v>
      </c>
      <c r="D268" s="7">
        <v>0.10521582733812949</v>
      </c>
      <c r="E268" s="7">
        <v>0.2212230215827338</v>
      </c>
      <c r="F268" s="7">
        <v>0.1223021582733813</v>
      </c>
      <c r="G268" s="7">
        <v>8.9928057553956831E-3</v>
      </c>
      <c r="H268" s="7">
        <v>1.169064748201439E-2</v>
      </c>
      <c r="I268" s="7">
        <v>5.9557539315448658</v>
      </c>
      <c r="J268" s="7">
        <v>9.1913333333333327</v>
      </c>
      <c r="K268" s="7">
        <v>7.5651186131386856</v>
      </c>
      <c r="L268" s="7">
        <v>0.97182481751824812</v>
      </c>
      <c r="M268" s="7">
        <v>27.283027179006559</v>
      </c>
      <c r="N268" s="7">
        <v>52.281216089803557</v>
      </c>
      <c r="O268" s="7">
        <v>34.444939870490288</v>
      </c>
      <c r="P268" s="7" t="s">
        <v>8</v>
      </c>
    </row>
    <row r="269" spans="1:16" x14ac:dyDescent="0.2">
      <c r="A269" s="7" t="s">
        <v>118</v>
      </c>
      <c r="B269" s="7" t="s">
        <v>167</v>
      </c>
      <c r="C269" s="7">
        <v>6.4708810353409654E-2</v>
      </c>
      <c r="D269" s="7">
        <v>0.1010452961672474</v>
      </c>
      <c r="E269" s="7">
        <v>9.0094574415131912E-2</v>
      </c>
      <c r="F269" s="7">
        <v>4.878048780487805E-2</v>
      </c>
      <c r="G269" s="7">
        <v>5.4753608760577414E-3</v>
      </c>
      <c r="H269" s="7">
        <v>1.642608262817322E-2</v>
      </c>
      <c r="I269" s="7">
        <v>18.484557463672392</v>
      </c>
      <c r="J269" s="7">
        <v>27.999764868603041</v>
      </c>
      <c r="K269" s="7">
        <v>55.804698713608659</v>
      </c>
      <c r="L269" s="7">
        <v>0.84004056795131843</v>
      </c>
      <c r="M269" s="7">
        <v>32.054166666666667</v>
      </c>
      <c r="N269" s="7">
        <v>91.42988732394366</v>
      </c>
      <c r="O269" s="7">
        <v>32.106640419947503</v>
      </c>
      <c r="P269" s="7" t="s">
        <v>303</v>
      </c>
    </row>
    <row r="270" spans="1:16" x14ac:dyDescent="0.2">
      <c r="A270" s="7" t="s">
        <v>24</v>
      </c>
      <c r="B270" s="7" t="s">
        <v>167</v>
      </c>
      <c r="C270" s="7">
        <v>0</v>
      </c>
      <c r="D270" s="7">
        <v>0</v>
      </c>
      <c r="E270" s="7">
        <v>0.26683937823834197</v>
      </c>
      <c r="F270" s="7">
        <v>0.1010362694300518</v>
      </c>
      <c r="G270" s="7">
        <v>0.1243523316062176</v>
      </c>
      <c r="H270" s="7">
        <v>1.8134715025906731E-2</v>
      </c>
      <c r="I270" s="7">
        <v>10.02326732673267</v>
      </c>
      <c r="J270" s="7">
        <v>4.6103960396039607</v>
      </c>
      <c r="K270" s="7">
        <v>7.5677557755775586</v>
      </c>
      <c r="L270" s="7">
        <v>0.37415841584158421</v>
      </c>
      <c r="M270" s="7">
        <v>29.417615894039741</v>
      </c>
      <c r="N270" s="7">
        <v>61.541661129568112</v>
      </c>
      <c r="O270" s="7">
        <v>19.042838283828381</v>
      </c>
      <c r="P270" s="7" t="s">
        <v>8</v>
      </c>
    </row>
    <row r="271" spans="1:16" x14ac:dyDescent="0.2">
      <c r="A271" s="7" t="s">
        <v>67</v>
      </c>
      <c r="B271" s="7" t="s">
        <v>167</v>
      </c>
      <c r="C271" s="7">
        <v>3.553299492385787E-2</v>
      </c>
      <c r="D271" s="7">
        <v>0.26903553299492378</v>
      </c>
      <c r="E271" s="7">
        <v>0.28680203045685282</v>
      </c>
      <c r="F271" s="7">
        <v>9.1370558375634514E-2</v>
      </c>
      <c r="G271" s="7">
        <v>9.8984771573604066E-2</v>
      </c>
      <c r="H271" s="7">
        <v>4.060913705583756E-2</v>
      </c>
      <c r="I271" s="7">
        <v>7.902519280205655</v>
      </c>
      <c r="J271" s="7">
        <v>32.887630208333327</v>
      </c>
      <c r="K271" s="7">
        <v>84.867447916666663</v>
      </c>
      <c r="L271" s="7">
        <v>0.71406249999999993</v>
      </c>
      <c r="M271" s="7">
        <v>41.381820728291324</v>
      </c>
      <c r="N271" s="7">
        <v>105.2781066666667</v>
      </c>
      <c r="O271" s="7">
        <v>12.939010416666671</v>
      </c>
      <c r="P271" s="7" t="s">
        <v>8</v>
      </c>
    </row>
    <row r="272" spans="1:16" x14ac:dyDescent="0.2">
      <c r="A272" s="7" t="s">
        <v>98</v>
      </c>
      <c r="B272" s="7" t="s">
        <v>167</v>
      </c>
      <c r="C272" s="7">
        <v>5.3475935828876997E-2</v>
      </c>
      <c r="D272" s="7">
        <v>0</v>
      </c>
      <c r="E272" s="7">
        <v>0.2967914438502674</v>
      </c>
      <c r="F272" s="7">
        <v>0.19786096256684491</v>
      </c>
      <c r="G272" s="7">
        <v>4.2780748663101602E-2</v>
      </c>
      <c r="H272" s="7">
        <v>4.2780748663101602E-2</v>
      </c>
      <c r="I272" s="7">
        <v>16.091274787535411</v>
      </c>
      <c r="J272" s="7">
        <v>18.743494318181821</v>
      </c>
      <c r="K272" s="7">
        <v>28.58952112676057</v>
      </c>
      <c r="L272" s="7">
        <v>0.45699164345403898</v>
      </c>
      <c r="M272" s="7">
        <v>37.944245810055868</v>
      </c>
      <c r="N272" s="7">
        <v>77.222666666666669</v>
      </c>
      <c r="O272" s="7">
        <v>35.289433427762042</v>
      </c>
      <c r="P272" s="7" t="s">
        <v>8</v>
      </c>
    </row>
    <row r="273" spans="1:16" x14ac:dyDescent="0.2">
      <c r="A273" s="7" t="s">
        <v>33</v>
      </c>
      <c r="B273" s="7" t="s">
        <v>167</v>
      </c>
      <c r="C273" s="7">
        <v>9.9489795918367346E-2</v>
      </c>
      <c r="D273" s="7">
        <v>7.3979591836734693E-2</v>
      </c>
      <c r="E273" s="7">
        <v>0.28316326530612251</v>
      </c>
      <c r="F273" s="7">
        <v>0.13775510204081631</v>
      </c>
      <c r="G273" s="7">
        <v>3.0612244897959179E-2</v>
      </c>
      <c r="H273" s="7">
        <v>3.826530612244898E-2</v>
      </c>
      <c r="I273" s="7">
        <v>16.985552325581391</v>
      </c>
      <c r="J273" s="7">
        <v>32.979362244897963</v>
      </c>
      <c r="K273" s="7">
        <v>72.12237244897959</v>
      </c>
      <c r="L273" s="7">
        <v>0.41788265306122452</v>
      </c>
      <c r="M273" s="7">
        <v>40.283240997229917</v>
      </c>
      <c r="N273" s="7">
        <v>119.70618925831199</v>
      </c>
      <c r="O273" s="7">
        <v>26.517706185567011</v>
      </c>
      <c r="P273" s="7" t="s">
        <v>8</v>
      </c>
    </row>
    <row r="274" spans="1:16" x14ac:dyDescent="0.2">
      <c r="A274" s="7" t="s">
        <v>109</v>
      </c>
      <c r="B274" s="7" t="s">
        <v>167</v>
      </c>
      <c r="C274" s="7">
        <v>0</v>
      </c>
      <c r="D274" s="7">
        <v>1.015228426395939E-2</v>
      </c>
      <c r="E274" s="7">
        <v>0.28172588832487311</v>
      </c>
      <c r="F274" s="7">
        <v>0.14974619289340099</v>
      </c>
      <c r="G274" s="7">
        <v>2.2842639593908629E-2</v>
      </c>
      <c r="H274" s="7">
        <v>3.8071065989847719E-2</v>
      </c>
      <c r="I274" s="7">
        <v>7.3422051282051282</v>
      </c>
      <c r="J274" s="7">
        <v>10.411538461538459</v>
      </c>
      <c r="K274" s="7">
        <v>15.112025641025641</v>
      </c>
      <c r="L274" s="7">
        <v>0.79223076923076929</v>
      </c>
      <c r="M274" s="7">
        <v>32.196282051282047</v>
      </c>
      <c r="N274" s="7">
        <v>68.473144329896897</v>
      </c>
      <c r="O274" s="7">
        <v>23.71453846153846</v>
      </c>
      <c r="P274" s="7" t="s">
        <v>8</v>
      </c>
    </row>
    <row r="275" spans="1:16" x14ac:dyDescent="0.2">
      <c r="A275" s="7" t="s">
        <v>70</v>
      </c>
      <c r="B275" s="7" t="s">
        <v>167</v>
      </c>
      <c r="C275" s="7">
        <v>0.13492063492063491</v>
      </c>
      <c r="D275" s="7">
        <v>0.17460317460317459</v>
      </c>
      <c r="E275" s="7">
        <v>0.29629629629629628</v>
      </c>
      <c r="F275" s="7">
        <v>0.14550264550264549</v>
      </c>
      <c r="G275" s="7">
        <v>0.13756613756613759</v>
      </c>
      <c r="H275" s="7">
        <v>4.2328042328042333E-2</v>
      </c>
      <c r="I275" s="7">
        <v>13.11832446808511</v>
      </c>
      <c r="J275" s="7">
        <v>41.426595174262737</v>
      </c>
      <c r="K275" s="7">
        <v>74.31124338624339</v>
      </c>
      <c r="L275" s="7">
        <v>0.49045092838196291</v>
      </c>
      <c r="M275" s="7">
        <v>41.185939226519338</v>
      </c>
      <c r="N275" s="7">
        <v>108.7535543766578</v>
      </c>
      <c r="O275" s="7">
        <v>23.87095490716181</v>
      </c>
      <c r="P275" s="7" t="s">
        <v>8</v>
      </c>
    </row>
    <row r="276" spans="1:16" x14ac:dyDescent="0.2">
      <c r="A276" s="7" t="s">
        <v>51</v>
      </c>
      <c r="B276" s="7" t="s">
        <v>167</v>
      </c>
      <c r="C276" s="7">
        <v>7.5949367088607592E-3</v>
      </c>
      <c r="D276" s="7">
        <v>1.0126582278481009E-2</v>
      </c>
      <c r="E276" s="7">
        <v>0.26835443037974682</v>
      </c>
      <c r="F276" s="7">
        <v>0.19240506329113921</v>
      </c>
      <c r="G276" s="7">
        <v>5.5696202531645568E-2</v>
      </c>
      <c r="H276" s="7">
        <v>3.037974683544304E-2</v>
      </c>
      <c r="I276" s="7">
        <v>7.909243421052631</v>
      </c>
      <c r="J276" s="7">
        <v>17.615705329153609</v>
      </c>
      <c r="K276" s="7">
        <v>50.538025078369913</v>
      </c>
      <c r="L276" s="7">
        <v>0.58305031446540878</v>
      </c>
      <c r="M276" s="7">
        <v>40.384067796610168</v>
      </c>
      <c r="N276" s="7">
        <v>87.729025270758115</v>
      </c>
      <c r="O276" s="7">
        <v>14.537180451127821</v>
      </c>
      <c r="P276" s="7" t="s">
        <v>8</v>
      </c>
    </row>
    <row r="277" spans="1:16" x14ac:dyDescent="0.2">
      <c r="A277" s="7" t="s">
        <v>69</v>
      </c>
      <c r="B277" s="7" t="s">
        <v>167</v>
      </c>
      <c r="C277" s="7">
        <v>1.518987341772152E-2</v>
      </c>
      <c r="D277" s="7">
        <v>0.17974683544303799</v>
      </c>
      <c r="E277" s="7">
        <v>0.2810126582278481</v>
      </c>
      <c r="F277" s="7">
        <v>0.11139240506329109</v>
      </c>
      <c r="G277" s="7">
        <v>0.1088607594936709</v>
      </c>
      <c r="H277" s="7">
        <v>3.7974683544303799E-2</v>
      </c>
      <c r="I277" s="7">
        <v>8.9934383954154722</v>
      </c>
      <c r="J277" s="7">
        <v>24.74773638968481</v>
      </c>
      <c r="K277" s="7">
        <v>44.551690544412608</v>
      </c>
      <c r="L277" s="7">
        <v>0.62131805157593123</v>
      </c>
      <c r="M277" s="7">
        <v>38.184606060606058</v>
      </c>
      <c r="N277" s="7">
        <v>88.24141104294479</v>
      </c>
      <c r="O277" s="7">
        <v>23.4</v>
      </c>
      <c r="P277" s="7" t="s">
        <v>8</v>
      </c>
    </row>
    <row r="278" spans="1:16" x14ac:dyDescent="0.2">
      <c r="A278" s="7" t="s">
        <v>28</v>
      </c>
      <c r="B278" s="7" t="s">
        <v>167</v>
      </c>
      <c r="C278" s="7">
        <v>1.0335917312661499E-2</v>
      </c>
      <c r="D278" s="7">
        <v>5.1679586563307491E-2</v>
      </c>
      <c r="E278" s="7">
        <v>0.2868217054263566</v>
      </c>
      <c r="F278" s="7">
        <v>0.144702842377261</v>
      </c>
      <c r="G278" s="7">
        <v>1.8087855297157621E-2</v>
      </c>
      <c r="H278" s="7">
        <v>4.6511627906976737E-2</v>
      </c>
      <c r="I278" s="7">
        <v>5.9928940568475451</v>
      </c>
      <c r="J278" s="7">
        <v>18.998010335917311</v>
      </c>
      <c r="K278" s="7">
        <v>30.5094315245478</v>
      </c>
      <c r="L278" s="7">
        <v>0.4106201550387597</v>
      </c>
      <c r="M278" s="7">
        <v>36.583746701846962</v>
      </c>
      <c r="N278" s="7">
        <v>82.402999999999992</v>
      </c>
      <c r="O278" s="7">
        <v>32.125196850393699</v>
      </c>
      <c r="P278" s="7" t="s">
        <v>8</v>
      </c>
    </row>
    <row r="279" spans="1:16" x14ac:dyDescent="0.2">
      <c r="A279" s="7" t="s">
        <v>53</v>
      </c>
      <c r="B279" s="7" t="s">
        <v>170</v>
      </c>
      <c r="C279" s="7">
        <v>3.2258064516129031E-2</v>
      </c>
      <c r="D279" s="7">
        <v>7.7419354838709681E-2</v>
      </c>
      <c r="E279" s="7">
        <v>0.1193548387096774</v>
      </c>
      <c r="F279" s="7">
        <v>0.1225806451612903</v>
      </c>
      <c r="G279" s="7">
        <v>0</v>
      </c>
      <c r="H279" s="7">
        <v>6.4516129032258056E-3</v>
      </c>
      <c r="I279" s="7">
        <v>6.6254687499999996</v>
      </c>
      <c r="J279" s="7">
        <v>2.7509561752988052</v>
      </c>
      <c r="K279" s="7">
        <v>1.002202166064982</v>
      </c>
      <c r="L279" s="7">
        <v>0.23967509025270761</v>
      </c>
      <c r="M279" s="7">
        <v>30.823983739837399</v>
      </c>
      <c r="N279" s="7">
        <v>42.199170124481327</v>
      </c>
      <c r="O279" s="7">
        <v>27.970393700787401</v>
      </c>
      <c r="P279" s="7" t="s">
        <v>9</v>
      </c>
    </row>
    <row r="280" spans="1:16" x14ac:dyDescent="0.2">
      <c r="A280" s="7" t="s">
        <v>105</v>
      </c>
      <c r="B280" s="7" t="s">
        <v>159</v>
      </c>
      <c r="C280" s="7">
        <v>0.11072664359861591</v>
      </c>
      <c r="D280" s="7">
        <v>0.1764705882352941</v>
      </c>
      <c r="E280" s="7">
        <v>0.2283737024221453</v>
      </c>
      <c r="F280" s="7">
        <v>8.9965397923875437E-2</v>
      </c>
      <c r="G280" s="7">
        <v>0</v>
      </c>
      <c r="H280" s="7">
        <v>2.076124567474048E-2</v>
      </c>
      <c r="I280" s="7">
        <v>13.064821428571429</v>
      </c>
      <c r="J280" s="7">
        <v>31.345321428571431</v>
      </c>
      <c r="K280" s="7">
        <v>22.428964285714279</v>
      </c>
      <c r="L280" s="7">
        <v>0.88039285714285709</v>
      </c>
      <c r="M280" s="7">
        <v>50.059571428571431</v>
      </c>
      <c r="N280" s="7">
        <v>119.32432142857139</v>
      </c>
      <c r="O280" s="7">
        <v>59.851035714285707</v>
      </c>
      <c r="P280" s="7" t="s">
        <v>8</v>
      </c>
    </row>
    <row r="281" spans="1:16" x14ac:dyDescent="0.2">
      <c r="A281" s="7" t="s">
        <v>111</v>
      </c>
      <c r="B281" s="7" t="s">
        <v>168</v>
      </c>
      <c r="C281" s="7">
        <v>8.8495575221238937E-2</v>
      </c>
      <c r="D281" s="7">
        <v>0.1415929203539823</v>
      </c>
      <c r="E281" s="7">
        <v>0</v>
      </c>
      <c r="F281" s="7">
        <v>0.47787610619469029</v>
      </c>
      <c r="G281" s="7">
        <v>0</v>
      </c>
      <c r="H281" s="7">
        <v>0</v>
      </c>
      <c r="I281" s="7">
        <v>7.3780530973451333</v>
      </c>
      <c r="J281" s="7">
        <v>0.3884955752212389</v>
      </c>
      <c r="K281" s="7">
        <v>12.610353982300889</v>
      </c>
      <c r="L281" s="7">
        <v>0.28362831858407078</v>
      </c>
      <c r="M281" s="7">
        <v>17.13</v>
      </c>
      <c r="N281" s="7">
        <v>23.35285714285714</v>
      </c>
      <c r="O281" s="7">
        <v>3.7076923076923078</v>
      </c>
      <c r="P281" s="7" t="s">
        <v>9</v>
      </c>
    </row>
    <row r="282" spans="1:16" x14ac:dyDescent="0.2">
      <c r="A282" s="7" t="s">
        <v>114</v>
      </c>
      <c r="B282" s="7" t="s">
        <v>156</v>
      </c>
      <c r="C282" s="7">
        <v>0.1204690831556503</v>
      </c>
      <c r="D282" s="7">
        <v>0.1119402985074627</v>
      </c>
      <c r="E282" s="7">
        <v>0.1087420042643923</v>
      </c>
      <c r="F282" s="7">
        <v>0.26865671641791039</v>
      </c>
      <c r="G282" s="7">
        <v>6.7164179104477612E-2</v>
      </c>
      <c r="H282" s="7">
        <v>0</v>
      </c>
      <c r="I282" s="7">
        <v>9.7832214765100662</v>
      </c>
      <c r="J282" s="7">
        <v>16.520539772727268</v>
      </c>
      <c r="K282" s="7">
        <v>24.542647444298819</v>
      </c>
      <c r="L282" s="7">
        <v>1.7982741116751271</v>
      </c>
      <c r="M282" s="7">
        <v>64.057609561752983</v>
      </c>
      <c r="N282" s="7">
        <v>124.2173725490196</v>
      </c>
      <c r="O282" s="7">
        <v>16.599659863945579</v>
      </c>
      <c r="P282" s="7" t="s">
        <v>9</v>
      </c>
    </row>
    <row r="283" spans="1:16" x14ac:dyDescent="0.2">
      <c r="A283" s="7" t="s">
        <v>37</v>
      </c>
      <c r="B283" s="7" t="s">
        <v>154</v>
      </c>
      <c r="C283" s="7">
        <v>6.3783783783783785E-2</v>
      </c>
      <c r="D283" s="7">
        <v>3.6756756756756763E-2</v>
      </c>
      <c r="E283" s="7">
        <v>0.2162162162162162</v>
      </c>
      <c r="F283" s="7">
        <v>0.20432432432432429</v>
      </c>
      <c r="G283" s="7">
        <v>8.4324324324324323E-2</v>
      </c>
      <c r="H283" s="7">
        <v>1.0810810810810811E-3</v>
      </c>
      <c r="I283" s="7">
        <v>28.494788540245569</v>
      </c>
      <c r="J283" s="7">
        <v>13.80102418207681</v>
      </c>
      <c r="K283" s="7">
        <v>31.895734720416129</v>
      </c>
      <c r="L283" s="7">
        <v>1.847722007722008</v>
      </c>
      <c r="M283" s="7">
        <v>61.405425101214583</v>
      </c>
      <c r="N283" s="7">
        <v>165.7727077747989</v>
      </c>
      <c r="O283" s="7">
        <v>17.20373015873016</v>
      </c>
      <c r="P283" s="7" t="s">
        <v>8</v>
      </c>
    </row>
    <row r="284" spans="1:16" x14ac:dyDescent="0.2">
      <c r="A284" s="7" t="s">
        <v>86</v>
      </c>
      <c r="B284" s="7" t="s">
        <v>161</v>
      </c>
      <c r="C284" s="7">
        <v>2.7027027027027029E-2</v>
      </c>
      <c r="D284" s="7">
        <v>8.3538083538083535E-2</v>
      </c>
      <c r="E284" s="7">
        <v>0.1244881244881245</v>
      </c>
      <c r="F284" s="7">
        <v>0.19656019656019649</v>
      </c>
      <c r="G284" s="7">
        <v>5.0778050778050768E-2</v>
      </c>
      <c r="H284" s="7">
        <v>2.2113022113022109E-2</v>
      </c>
      <c r="I284" s="7">
        <v>8.1489173789173783</v>
      </c>
      <c r="J284" s="7">
        <v>18.522115548003399</v>
      </c>
      <c r="K284" s="7">
        <v>35.64829399141631</v>
      </c>
      <c r="L284" s="7">
        <v>0.55130131004366811</v>
      </c>
      <c r="M284" s="7">
        <v>55.46833485818847</v>
      </c>
      <c r="N284" s="7">
        <v>115.2025993091537</v>
      </c>
      <c r="O284" s="7">
        <v>22.416148282097652</v>
      </c>
      <c r="P284" s="7" t="s">
        <v>9</v>
      </c>
    </row>
    <row r="285" spans="1:16" x14ac:dyDescent="0.2">
      <c r="A285" s="7" t="s">
        <v>18</v>
      </c>
      <c r="B285" s="7" t="s">
        <v>160</v>
      </c>
      <c r="C285" s="7">
        <v>5.6394763343403827E-2</v>
      </c>
      <c r="D285" s="7">
        <v>0.1127895266868077</v>
      </c>
      <c r="E285" s="7">
        <v>7.2507552870090641E-2</v>
      </c>
      <c r="F285" s="7">
        <v>0.1963746223564955</v>
      </c>
      <c r="G285" s="7">
        <v>1.309164149043303E-2</v>
      </c>
      <c r="H285" s="7">
        <v>1.309164149043303E-2</v>
      </c>
      <c r="I285" s="7">
        <v>10.061360887096781</v>
      </c>
      <c r="J285" s="7">
        <v>31.15651209677419</v>
      </c>
      <c r="K285" s="7">
        <v>42.813720693170239</v>
      </c>
      <c r="L285" s="7">
        <v>0.8622983870967742</v>
      </c>
      <c r="M285" s="7">
        <v>43.32253776435045</v>
      </c>
      <c r="N285" s="7">
        <v>120.3167673716012</v>
      </c>
      <c r="O285" s="7">
        <v>51.533897280966769</v>
      </c>
      <c r="P285" s="7" t="s">
        <v>9</v>
      </c>
    </row>
    <row r="286" spans="1:16" x14ac:dyDescent="0.2">
      <c r="A286" s="7" t="s">
        <v>104</v>
      </c>
      <c r="B286" s="7" t="s">
        <v>160</v>
      </c>
      <c r="C286" s="7">
        <v>6.193895870736086E-2</v>
      </c>
      <c r="D286" s="7">
        <v>0.151705565529623</v>
      </c>
      <c r="E286" s="7">
        <v>0.13464991023339321</v>
      </c>
      <c r="F286" s="7">
        <v>0.1894075403949731</v>
      </c>
      <c r="G286" s="7">
        <v>2.6929982046678631E-2</v>
      </c>
      <c r="H286" s="7">
        <v>3.052064631956912E-2</v>
      </c>
      <c r="I286" s="7">
        <v>11.148723404255319</v>
      </c>
      <c r="J286" s="7">
        <v>41.747363374880152</v>
      </c>
      <c r="K286" s="7">
        <v>39.876112288135587</v>
      </c>
      <c r="L286" s="7">
        <v>0.81625461254612552</v>
      </c>
      <c r="M286" s="7">
        <v>67.111874422899362</v>
      </c>
      <c r="N286" s="7">
        <v>134.72891666666669</v>
      </c>
      <c r="O286" s="7">
        <v>39.990273437500001</v>
      </c>
      <c r="P286" s="7" t="s">
        <v>9</v>
      </c>
    </row>
    <row r="287" spans="1:16" x14ac:dyDescent="0.2">
      <c r="A287" s="7" t="s">
        <v>63</v>
      </c>
      <c r="B287" s="7" t="s">
        <v>160</v>
      </c>
      <c r="C287" s="7">
        <v>0.1008146639511202</v>
      </c>
      <c r="D287" s="7">
        <v>8.1466395112016296E-2</v>
      </c>
      <c r="E287" s="7">
        <v>0.13645621181262729</v>
      </c>
      <c r="F287" s="7">
        <v>0.225050916496945</v>
      </c>
      <c r="G287" s="7">
        <v>6.1099796334012219E-3</v>
      </c>
      <c r="H287" s="7">
        <v>1.323828920570265E-2</v>
      </c>
      <c r="I287" s="7">
        <v>12.80183486238532</v>
      </c>
      <c r="J287" s="7">
        <v>27.559370485036119</v>
      </c>
      <c r="K287" s="7">
        <v>37.556136125654447</v>
      </c>
      <c r="L287" s="7">
        <v>0.81912065439672799</v>
      </c>
      <c r="M287" s="7">
        <v>56.611009174311931</v>
      </c>
      <c r="N287" s="7">
        <v>121.1322324159021</v>
      </c>
      <c r="O287" s="7">
        <v>53.229887869520887</v>
      </c>
      <c r="P287" s="7" t="s">
        <v>9</v>
      </c>
    </row>
    <row r="288" spans="1:16" x14ac:dyDescent="0.2">
      <c r="A288" s="7" t="s">
        <v>77</v>
      </c>
      <c r="B288" s="7" t="s">
        <v>164</v>
      </c>
      <c r="C288" s="7">
        <v>2.6763990267639901E-2</v>
      </c>
      <c r="D288" s="7">
        <v>1.78426601784266E-2</v>
      </c>
      <c r="E288" s="7">
        <v>0.1321978913219789</v>
      </c>
      <c r="F288" s="7">
        <v>0.1159772911597729</v>
      </c>
      <c r="G288" s="7">
        <v>8.7591240875912413E-2</v>
      </c>
      <c r="H288" s="7">
        <v>3.2441200324412E-3</v>
      </c>
      <c r="I288" s="7">
        <v>10.92197518097208</v>
      </c>
      <c r="J288" s="7">
        <v>24.301064049586781</v>
      </c>
      <c r="K288" s="7">
        <v>12.17580082987552</v>
      </c>
      <c r="L288" s="7">
        <v>0.40654771784232357</v>
      </c>
      <c r="M288" s="7">
        <v>43.142138429752073</v>
      </c>
      <c r="N288" s="7">
        <v>96.679441571871777</v>
      </c>
      <c r="O288" s="7">
        <v>29.148223140495869</v>
      </c>
      <c r="P288" s="7" t="s">
        <v>8</v>
      </c>
    </row>
    <row r="289" spans="1:16" x14ac:dyDescent="0.2">
      <c r="A289" s="7" t="s">
        <v>34</v>
      </c>
      <c r="B289" s="7" t="s">
        <v>164</v>
      </c>
      <c r="C289" s="7">
        <v>7.2645739910313895E-2</v>
      </c>
      <c r="D289" s="7">
        <v>0.13094170403587441</v>
      </c>
      <c r="E289" s="7">
        <v>0.22421524663677131</v>
      </c>
      <c r="F289" s="7">
        <v>0.17847533632286999</v>
      </c>
      <c r="G289" s="7">
        <v>5.3811659192825108E-2</v>
      </c>
      <c r="H289" s="7">
        <v>2.062780269058296E-2</v>
      </c>
      <c r="I289" s="7">
        <v>5.1571349353049909</v>
      </c>
      <c r="J289" s="7">
        <v>32.578142329020338</v>
      </c>
      <c r="K289" s="7">
        <v>20.73381555153707</v>
      </c>
      <c r="L289" s="7">
        <v>0.53836660617059884</v>
      </c>
      <c r="M289" s="7">
        <v>34.501404651162787</v>
      </c>
      <c r="N289" s="7">
        <v>81.641248843663277</v>
      </c>
      <c r="O289" s="7">
        <v>42.529786641929498</v>
      </c>
      <c r="P289" s="7" t="s">
        <v>8</v>
      </c>
    </row>
    <row r="290" spans="1:16" x14ac:dyDescent="0.2">
      <c r="A290" s="7" t="s">
        <v>7</v>
      </c>
      <c r="B290" s="7" t="s">
        <v>164</v>
      </c>
      <c r="C290" s="7">
        <v>3.1630170316301713E-2</v>
      </c>
      <c r="D290" s="7">
        <v>6.4882400648824008E-3</v>
      </c>
      <c r="E290" s="7">
        <v>0.20843471208434711</v>
      </c>
      <c r="F290" s="7">
        <v>0.25385239253852387</v>
      </c>
      <c r="G290" s="7">
        <v>7.8669910786699104E-2</v>
      </c>
      <c r="H290" s="7">
        <v>2.18978102189781E-2</v>
      </c>
      <c r="I290" s="7">
        <v>11.000680885972111</v>
      </c>
      <c r="J290" s="7">
        <v>16.154885057471269</v>
      </c>
      <c r="K290" s="7">
        <v>11.225552845528449</v>
      </c>
      <c r="L290" s="7">
        <v>0.48565853658536579</v>
      </c>
      <c r="M290" s="7">
        <v>36.977545304777593</v>
      </c>
      <c r="N290" s="7">
        <v>87.720181069958855</v>
      </c>
      <c r="O290" s="7">
        <v>33.801378178835108</v>
      </c>
      <c r="P290" s="7" t="s">
        <v>9</v>
      </c>
    </row>
    <row r="291" spans="1:16" x14ac:dyDescent="0.2">
      <c r="A291" s="7" t="s">
        <v>66</v>
      </c>
      <c r="B291" s="7" t="s">
        <v>164</v>
      </c>
      <c r="C291" s="7">
        <v>0.215</v>
      </c>
      <c r="D291" s="7">
        <v>0.21</v>
      </c>
      <c r="E291" s="7">
        <v>0.22285714285714289</v>
      </c>
      <c r="F291" s="7">
        <v>0.16500000000000001</v>
      </c>
      <c r="G291" s="7">
        <v>2.8571428571428571E-2</v>
      </c>
      <c r="H291" s="7">
        <v>1.285714285714286E-2</v>
      </c>
      <c r="I291" s="7">
        <v>9.9388157894736828</v>
      </c>
      <c r="J291" s="7">
        <v>46.015241379310353</v>
      </c>
      <c r="K291" s="7">
        <v>30.46673707210488</v>
      </c>
      <c r="L291" s="7">
        <v>0.54231884057971014</v>
      </c>
      <c r="M291" s="7">
        <v>40.974089574155663</v>
      </c>
      <c r="N291" s="7">
        <v>91.91283308931186</v>
      </c>
      <c r="O291" s="7">
        <v>27.652671532846721</v>
      </c>
      <c r="P291" s="7" t="s">
        <v>8</v>
      </c>
    </row>
    <row r="292" spans="1:16" x14ac:dyDescent="0.2">
      <c r="A292" s="7" t="s">
        <v>112</v>
      </c>
      <c r="B292" s="7" t="s">
        <v>164</v>
      </c>
      <c r="C292" s="7">
        <v>9.072781655034895E-2</v>
      </c>
      <c r="D292" s="7">
        <v>7.726819541375872E-2</v>
      </c>
      <c r="E292" s="7">
        <v>0.1146560319042871</v>
      </c>
      <c r="F292" s="7">
        <v>9.5712861415752748E-2</v>
      </c>
      <c r="G292" s="7">
        <v>2.542372881355932E-2</v>
      </c>
      <c r="H292" s="7">
        <v>1.395812562313061E-2</v>
      </c>
      <c r="I292" s="7">
        <v>8.3377216021011158</v>
      </c>
      <c r="J292" s="7">
        <v>26.861520314547839</v>
      </c>
      <c r="K292" s="7">
        <v>20.08391399020142</v>
      </c>
      <c r="L292" s="7">
        <v>0.5983677910772579</v>
      </c>
      <c r="M292" s="7">
        <v>55.66098233215547</v>
      </c>
      <c r="O292" s="7">
        <v>29.948156862745101</v>
      </c>
      <c r="P292" s="7" t="s">
        <v>8</v>
      </c>
    </row>
    <row r="293" spans="1:16" x14ac:dyDescent="0.2">
      <c r="A293" s="7" t="s">
        <v>90</v>
      </c>
      <c r="B293" s="7" t="s">
        <v>164</v>
      </c>
      <c r="C293" s="7">
        <v>1.9830028328611901E-2</v>
      </c>
      <c r="D293" s="7">
        <v>0.22266288951841359</v>
      </c>
      <c r="E293" s="7">
        <v>4.4759206798866857E-2</v>
      </c>
      <c r="F293" s="7">
        <v>7.2521246458923508E-2</v>
      </c>
      <c r="G293" s="7">
        <v>9.0651558073654385E-3</v>
      </c>
      <c r="H293" s="7">
        <v>1.69971671388102E-3</v>
      </c>
      <c r="I293" s="7">
        <v>4.8244628099173559</v>
      </c>
      <c r="J293" s="7">
        <v>38.141245819397987</v>
      </c>
      <c r="K293" s="7">
        <v>19.492215980024969</v>
      </c>
      <c r="L293" s="7">
        <v>0.58137096774193542</v>
      </c>
      <c r="M293" s="7">
        <v>49.679350210970462</v>
      </c>
      <c r="N293" s="7">
        <v>99.640521285838403</v>
      </c>
      <c r="O293" s="7">
        <v>36.151736972704711</v>
      </c>
      <c r="P293" s="7" t="s">
        <v>303</v>
      </c>
    </row>
    <row r="294" spans="1:16" x14ac:dyDescent="0.2">
      <c r="A294" s="7" t="s">
        <v>12</v>
      </c>
      <c r="B294" s="7" t="s">
        <v>163</v>
      </c>
      <c r="C294" s="7">
        <v>7.715281234444997E-2</v>
      </c>
      <c r="D294" s="7">
        <v>7.9641612742658033E-2</v>
      </c>
      <c r="E294" s="7">
        <v>9.9552015928322551E-2</v>
      </c>
      <c r="F294" s="7">
        <v>0.1144848183175709</v>
      </c>
      <c r="G294" s="7">
        <v>8.0139372822299645E-2</v>
      </c>
      <c r="H294" s="7">
        <v>1.5430562468889989E-2</v>
      </c>
      <c r="I294" s="7">
        <v>7.5527372462973119</v>
      </c>
      <c r="J294" s="7">
        <v>16.518600217864929</v>
      </c>
      <c r="K294" s="7">
        <v>18.706612200435728</v>
      </c>
      <c r="L294" s="7">
        <v>1.9352364273204901</v>
      </c>
      <c r="M294" s="7">
        <v>55.223027151935298</v>
      </c>
      <c r="O294" s="7">
        <v>29.879596290234591</v>
      </c>
      <c r="P294" s="7" t="s">
        <v>9</v>
      </c>
    </row>
    <row r="295" spans="1:16" x14ac:dyDescent="0.2">
      <c r="A295" s="7" t="s">
        <v>68</v>
      </c>
      <c r="B295" s="7" t="s">
        <v>163</v>
      </c>
      <c r="C295" s="7">
        <v>2.6385224274406332E-3</v>
      </c>
      <c r="D295" s="7">
        <v>0</v>
      </c>
      <c r="E295" s="7">
        <v>0.17414248021108181</v>
      </c>
      <c r="F295" s="7">
        <v>0.108179419525066</v>
      </c>
      <c r="G295" s="7">
        <v>5.5408970976253302E-2</v>
      </c>
      <c r="H295" s="7">
        <v>1.0554089709762529E-2</v>
      </c>
      <c r="I295" s="7">
        <v>9.0042045454545452</v>
      </c>
      <c r="J295" s="7">
        <v>9.0703693181818181</v>
      </c>
      <c r="K295" s="7">
        <v>15.342606232294621</v>
      </c>
      <c r="L295" s="7">
        <v>0.60526912181303116</v>
      </c>
      <c r="M295" s="7">
        <v>24.677</v>
      </c>
      <c r="N295" s="7">
        <v>62.834403973509943</v>
      </c>
      <c r="O295" s="7">
        <v>70.024245014245011</v>
      </c>
      <c r="P295" s="7" t="s">
        <v>8</v>
      </c>
    </row>
    <row r="296" spans="1:16" x14ac:dyDescent="0.2">
      <c r="A296" s="7" t="s">
        <v>117</v>
      </c>
      <c r="B296" s="7" t="s">
        <v>163</v>
      </c>
      <c r="C296" s="7">
        <v>0.10452961672473871</v>
      </c>
      <c r="D296" s="7">
        <v>4.5296167247386762E-2</v>
      </c>
      <c r="E296" s="7">
        <v>5.4753608760577402E-2</v>
      </c>
      <c r="F296" s="7">
        <v>0</v>
      </c>
      <c r="G296" s="7">
        <v>6.0228969636635141E-2</v>
      </c>
      <c r="H296" s="7">
        <v>4.4798407167745144E-3</v>
      </c>
      <c r="I296" s="7">
        <v>10.5788315926893</v>
      </c>
      <c r="J296" s="7">
        <v>17.559584432717681</v>
      </c>
      <c r="K296" s="7">
        <v>20.338705650459922</v>
      </c>
      <c r="L296" s="7">
        <v>0.98088389121338915</v>
      </c>
      <c r="M296" s="7">
        <v>60.104373702422137</v>
      </c>
      <c r="P296" s="7" t="s">
        <v>302</v>
      </c>
    </row>
    <row r="297" spans="1:16" x14ac:dyDescent="0.2">
      <c r="A297" s="7" t="s">
        <v>17</v>
      </c>
      <c r="B297" s="7" t="s">
        <v>163</v>
      </c>
      <c r="C297" s="7">
        <v>3.6834245893479341E-2</v>
      </c>
      <c r="D297" s="7">
        <v>6.0228969636635141E-2</v>
      </c>
      <c r="E297" s="7">
        <v>7.5659532105525132E-2</v>
      </c>
      <c r="F297" s="7">
        <v>9.4076655052264813E-2</v>
      </c>
      <c r="G297" s="7">
        <v>6.3713290194126429E-2</v>
      </c>
      <c r="H297" s="7">
        <v>8.4619213539074162E-3</v>
      </c>
      <c r="I297" s="7">
        <v>7.3447861507128316</v>
      </c>
      <c r="J297" s="7">
        <v>18.603723742838959</v>
      </c>
      <c r="K297" s="7">
        <v>17.901730038022809</v>
      </c>
      <c r="L297" s="7">
        <v>1.3820714655618851</v>
      </c>
      <c r="M297" s="7">
        <v>36.915986206896562</v>
      </c>
      <c r="O297" s="7">
        <v>30.629817470664928</v>
      </c>
      <c r="P297" s="7" t="s">
        <v>9</v>
      </c>
    </row>
    <row r="298" spans="1:16" x14ac:dyDescent="0.2">
      <c r="A298" s="7" t="s">
        <v>48</v>
      </c>
      <c r="B298" s="7" t="s">
        <v>172</v>
      </c>
      <c r="C298" s="7">
        <v>4.145077720207254E-2</v>
      </c>
      <c r="D298" s="7">
        <v>1.036269430051814E-2</v>
      </c>
      <c r="E298" s="7">
        <v>0.1062176165803109</v>
      </c>
      <c r="F298" s="7">
        <v>0.1139896373056995</v>
      </c>
      <c r="G298" s="7">
        <v>1.036269430051814E-2</v>
      </c>
      <c r="H298" s="7">
        <v>0</v>
      </c>
      <c r="I298" s="7">
        <v>8.6018798955613569</v>
      </c>
      <c r="J298" s="7">
        <v>28.784533333333339</v>
      </c>
      <c r="K298" s="7">
        <v>30.88704188481675</v>
      </c>
      <c r="L298" s="7">
        <v>0.94932114882506524</v>
      </c>
      <c r="M298" s="7">
        <v>29.151587301587298</v>
      </c>
      <c r="N298" s="7">
        <v>37.982137203166218</v>
      </c>
      <c r="O298" s="7">
        <v>28.833472584856391</v>
      </c>
      <c r="P298" s="7" t="s">
        <v>9</v>
      </c>
    </row>
    <row r="299" spans="1:16" x14ac:dyDescent="0.2">
      <c r="A299" s="7" t="s">
        <v>30</v>
      </c>
      <c r="B299" s="7" t="s">
        <v>153</v>
      </c>
      <c r="C299" s="7">
        <v>9.4574415131906415E-3</v>
      </c>
      <c r="D299" s="7">
        <v>4.67894474863116E-2</v>
      </c>
      <c r="E299" s="7">
        <v>0.21453459432553509</v>
      </c>
      <c r="F299" s="7">
        <v>0.14136386261821801</v>
      </c>
      <c r="G299" s="7">
        <v>7.0184171229467393E-2</v>
      </c>
      <c r="H299" s="7">
        <v>2.4390243902439029E-2</v>
      </c>
      <c r="I299" s="7">
        <v>6.6856182336182339</v>
      </c>
      <c r="J299" s="7">
        <v>32.509078133783028</v>
      </c>
      <c r="K299" s="7">
        <v>24.07221200980392</v>
      </c>
      <c r="L299" s="7">
        <v>2.166852764094144</v>
      </c>
      <c r="M299" s="7">
        <v>93.496144092219012</v>
      </c>
      <c r="O299" s="7">
        <v>31.69794490358127</v>
      </c>
      <c r="P299" s="7" t="s">
        <v>8</v>
      </c>
    </row>
    <row r="300" spans="1:16" x14ac:dyDescent="0.2">
      <c r="A300" s="7" t="s">
        <v>99</v>
      </c>
      <c r="B300" s="7" t="s">
        <v>153</v>
      </c>
      <c r="C300" s="7">
        <v>0.24367088607594939</v>
      </c>
      <c r="D300" s="7">
        <v>0</v>
      </c>
      <c r="E300" s="7">
        <v>0.25949367088607589</v>
      </c>
      <c r="F300" s="7">
        <v>9.8101265822784806E-2</v>
      </c>
      <c r="G300" s="7">
        <v>3.164556962025316E-3</v>
      </c>
      <c r="H300" s="7">
        <v>4.1139240506329111E-2</v>
      </c>
      <c r="I300" s="7">
        <v>13.70185064935065</v>
      </c>
      <c r="J300" s="7">
        <v>31.54746753246754</v>
      </c>
      <c r="K300" s="7">
        <v>25.330227272727271</v>
      </c>
      <c r="L300" s="7">
        <v>0.60268041237113401</v>
      </c>
      <c r="M300" s="7">
        <v>70.295570032573295</v>
      </c>
      <c r="O300" s="7">
        <v>37.458279220779218</v>
      </c>
      <c r="P300" s="7" t="s">
        <v>8</v>
      </c>
    </row>
    <row r="301" spans="1:16" x14ac:dyDescent="0.2">
      <c r="A301" s="7" t="s">
        <v>54</v>
      </c>
      <c r="B301" s="7" t="s">
        <v>153</v>
      </c>
      <c r="C301" s="7">
        <v>5.9233449477351922E-2</v>
      </c>
      <c r="D301" s="7">
        <v>0.1060228969636635</v>
      </c>
      <c r="E301" s="7">
        <v>0.22299651567944251</v>
      </c>
      <c r="F301" s="7">
        <v>0.12742658038825291</v>
      </c>
      <c r="G301" s="7">
        <v>2.2896963663514191E-2</v>
      </c>
      <c r="H301" s="7">
        <v>2.588352414136386E-2</v>
      </c>
      <c r="I301" s="7">
        <v>9.0394623059866959</v>
      </c>
      <c r="J301" s="7">
        <v>36.763402173913043</v>
      </c>
      <c r="K301" s="7">
        <v>25.37148482892189</v>
      </c>
      <c r="L301" s="7">
        <v>2.2440342679127721</v>
      </c>
      <c r="M301" s="7">
        <v>116.4091220068415</v>
      </c>
      <c r="O301" s="7">
        <v>37.98779484366429</v>
      </c>
      <c r="P301" s="7" t="s">
        <v>8</v>
      </c>
    </row>
    <row r="302" spans="1:16" x14ac:dyDescent="0.2">
      <c r="A302" s="7" t="s">
        <v>88</v>
      </c>
      <c r="B302" s="7" t="s">
        <v>153</v>
      </c>
      <c r="C302" s="7">
        <v>0.1245033112582781</v>
      </c>
      <c r="D302" s="7">
        <v>0.1072847682119205</v>
      </c>
      <c r="E302" s="7">
        <v>0.2132450331125828</v>
      </c>
      <c r="F302" s="7">
        <v>0.119205298013245</v>
      </c>
      <c r="G302" s="7">
        <v>2.119205298013245E-2</v>
      </c>
      <c r="H302" s="7">
        <v>1.986754966887417E-2</v>
      </c>
      <c r="I302" s="7">
        <v>10.348046357615891</v>
      </c>
      <c r="J302" s="7">
        <v>33.320495867768599</v>
      </c>
      <c r="K302" s="7">
        <v>29.273867768595039</v>
      </c>
      <c r="L302" s="7">
        <v>1.901381031613977</v>
      </c>
      <c r="M302" s="7">
        <v>109.5044758735441</v>
      </c>
      <c r="O302" s="7">
        <v>42.284701986754968</v>
      </c>
      <c r="P302" s="7" t="s">
        <v>8</v>
      </c>
    </row>
    <row r="303" spans="1:16" x14ac:dyDescent="0.2">
      <c r="A303" s="7" t="s">
        <v>16</v>
      </c>
      <c r="B303" s="7" t="s">
        <v>153</v>
      </c>
      <c r="C303" s="7">
        <v>0.17326732673267331</v>
      </c>
      <c r="D303" s="7">
        <v>7.9207920792079209E-3</v>
      </c>
      <c r="E303" s="7">
        <v>0.22871287128712869</v>
      </c>
      <c r="F303" s="7">
        <v>0</v>
      </c>
      <c r="G303" s="7">
        <v>4.1584158415841593E-2</v>
      </c>
      <c r="H303" s="7">
        <v>2.079207920792079E-2</v>
      </c>
      <c r="I303" s="7">
        <v>9.2184424603174602</v>
      </c>
      <c r="J303" s="7">
        <v>37.433591269841273</v>
      </c>
      <c r="K303" s="7">
        <v>33.813792079207921</v>
      </c>
      <c r="L303" s="7">
        <v>0.89779207920792081</v>
      </c>
      <c r="M303" s="7">
        <v>134.77571996027811</v>
      </c>
      <c r="P303" s="7" t="s">
        <v>8</v>
      </c>
    </row>
    <row r="304" spans="1:16" x14ac:dyDescent="0.2">
      <c r="A304" s="7" t="s">
        <v>71</v>
      </c>
      <c r="B304" s="7" t="s">
        <v>155</v>
      </c>
      <c r="C304" s="7">
        <v>2.6058631921824109E-2</v>
      </c>
      <c r="D304" s="7">
        <v>8.143322475570032E-2</v>
      </c>
      <c r="E304" s="7">
        <v>0.32247557003257332</v>
      </c>
      <c r="F304" s="7">
        <v>0.14332247557003261</v>
      </c>
      <c r="G304" s="7">
        <v>0</v>
      </c>
      <c r="H304" s="7">
        <v>4.2345276872964167E-2</v>
      </c>
      <c r="I304" s="7">
        <v>7.1834853420195426</v>
      </c>
      <c r="J304" s="7">
        <v>26.13983713355049</v>
      </c>
      <c r="K304" s="7">
        <v>42.487524429967429</v>
      </c>
      <c r="L304" s="7">
        <v>0.66618892508143324</v>
      </c>
      <c r="M304" s="7">
        <v>59.467100977198697</v>
      </c>
      <c r="N304" s="7">
        <v>108.9168078175896</v>
      </c>
      <c r="O304" s="7">
        <v>38.02655737704918</v>
      </c>
      <c r="P304" s="7" t="s">
        <v>8</v>
      </c>
    </row>
    <row r="305" spans="1:16" x14ac:dyDescent="0.2">
      <c r="A305" s="7" t="s">
        <v>84</v>
      </c>
      <c r="B305" s="7" t="s">
        <v>155</v>
      </c>
      <c r="C305" s="7">
        <v>3.4810126582278479E-2</v>
      </c>
      <c r="D305" s="7">
        <v>1.8987341772151899E-2</v>
      </c>
      <c r="E305" s="7">
        <v>0.34810126582278478</v>
      </c>
      <c r="F305" s="7">
        <v>0.1012658227848101</v>
      </c>
      <c r="G305" s="7">
        <v>0</v>
      </c>
      <c r="H305" s="7">
        <v>2.2151898734177219E-2</v>
      </c>
      <c r="I305" s="7">
        <v>13.61951923076923</v>
      </c>
      <c r="J305" s="7">
        <v>18.237138157894741</v>
      </c>
      <c r="K305" s="7">
        <v>26.5218954248366</v>
      </c>
      <c r="L305" s="7">
        <v>0.56564102564102559</v>
      </c>
      <c r="M305" s="7">
        <v>41.91176282051282</v>
      </c>
      <c r="N305" s="7">
        <v>86.24499999999999</v>
      </c>
      <c r="O305" s="7">
        <v>42.807499999999997</v>
      </c>
      <c r="P305" s="7" t="s">
        <v>8</v>
      </c>
    </row>
    <row r="306" spans="1:16" x14ac:dyDescent="0.2">
      <c r="A306" s="7" t="s">
        <v>72</v>
      </c>
      <c r="B306" s="7" t="s">
        <v>155</v>
      </c>
      <c r="C306" s="7">
        <v>4.2713567839195977E-2</v>
      </c>
      <c r="D306" s="7">
        <v>0.15577889447236179</v>
      </c>
      <c r="E306" s="7">
        <v>0.28894472361809043</v>
      </c>
      <c r="F306" s="7">
        <v>0.16331658291457291</v>
      </c>
      <c r="G306" s="7">
        <v>4.5226130653266333E-2</v>
      </c>
      <c r="H306" s="7">
        <v>3.7688442211055273E-2</v>
      </c>
      <c r="I306" s="7">
        <v>6.4092443324937021</v>
      </c>
      <c r="J306" s="7">
        <v>33.867657430730468</v>
      </c>
      <c r="K306" s="7">
        <v>55.017103274559197</v>
      </c>
      <c r="L306" s="7">
        <v>0.61883838383838385</v>
      </c>
      <c r="M306" s="7">
        <v>53.96035264483627</v>
      </c>
      <c r="N306" s="7">
        <v>99.645667506297229</v>
      </c>
      <c r="O306" s="7">
        <v>30.147909319899242</v>
      </c>
      <c r="P306" s="7" t="s">
        <v>8</v>
      </c>
    </row>
    <row r="307" spans="1:16" x14ac:dyDescent="0.2">
      <c r="A307" s="7" t="s">
        <v>91</v>
      </c>
      <c r="B307" s="7" t="s">
        <v>155</v>
      </c>
      <c r="C307" s="7">
        <v>2.5316455696202532E-3</v>
      </c>
      <c r="D307" s="7">
        <v>9.6202531645569619E-2</v>
      </c>
      <c r="E307" s="7">
        <v>0.26329113924050629</v>
      </c>
      <c r="F307" s="7">
        <v>0.30632911392405071</v>
      </c>
      <c r="G307" s="7">
        <v>1.518987341772152E-2</v>
      </c>
      <c r="H307" s="7">
        <v>4.3037974683544297E-2</v>
      </c>
      <c r="I307" s="7">
        <v>5.9197193877551024</v>
      </c>
      <c r="J307" s="7">
        <v>23.848392857142851</v>
      </c>
      <c r="K307" s="7">
        <v>52.40604591836734</v>
      </c>
      <c r="L307" s="7">
        <v>0.73426020408163262</v>
      </c>
      <c r="M307" s="7">
        <v>40.789081632653058</v>
      </c>
      <c r="N307" s="7">
        <v>80.946403061224487</v>
      </c>
      <c r="O307" s="7">
        <v>20.55188775510204</v>
      </c>
      <c r="P307" s="7" t="s">
        <v>9</v>
      </c>
    </row>
    <row r="308" spans="1:16" x14ac:dyDescent="0.2">
      <c r="A308" s="7" t="s">
        <v>103</v>
      </c>
      <c r="B308" s="7" t="s">
        <v>155</v>
      </c>
      <c r="C308" s="7">
        <v>0.25993377483443708</v>
      </c>
      <c r="D308" s="7">
        <v>8.1125827814569534E-2</v>
      </c>
      <c r="E308" s="7">
        <v>0.30298013245033112</v>
      </c>
      <c r="F308" s="7">
        <v>0.11258278145695361</v>
      </c>
      <c r="G308" s="7">
        <v>1.1589403973509931E-2</v>
      </c>
      <c r="H308" s="7">
        <v>1.1589403973509931E-2</v>
      </c>
      <c r="I308" s="7">
        <v>12.87500875656742</v>
      </c>
      <c r="J308" s="7">
        <v>47.804285714285712</v>
      </c>
      <c r="K308" s="7">
        <v>69.6595818815331</v>
      </c>
      <c r="L308" s="7">
        <v>0.50777003484320549</v>
      </c>
      <c r="M308" s="7">
        <v>88.672832167832169</v>
      </c>
      <c r="N308" s="7">
        <v>171.14201739130439</v>
      </c>
      <c r="O308" s="7">
        <v>35.642752613240418</v>
      </c>
      <c r="P308" s="7" t="s">
        <v>8</v>
      </c>
    </row>
    <row r="309" spans="1:16" x14ac:dyDescent="0.2">
      <c r="A309" s="7" t="s">
        <v>20</v>
      </c>
      <c r="B309" s="7" t="s">
        <v>155</v>
      </c>
      <c r="C309" s="7">
        <v>0.2356495468277946</v>
      </c>
      <c r="D309" s="7">
        <v>0.13595166163141989</v>
      </c>
      <c r="E309" s="7">
        <v>0.32326283987915411</v>
      </c>
      <c r="F309" s="7">
        <v>0.16012084592145021</v>
      </c>
      <c r="G309" s="7">
        <v>0</v>
      </c>
      <c r="H309" s="7">
        <v>2.1148036253776439E-2</v>
      </c>
      <c r="I309" s="7">
        <v>8.8539696969696973</v>
      </c>
      <c r="J309" s="7">
        <v>29.9620606060606</v>
      </c>
      <c r="K309" s="7">
        <v>54.519636363636373</v>
      </c>
      <c r="L309" s="7">
        <v>0.59501510574018124</v>
      </c>
      <c r="M309" s="7">
        <v>45.157368421052631</v>
      </c>
      <c r="N309" s="7">
        <v>89.123659305993698</v>
      </c>
      <c r="O309" s="7">
        <v>31.889515151515159</v>
      </c>
      <c r="P309" s="7" t="s">
        <v>8</v>
      </c>
    </row>
    <row r="310" spans="1:16" x14ac:dyDescent="0.2">
      <c r="A310" s="7" t="s">
        <v>38</v>
      </c>
      <c r="B310" s="7" t="s">
        <v>155</v>
      </c>
      <c r="C310" s="7">
        <v>0.1339066339066339</v>
      </c>
      <c r="D310" s="7">
        <v>0.24938574938574939</v>
      </c>
      <c r="E310" s="7">
        <v>0.2616707616707617</v>
      </c>
      <c r="F310" s="7">
        <v>0.13144963144963151</v>
      </c>
      <c r="G310" s="7">
        <v>1.1056511056511059E-2</v>
      </c>
      <c r="H310" s="7">
        <v>4.0540540540540543E-2</v>
      </c>
      <c r="I310" s="7">
        <v>7.7407152496626184</v>
      </c>
      <c r="J310" s="7">
        <v>46.4827706185567</v>
      </c>
      <c r="K310" s="7">
        <v>73.576450000000008</v>
      </c>
      <c r="L310" s="7">
        <v>1.1533125778331259</v>
      </c>
      <c r="M310" s="7">
        <v>59.385040106951877</v>
      </c>
      <c r="N310" s="7">
        <v>103.93044117647059</v>
      </c>
      <c r="O310" s="7">
        <v>32.950478087649401</v>
      </c>
      <c r="P310" s="7" t="s">
        <v>8</v>
      </c>
    </row>
  </sheetData>
  <conditionalFormatting sqref="I58:L58">
    <cfRule type="colorScale" priority="1">
      <colorScale>
        <cfvo type="min"/>
        <cfvo type="percentile" val="50"/>
        <cfvo type="max"/>
        <color rgb="FFFFF023"/>
        <color rgb="FFFFCB23"/>
        <color rgb="FFD14513"/>
      </colorScale>
    </cfRule>
  </conditionalFormatting>
  <conditionalFormatting pivot="1" sqref="I59:L59">
    <cfRule type="colorScale" priority="2">
      <colorScale>
        <cfvo type="min"/>
        <cfvo type="percentile" val="50"/>
        <cfvo type="max"/>
        <color rgb="FFFFF023"/>
        <color rgb="FFFFCB23"/>
        <color rgb="FFD14513"/>
      </colorScale>
    </cfRule>
  </conditionalFormatting>
  <conditionalFormatting pivot="1" sqref="I60:L60">
    <cfRule type="colorScale" priority="3">
      <colorScale>
        <cfvo type="min"/>
        <cfvo type="percentile" val="50"/>
        <cfvo type="max"/>
        <color rgb="FFFFF023"/>
        <color rgb="FFFFCB23"/>
        <color rgb="FFD14513"/>
      </colorScale>
    </cfRule>
  </conditionalFormatting>
  <conditionalFormatting pivot="1" sqref="I61:L61">
    <cfRule type="colorScale" priority="4">
      <colorScale>
        <cfvo type="min"/>
        <cfvo type="percentile" val="50"/>
        <cfvo type="max"/>
        <color rgb="FFFFF023"/>
        <color rgb="FFFFCB23"/>
        <color rgb="FFD14513"/>
      </colorScale>
    </cfRule>
  </conditionalFormatting>
  <conditionalFormatting pivot="1" sqref="I62:L62">
    <cfRule type="colorScale" priority="5">
      <colorScale>
        <cfvo type="min"/>
        <cfvo type="percentile" val="50"/>
        <cfvo type="max"/>
        <color rgb="FFFFF023"/>
        <color rgb="FFFFCB23"/>
        <color rgb="FFD14513"/>
      </colorScale>
    </cfRule>
  </conditionalFormatting>
  <conditionalFormatting pivot="1" sqref="I63:L63">
    <cfRule type="colorScale" priority="6">
      <colorScale>
        <cfvo type="min"/>
        <cfvo type="percentile" val="50"/>
        <cfvo type="max"/>
        <color rgb="FFFFF023"/>
        <color rgb="FFFFCB23"/>
        <color rgb="FFD14513"/>
      </colorScale>
    </cfRule>
  </conditionalFormatting>
  <conditionalFormatting pivot="1" sqref="I64:L64">
    <cfRule type="colorScale" priority="7">
      <colorScale>
        <cfvo type="min"/>
        <cfvo type="percentile" val="50"/>
        <cfvo type="max"/>
        <color rgb="FFFFF023"/>
        <color rgb="FFFFCB23"/>
        <color rgb="FFD14513"/>
      </colorScale>
    </cfRule>
  </conditionalFormatting>
  <conditionalFormatting pivot="1" sqref="I65:L65">
    <cfRule type="colorScale" priority="8">
      <colorScale>
        <cfvo type="min"/>
        <cfvo type="percentile" val="50"/>
        <cfvo type="max"/>
        <color rgb="FFFFF023"/>
        <color rgb="FFFFCB23"/>
        <color rgb="FFD14513"/>
      </colorScale>
    </cfRule>
  </conditionalFormatting>
  <conditionalFormatting pivot="1" sqref="I66:L66">
    <cfRule type="colorScale" priority="9">
      <colorScale>
        <cfvo type="min"/>
        <cfvo type="percentile" val="50"/>
        <cfvo type="max"/>
        <color rgb="FFFFF023"/>
        <color rgb="FFFFCB23"/>
        <color rgb="FFD14513"/>
      </colorScale>
    </cfRule>
  </conditionalFormatting>
  <conditionalFormatting pivot="1" sqref="I67:L67">
    <cfRule type="colorScale" priority="10">
      <colorScale>
        <cfvo type="min"/>
        <cfvo type="percentile" val="50"/>
        <cfvo type="max"/>
        <color rgb="FFFFF023"/>
        <color rgb="FFFFCB23"/>
        <color rgb="FFD14513"/>
      </colorScale>
    </cfRule>
  </conditionalFormatting>
  <conditionalFormatting pivot="1" sqref="I68:L68">
    <cfRule type="colorScale" priority="11">
      <colorScale>
        <cfvo type="min"/>
        <cfvo type="percentile" val="50"/>
        <cfvo type="max"/>
        <color rgb="FFFFF023"/>
        <color rgb="FFFFCB23"/>
        <color rgb="FFD14513"/>
      </colorScale>
    </cfRule>
  </conditionalFormatting>
  <conditionalFormatting pivot="1" sqref="I69:L69">
    <cfRule type="colorScale" priority="12">
      <colorScale>
        <cfvo type="min"/>
        <cfvo type="percentile" val="50"/>
        <cfvo type="max"/>
        <color rgb="FFFFF023"/>
        <color rgb="FFFFCB23"/>
        <color rgb="FFD14513"/>
      </colorScale>
    </cfRule>
  </conditionalFormatting>
  <conditionalFormatting pivot="1" sqref="I70:L70">
    <cfRule type="colorScale" priority="13">
      <colorScale>
        <cfvo type="min"/>
        <cfvo type="percentile" val="50"/>
        <cfvo type="max"/>
        <color rgb="FFFFF023"/>
        <color rgb="FFFFCB23"/>
        <color rgb="FFD14513"/>
      </colorScale>
    </cfRule>
  </conditionalFormatting>
  <conditionalFormatting pivot="1" sqref="I71:L71">
    <cfRule type="colorScale" priority="14">
      <colorScale>
        <cfvo type="min"/>
        <cfvo type="percentile" val="50"/>
        <cfvo type="max"/>
        <color rgb="FFFFF023"/>
        <color rgb="FFFFCB23"/>
        <color rgb="FFD14513"/>
      </colorScale>
    </cfRule>
  </conditionalFormatting>
  <conditionalFormatting pivot="1" sqref="I72:L72">
    <cfRule type="colorScale" priority="15">
      <colorScale>
        <cfvo type="min"/>
        <cfvo type="percentile" val="50"/>
        <cfvo type="max"/>
        <color rgb="FFFFF023"/>
        <color rgb="FFFFCB23"/>
        <color rgb="FFD14513"/>
      </colorScale>
    </cfRule>
  </conditionalFormatting>
  <conditionalFormatting pivot="1" sqref="I73:L73">
    <cfRule type="colorScale" priority="16">
      <colorScale>
        <cfvo type="min"/>
        <cfvo type="percentile" val="50"/>
        <cfvo type="max"/>
        <color rgb="FFFFF023"/>
        <color rgb="FFFFCB23"/>
        <color rgb="FFD14513"/>
      </colorScale>
    </cfRule>
  </conditionalFormatting>
  <conditionalFormatting pivot="1" sqref="I74:L74">
    <cfRule type="colorScale" priority="17">
      <colorScale>
        <cfvo type="min"/>
        <cfvo type="percentile" val="50"/>
        <cfvo type="max"/>
        <color rgb="FFFFF023"/>
        <color rgb="FFFFCB23"/>
        <color rgb="FFD14513"/>
      </colorScale>
    </cfRule>
  </conditionalFormatting>
  <conditionalFormatting pivot="1" sqref="I75:L75">
    <cfRule type="colorScale" priority="18">
      <colorScale>
        <cfvo type="min"/>
        <cfvo type="percentile" val="50"/>
        <cfvo type="max"/>
        <color rgb="FFFFF023"/>
        <color rgb="FFFFCB23"/>
        <color rgb="FFD14513"/>
      </colorScale>
    </cfRule>
  </conditionalFormatting>
  <conditionalFormatting pivot="1" sqref="I76:L76">
    <cfRule type="colorScale" priority="19">
      <colorScale>
        <cfvo type="min"/>
        <cfvo type="percentile" val="50"/>
        <cfvo type="max"/>
        <color rgb="FFFFF023"/>
        <color rgb="FFFFCB23"/>
        <color rgb="FFD14513"/>
      </colorScale>
    </cfRule>
  </conditionalFormatting>
  <conditionalFormatting pivot="1" sqref="I77:L77">
    <cfRule type="colorScale" priority="20">
      <colorScale>
        <cfvo type="min"/>
        <cfvo type="percentile" val="50"/>
        <cfvo type="max"/>
        <color rgb="FFFFF023"/>
        <color rgb="FFFFCB23"/>
        <color rgb="FFD14513"/>
      </colorScale>
    </cfRule>
  </conditionalFormatting>
  <conditionalFormatting pivot="1" sqref="I78:L78">
    <cfRule type="colorScale" priority="21">
      <colorScale>
        <cfvo type="min"/>
        <cfvo type="percentile" val="50"/>
        <cfvo type="max"/>
        <color rgb="FFFFF023"/>
        <color rgb="FFFFCB23"/>
        <color rgb="FFD14513"/>
      </colorScale>
    </cfRule>
  </conditionalFormatting>
  <conditionalFormatting pivot="1" sqref="I79:L79">
    <cfRule type="colorScale" priority="22">
      <colorScale>
        <cfvo type="min"/>
        <cfvo type="percentile" val="50"/>
        <cfvo type="max"/>
        <color rgb="FFFFF023"/>
        <color rgb="FFFFCB23"/>
        <color rgb="FFD14513"/>
      </colorScale>
    </cfRule>
  </conditionalFormatting>
  <conditionalFormatting pivot="1" sqref="I80:L80">
    <cfRule type="colorScale" priority="23">
      <colorScale>
        <cfvo type="min"/>
        <cfvo type="percentile" val="50"/>
        <cfvo type="max"/>
        <color rgb="FFFFF023"/>
        <color rgb="FFFFCB23"/>
        <color rgb="FFD14513"/>
      </colorScale>
    </cfRule>
  </conditionalFormatting>
  <conditionalFormatting pivot="1" sqref="I81:L81">
    <cfRule type="colorScale" priority="24">
      <colorScale>
        <cfvo type="min"/>
        <cfvo type="percentile" val="50"/>
        <cfvo type="max"/>
        <color rgb="FFFFF023"/>
        <color rgb="FFFFCB23"/>
        <color rgb="FFD14513"/>
      </colorScale>
    </cfRule>
  </conditionalFormatting>
  <conditionalFormatting pivot="1" sqref="I82:L82">
    <cfRule type="colorScale" priority="25">
      <colorScale>
        <cfvo type="min"/>
        <cfvo type="percentile" val="50"/>
        <cfvo type="max"/>
        <color rgb="FFFFF023"/>
        <color rgb="FFFFCB23"/>
        <color rgb="FFD14513"/>
      </colorScale>
    </cfRule>
  </conditionalFormatting>
  <conditionalFormatting pivot="1" sqref="I83:L83">
    <cfRule type="colorScale" priority="26">
      <colorScale>
        <cfvo type="min"/>
        <cfvo type="percentile" val="50"/>
        <cfvo type="max"/>
        <color rgb="FFFFF023"/>
        <color rgb="FFFFCB23"/>
        <color rgb="FFD14513"/>
      </colorScale>
    </cfRule>
  </conditionalFormatting>
  <conditionalFormatting pivot="1" sqref="I84:L84">
    <cfRule type="colorScale" priority="27">
      <colorScale>
        <cfvo type="min"/>
        <cfvo type="percentile" val="50"/>
        <cfvo type="max"/>
        <color rgb="FFFFF023"/>
        <color rgb="FFFFCB23"/>
        <color rgb="FFD14513"/>
      </colorScale>
    </cfRule>
  </conditionalFormatting>
  <pageMargins left="0.75" right="0.75" top="1" bottom="1" header="0.5" footer="0.5"/>
  <tableParts count="2">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60EA8-FEC0-0F49-892F-510605F4B0AF}">
  <sheetPr codeName="Sheet2"/>
  <dimension ref="A1:Q853"/>
  <sheetViews>
    <sheetView topLeftCell="A429" zoomScale="75" workbookViewId="0">
      <selection activeCell="F436" sqref="A428:I853"/>
    </sheetView>
  </sheetViews>
  <sheetFormatPr baseColWidth="10" defaultRowHeight="16" x14ac:dyDescent="0.2"/>
  <cols>
    <col min="1" max="1" width="11.1640625" customWidth="1"/>
    <col min="3" max="3" width="12.5" customWidth="1"/>
    <col min="4" max="4" width="12.6640625" customWidth="1"/>
    <col min="5" max="5" width="14.6640625" customWidth="1"/>
    <col min="6" max="6" width="14.5" customWidth="1"/>
    <col min="7" max="7" width="12.83203125" customWidth="1"/>
    <col min="8" max="8" width="12.5" customWidth="1"/>
    <col min="9" max="9" width="15.5" customWidth="1"/>
    <col min="10" max="10" width="12.33203125" bestFit="1" customWidth="1"/>
    <col min="11" max="11" width="7" bestFit="1" customWidth="1"/>
    <col min="12" max="12" width="12.33203125" bestFit="1" customWidth="1"/>
  </cols>
  <sheetData>
    <row r="1" spans="1:17" x14ac:dyDescent="0.2">
      <c r="A1" t="s">
        <v>0</v>
      </c>
      <c r="B1" t="s">
        <v>121</v>
      </c>
      <c r="C1" t="s">
        <v>1</v>
      </c>
      <c r="D1" t="s">
        <v>2</v>
      </c>
      <c r="E1" t="s">
        <v>3</v>
      </c>
      <c r="F1" t="s">
        <v>4</v>
      </c>
      <c r="G1" t="s">
        <v>5</v>
      </c>
      <c r="H1" t="s">
        <v>6</v>
      </c>
      <c r="I1" t="s">
        <v>122</v>
      </c>
      <c r="J1" t="s">
        <v>123</v>
      </c>
      <c r="K1" t="s">
        <v>124</v>
      </c>
      <c r="L1" t="s">
        <v>125</v>
      </c>
      <c r="P1" s="6" t="s">
        <v>218</v>
      </c>
      <c r="Q1" s="6" t="s">
        <v>147</v>
      </c>
    </row>
    <row r="2" spans="1:17" x14ac:dyDescent="0.2">
      <c r="A2" t="s">
        <v>49</v>
      </c>
      <c r="B2" t="str" cm="1">
        <f t="array" ref="B2">_xlfn.IFS(ISNUMBER(FIND("DL",A2)),"Delhi",ISNUMBER(FIND("HR",A2)),"Haryana",ISNUMBER(FIND("AP",A2)),"Andhra Pradesh",ISNUMBER(FIND("AS",A2)),"Assam",ISNUMBER(FIND("BR",A2)),"Bihar",ISNUMBER(FIND("CH",A2)),"Chandigarh",ISNUMBER(FIND("GJ",A2)),"Gujarat",ISNUMBER(FIND("JH",A2)),"Jharkhand",ISNUMBER(FIND("KA",A2)),"Karnataka",ISNUMBER(FIND("KL",A2)),"Kerala",ISNUMBER(FIND("MP",A2)),"Madhya Pradesh",ISNUMBER(FIND("MH",A2)),"Maharashtra",ISNUMBER(FIND("ML",A2)),"Meghalaya",ISNUMBER(FIND("MZ",A2)),"Mizoram",ISNUMBER(FIND("OD",A2)),"Odisha",ISNUMBER(FIND("PB",A2)),"Punjab",ISNUMBER(FIND("RJ",A2)),"Rajasthan",ISNUMBER(FIND("TN",A2)),"Tamil Nadu",ISNUMBER(FIND("UP",A2)),"Uttar Pradesh",ISNUMBER(FIND("WB",A2)),"West Bengal",ISNUMBER(FIND("TG",A2)),"Telangana")</f>
        <v>Andhra Pradesh</v>
      </c>
      <c r="C2" t="s">
        <v>8</v>
      </c>
      <c r="D2">
        <v>6504</v>
      </c>
      <c r="E2" s="1">
        <v>0.92456713028668702</v>
      </c>
      <c r="F2" s="1">
        <v>0.97633484278660398</v>
      </c>
      <c r="G2" s="1">
        <v>0.98923739237392305</v>
      </c>
      <c r="H2" s="1">
        <v>0.95820826770410106</v>
      </c>
      <c r="I2" s="1">
        <v>6013.3846153846125</v>
      </c>
      <c r="J2" s="1">
        <v>6350.0818174840724</v>
      </c>
      <c r="K2" s="1">
        <v>6433.9999999999955</v>
      </c>
      <c r="L2" s="1">
        <v>6232.1865731474736</v>
      </c>
      <c r="P2" s="2" t="s">
        <v>146</v>
      </c>
      <c r="Q2" s="3">
        <v>0.88943421168816639</v>
      </c>
    </row>
    <row r="3" spans="1:17" x14ac:dyDescent="0.2">
      <c r="A3" t="s">
        <v>49</v>
      </c>
      <c r="B3" t="str" cm="1">
        <f t="array" ref="B3">_xlfn.IFS(ISNUMBER(FIND("DL",A3)),"Delhi",ISNUMBER(FIND("HR",A3)),"Haryana",ISNUMBER(FIND("AP",A3)),"Andhra Pradesh",ISNUMBER(FIND("AS",A3)),"Assam",ISNUMBER(FIND("BR",A3)),"Bihar",ISNUMBER(FIND("CH",A3)),"Chandigarh",ISNUMBER(FIND("GJ",A3)),"Gujarat",ISNUMBER(FIND("JH",A3)),"Jharkhand",ISNUMBER(FIND("KA",A3)),"Karnataka",ISNUMBER(FIND("KL",A3)),"Kerala",ISNUMBER(FIND("MP",A3)),"Madhya Pradesh",ISNUMBER(FIND("MH",A3)),"Maharashtra",ISNUMBER(FIND("ML",A3)),"Meghalaya",ISNUMBER(FIND("MZ",A3)),"Mizoram",ISNUMBER(FIND("OD",A3)),"Odisha",ISNUMBER(FIND("PB",A3)),"Punjab",ISNUMBER(FIND("RJ",A3)),"Rajasthan",ISNUMBER(FIND("TN",A3)),"Tamil Nadu",ISNUMBER(FIND("UP",A3)),"Uttar Pradesh",ISNUMBER(FIND("WB",A3)),"West Bengal",ISNUMBER(FIND("TG",A3)),"Telangana")</f>
        <v>Andhra Pradesh</v>
      </c>
      <c r="C3" t="s">
        <v>9</v>
      </c>
      <c r="D3">
        <v>8784</v>
      </c>
      <c r="E3" s="1">
        <v>0.82127469525010499</v>
      </c>
      <c r="F3" s="1">
        <v>0.98800422251367503</v>
      </c>
      <c r="G3" s="1">
        <v>0.93977686703096497</v>
      </c>
      <c r="H3" s="1">
        <v>0.91166694051170505</v>
      </c>
      <c r="I3" s="1">
        <v>7214.076923076922</v>
      </c>
      <c r="J3" s="1">
        <v>8678.6290905601218</v>
      </c>
      <c r="K3" s="1">
        <v>8254.9999999999964</v>
      </c>
      <c r="L3" s="1">
        <v>8008.0824054548175</v>
      </c>
      <c r="P3" s="2" t="s">
        <v>145</v>
      </c>
      <c r="Q3" s="3">
        <v>0.80359898644406524</v>
      </c>
    </row>
    <row r="4" spans="1:17" x14ac:dyDescent="0.2">
      <c r="A4" t="s">
        <v>49</v>
      </c>
      <c r="B4" t="str" cm="1">
        <f t="array" ref="B4">_xlfn.IFS(ISNUMBER(FIND("DL",A4)),"Delhi",ISNUMBER(FIND("HR",A4)),"Haryana",ISNUMBER(FIND("AP",A4)),"Andhra Pradesh",ISNUMBER(FIND("AS",A4)),"Assam",ISNUMBER(FIND("BR",A4)),"Bihar",ISNUMBER(FIND("CH",A4)),"Chandigarh",ISNUMBER(FIND("GJ",A4)),"Gujarat",ISNUMBER(FIND("JH",A4)),"Jharkhand",ISNUMBER(FIND("KA",A4)),"Karnataka",ISNUMBER(FIND("KL",A4)),"Kerala",ISNUMBER(FIND("MP",A4)),"Madhya Pradesh",ISNUMBER(FIND("MH",A4)),"Maharashtra",ISNUMBER(FIND("ML",A4)),"Meghalaya",ISNUMBER(FIND("MZ",A4)),"Mizoram",ISNUMBER(FIND("OD",A4)),"Odisha",ISNUMBER(FIND("PB",A4)),"Punjab",ISNUMBER(FIND("RJ",A4)),"Rajasthan",ISNUMBER(FIND("TN",A4)),"Tamil Nadu",ISNUMBER(FIND("UP",A4)),"Uttar Pradesh",ISNUMBER(FIND("WB",A4)),"West Bengal",ISNUMBER(FIND("TG",A4)),"Telangana")</f>
        <v>Andhra Pradesh</v>
      </c>
      <c r="C4" t="s">
        <v>10</v>
      </c>
      <c r="D4">
        <v>4417</v>
      </c>
      <c r="E4">
        <v>0.6358475122342</v>
      </c>
      <c r="F4" s="1">
        <v>0.986305496973514</v>
      </c>
      <c r="G4" s="1">
        <v>0.72017206248584997</v>
      </c>
      <c r="H4" s="1">
        <v>0.79289561618025561</v>
      </c>
      <c r="I4" s="1">
        <v>2808.5384615384614</v>
      </c>
      <c r="J4" s="1">
        <v>4356.5113801320113</v>
      </c>
      <c r="K4" s="1">
        <v>3180.9999999999995</v>
      </c>
      <c r="L4" s="1">
        <v>3502.2199366681889</v>
      </c>
      <c r="P4" s="2" t="s">
        <v>144</v>
      </c>
      <c r="Q4" s="3">
        <v>0.87761813075205319</v>
      </c>
    </row>
    <row r="5" spans="1:17" x14ac:dyDescent="0.2">
      <c r="A5" t="s">
        <v>49</v>
      </c>
      <c r="B5" t="str" cm="1">
        <f t="array" ref="B5">_xlfn.IFS(ISNUMBER(FIND("DL",A5)),"Delhi",ISNUMBER(FIND("HR",A5)),"Haryana",ISNUMBER(FIND("AP",A5)),"Andhra Pradesh",ISNUMBER(FIND("AS",A5)),"Assam",ISNUMBER(FIND("BR",A5)),"Bihar",ISNUMBER(FIND("CH",A5)),"Chandigarh",ISNUMBER(FIND("GJ",A5)),"Gujarat",ISNUMBER(FIND("JH",A5)),"Jharkhand",ISNUMBER(FIND("KA",A5)),"Karnataka",ISNUMBER(FIND("KL",A5)),"Kerala",ISNUMBER(FIND("MP",A5)),"Madhya Pradesh",ISNUMBER(FIND("MH",A5)),"Maharashtra",ISNUMBER(FIND("ML",A5)),"Meghalaya",ISNUMBER(FIND("MZ",A5)),"Mizoram",ISNUMBER(FIND("OD",A5)),"Odisha",ISNUMBER(FIND("PB",A5)),"Punjab",ISNUMBER(FIND("RJ",A5)),"Rajasthan",ISNUMBER(FIND("TN",A5)),"Tamil Nadu",ISNUMBER(FIND("UP",A5)),"Uttar Pradesh",ISNUMBER(FIND("WB",A5)),"West Bengal",ISNUMBER(FIND("TG",A5)),"Telangana")</f>
        <v>Andhra Pradesh</v>
      </c>
      <c r="C5" t="s">
        <v>11</v>
      </c>
      <c r="D5">
        <v>3079</v>
      </c>
      <c r="E5" s="1">
        <v>0.73785194993379399</v>
      </c>
      <c r="F5" s="1">
        <v>0.98134353626328896</v>
      </c>
      <c r="G5">
        <v>0.81714842481325101</v>
      </c>
      <c r="H5" s="1">
        <v>0.85110787944148347</v>
      </c>
      <c r="I5" s="1">
        <v>2271.8461538461515</v>
      </c>
      <c r="J5" s="1">
        <v>3021.5567481546668</v>
      </c>
      <c r="K5" s="1">
        <v>2516</v>
      </c>
      <c r="L5" s="1">
        <v>2620.5611608003278</v>
      </c>
      <c r="P5" s="2" t="s">
        <v>143</v>
      </c>
      <c r="Q5" s="3">
        <v>0.76447269695448761</v>
      </c>
    </row>
    <row r="6" spans="1:17" x14ac:dyDescent="0.2">
      <c r="A6" t="s">
        <v>96</v>
      </c>
      <c r="B6" t="str" cm="1">
        <f t="array" ref="B6">_xlfn.IFS(ISNUMBER(FIND("DL",A6)),"Delhi",ISNUMBER(FIND("HR",A6)),"Haryana",ISNUMBER(FIND("AP",A6)),"Andhra Pradesh",ISNUMBER(FIND("AS",A6)),"Assam",ISNUMBER(FIND("BR",A6)),"Bihar",ISNUMBER(FIND("CH",A6)),"Chandigarh",ISNUMBER(FIND("GJ",A6)),"Gujarat",ISNUMBER(FIND("JH",A6)),"Jharkhand",ISNUMBER(FIND("KA",A6)),"Karnataka",ISNUMBER(FIND("KL",A6)),"Kerala",ISNUMBER(FIND("MP",A6)),"Madhya Pradesh",ISNUMBER(FIND("MH",A6)),"Maharashtra",ISNUMBER(FIND("ML",A6)),"Meghalaya",ISNUMBER(FIND("MZ",A6)),"Mizoram",ISNUMBER(FIND("OD",A6)),"Odisha",ISNUMBER(FIND("PB",A6)),"Punjab",ISNUMBER(FIND("RJ",A6)),"Rajasthan",ISNUMBER(FIND("TN",A6)),"Tamil Nadu",ISNUMBER(FIND("UP",A6)),"Uttar Pradesh",ISNUMBER(FIND("WB",A6)),"West Bengal",ISNUMBER(FIND("TG",A6)),"Telangana")</f>
        <v>Andhra Pradesh</v>
      </c>
      <c r="C6" t="s">
        <v>8</v>
      </c>
      <c r="D6">
        <v>8664</v>
      </c>
      <c r="E6" s="1">
        <v>0.91246714965551501</v>
      </c>
      <c r="F6" s="1">
        <v>0.96344370603173901</v>
      </c>
      <c r="G6" s="1">
        <v>0.95602493074792205</v>
      </c>
      <c r="H6">
        <v>0.94156932842448615</v>
      </c>
      <c r="I6">
        <v>7905.615384615382</v>
      </c>
      <c r="J6">
        <v>8347.2762690589861</v>
      </c>
      <c r="K6">
        <v>8282.9999999999964</v>
      </c>
      <c r="L6">
        <v>8157.756661469748</v>
      </c>
      <c r="P6" s="2" t="s">
        <v>142</v>
      </c>
      <c r="Q6" s="3">
        <v>0.89909166275450592</v>
      </c>
    </row>
    <row r="7" spans="1:17" x14ac:dyDescent="0.2">
      <c r="A7" t="s">
        <v>96</v>
      </c>
      <c r="B7" t="str" cm="1">
        <f t="array" ref="B7">_xlfn.IFS(ISNUMBER(FIND("DL",A7)),"Delhi",ISNUMBER(FIND("HR",A7)),"Haryana",ISNUMBER(FIND("AP",A7)),"Andhra Pradesh",ISNUMBER(FIND("AS",A7)),"Assam",ISNUMBER(FIND("BR",A7)),"Bihar",ISNUMBER(FIND("CH",A7)),"Chandigarh",ISNUMBER(FIND("GJ",A7)),"Gujarat",ISNUMBER(FIND("JH",A7)),"Jharkhand",ISNUMBER(FIND("KA",A7)),"Karnataka",ISNUMBER(FIND("KL",A7)),"Kerala",ISNUMBER(FIND("MP",A7)),"Madhya Pradesh",ISNUMBER(FIND("MH",A7)),"Maharashtra",ISNUMBER(FIND("ML",A7)),"Meghalaya",ISNUMBER(FIND("MZ",A7)),"Mizoram",ISNUMBER(FIND("OD",A7)),"Odisha",ISNUMBER(FIND("PB",A7)),"Punjab",ISNUMBER(FIND("RJ",A7)),"Rajasthan",ISNUMBER(FIND("TN",A7)),"Tamil Nadu",ISNUMBER(FIND("UP",A7)),"Uttar Pradesh",ISNUMBER(FIND("WB",A7)),"West Bengal",ISNUMBER(FIND("TG",A7)),"Telangana")</f>
        <v>Andhra Pradesh</v>
      </c>
      <c r="C7" t="s">
        <v>9</v>
      </c>
      <c r="D7">
        <v>11712</v>
      </c>
      <c r="E7" s="1">
        <v>0.80645754518705304</v>
      </c>
      <c r="F7" s="1">
        <v>0.98388278984916999</v>
      </c>
      <c r="G7">
        <v>0.79269125683060104</v>
      </c>
      <c r="H7" s="1">
        <v>0.87467438538060949</v>
      </c>
      <c r="I7" s="1">
        <v>9445.2307692307659</v>
      </c>
      <c r="J7" s="1">
        <v>11523.235234713478</v>
      </c>
      <c r="K7" s="1">
        <v>9284</v>
      </c>
      <c r="L7" s="1">
        <v>10244.186401577699</v>
      </c>
      <c r="P7" s="2" t="s">
        <v>141</v>
      </c>
      <c r="Q7" s="3">
        <v>0.88987698605249443</v>
      </c>
    </row>
    <row r="8" spans="1:17" x14ac:dyDescent="0.2">
      <c r="A8" t="s">
        <v>96</v>
      </c>
      <c r="B8" t="str" cm="1">
        <f t="array" ref="B8">_xlfn.IFS(ISNUMBER(FIND("DL",A8)),"Delhi",ISNUMBER(FIND("HR",A8)),"Haryana",ISNUMBER(FIND("AP",A8)),"Andhra Pradesh",ISNUMBER(FIND("AS",A8)),"Assam",ISNUMBER(FIND("BR",A8)),"Bihar",ISNUMBER(FIND("CH",A8)),"Chandigarh",ISNUMBER(FIND("GJ",A8)),"Gujarat",ISNUMBER(FIND("JH",A8)),"Jharkhand",ISNUMBER(FIND("KA",A8)),"Karnataka",ISNUMBER(FIND("KL",A8)),"Kerala",ISNUMBER(FIND("MP",A8)),"Madhya Pradesh",ISNUMBER(FIND("MH",A8)),"Maharashtra",ISNUMBER(FIND("ML",A8)),"Meghalaya",ISNUMBER(FIND("MZ",A8)),"Mizoram",ISNUMBER(FIND("OD",A8)),"Odisha",ISNUMBER(FIND("PB",A8)),"Punjab",ISNUMBER(FIND("RJ",A8)),"Rajasthan",ISNUMBER(FIND("TN",A8)),"Tamil Nadu",ISNUMBER(FIND("UP",A8)),"Uttar Pradesh",ISNUMBER(FIND("WB",A8)),"West Bengal",ISNUMBER(FIND("TG",A8)),"Telangana")</f>
        <v>Andhra Pradesh</v>
      </c>
      <c r="C8" t="s">
        <v>10</v>
      </c>
      <c r="D8">
        <v>8821</v>
      </c>
      <c r="E8">
        <v>0.72726797066441096</v>
      </c>
      <c r="F8" s="1">
        <v>0.98266145471114397</v>
      </c>
      <c r="G8">
        <v>0.67838113592563198</v>
      </c>
      <c r="H8" s="1">
        <v>0.81964799733534832</v>
      </c>
      <c r="I8" s="1">
        <v>6415.2307692307686</v>
      </c>
      <c r="J8" s="1">
        <v>8668.0566920070014</v>
      </c>
      <c r="K8" s="1">
        <v>5984</v>
      </c>
      <c r="L8" s="1">
        <v>7230.1149844951078</v>
      </c>
      <c r="P8" s="2" t="s">
        <v>140</v>
      </c>
      <c r="Q8" s="3">
        <v>0.76452279795454292</v>
      </c>
    </row>
    <row r="9" spans="1:17" x14ac:dyDescent="0.2">
      <c r="A9" t="s">
        <v>96</v>
      </c>
      <c r="B9" t="str" cm="1">
        <f t="array" ref="B9">_xlfn.IFS(ISNUMBER(FIND("DL",A9)),"Delhi",ISNUMBER(FIND("HR",A9)),"Haryana",ISNUMBER(FIND("AP",A9)),"Andhra Pradesh",ISNUMBER(FIND("AS",A9)),"Assam",ISNUMBER(FIND("BR",A9)),"Bihar",ISNUMBER(FIND("CH",A9)),"Chandigarh",ISNUMBER(FIND("GJ",A9)),"Gujarat",ISNUMBER(FIND("JH",A9)),"Jharkhand",ISNUMBER(FIND("KA",A9)),"Karnataka",ISNUMBER(FIND("KL",A9)),"Kerala",ISNUMBER(FIND("MP",A9)),"Madhya Pradesh",ISNUMBER(FIND("MH",A9)),"Maharashtra",ISNUMBER(FIND("ML",A9)),"Meghalaya",ISNUMBER(FIND("MZ",A9)),"Mizoram",ISNUMBER(FIND("OD",A9)),"Odisha",ISNUMBER(FIND("PB",A9)),"Punjab",ISNUMBER(FIND("RJ",A9)),"Rajasthan",ISNUMBER(FIND("TN",A9)),"Tamil Nadu",ISNUMBER(FIND("UP",A9)),"Uttar Pradesh",ISNUMBER(FIND("WB",A9)),"West Bengal",ISNUMBER(FIND("TG",A9)),"Telangana")</f>
        <v>Andhra Pradesh</v>
      </c>
      <c r="C9" t="s">
        <v>11</v>
      </c>
      <c r="D9">
        <v>5856</v>
      </c>
      <c r="E9" s="1">
        <v>0.82387557797393796</v>
      </c>
      <c r="F9" s="1">
        <v>0.97613201530612204</v>
      </c>
      <c r="G9" s="1">
        <v>0.90351775956284097</v>
      </c>
      <c r="H9" s="1">
        <v>0.90070658922459224</v>
      </c>
      <c r="I9" s="1">
        <v>4824.6153846153811</v>
      </c>
      <c r="J9" s="1">
        <v>5716.2290816326504</v>
      </c>
      <c r="K9" s="1">
        <v>5290.9999999999964</v>
      </c>
      <c r="L9" s="1">
        <v>5274.5377864992124</v>
      </c>
      <c r="P9" s="2" t="s">
        <v>139</v>
      </c>
      <c r="Q9" s="3">
        <v>0.80915717127472409</v>
      </c>
    </row>
    <row r="10" spans="1:17" x14ac:dyDescent="0.2">
      <c r="A10" t="s">
        <v>97</v>
      </c>
      <c r="B10" t="str" cm="1">
        <f t="array" ref="B10">_xlfn.IFS(ISNUMBER(FIND("DL",A10)),"Delhi",ISNUMBER(FIND("HR",A10)),"Haryana",ISNUMBER(FIND("AP",A10)),"Andhra Pradesh",ISNUMBER(FIND("AS",A10)),"Assam",ISNUMBER(FIND("BR",A10)),"Bihar",ISNUMBER(FIND("CH",A10)),"Chandigarh",ISNUMBER(FIND("GJ",A10)),"Gujarat",ISNUMBER(FIND("JH",A10)),"Jharkhand",ISNUMBER(FIND("KA",A10)),"Karnataka",ISNUMBER(FIND("KL",A10)),"Kerala",ISNUMBER(FIND("MP",A10)),"Madhya Pradesh",ISNUMBER(FIND("MH",A10)),"Maharashtra",ISNUMBER(FIND("ML",A10)),"Meghalaya",ISNUMBER(FIND("MZ",A10)),"Mizoram",ISNUMBER(FIND("OD",A10)),"Odisha",ISNUMBER(FIND("PB",A10)),"Punjab",ISNUMBER(FIND("RJ",A10)),"Rajasthan",ISNUMBER(FIND("TN",A10)),"Tamil Nadu",ISNUMBER(FIND("UP",A10)),"Uttar Pradesh",ISNUMBER(FIND("WB",A10)),"West Bengal",ISNUMBER(FIND("TG",A10)),"Telangana")</f>
        <v>Assam</v>
      </c>
      <c r="C10" t="s">
        <v>8</v>
      </c>
      <c r="D10">
        <v>2473</v>
      </c>
      <c r="E10" s="1">
        <v>0.83175215403278402</v>
      </c>
      <c r="F10" s="1">
        <v>0.66525804038892999</v>
      </c>
      <c r="G10" s="1">
        <v>0.99514759401536501</v>
      </c>
      <c r="H10" s="1">
        <v>0.79783359657175867</v>
      </c>
      <c r="I10" s="1">
        <v>2056.9230769230749</v>
      </c>
      <c r="J10" s="1">
        <v>1645.1831338818238</v>
      </c>
      <c r="K10" s="1">
        <v>2460.9999999999977</v>
      </c>
      <c r="L10" s="1">
        <v>1973.0424843219591</v>
      </c>
      <c r="P10" s="2" t="s">
        <v>138</v>
      </c>
      <c r="Q10" s="3">
        <v>0.77459755802165453</v>
      </c>
    </row>
    <row r="11" spans="1:17" x14ac:dyDescent="0.2">
      <c r="A11" t="s">
        <v>97</v>
      </c>
      <c r="B11" t="str" cm="1">
        <f t="array" ref="B11">_xlfn.IFS(ISNUMBER(FIND("DL",A11)),"Delhi",ISNUMBER(FIND("HR",A11)),"Haryana",ISNUMBER(FIND("AP",A11)),"Andhra Pradesh",ISNUMBER(FIND("AS",A11)),"Assam",ISNUMBER(FIND("BR",A11)),"Bihar",ISNUMBER(FIND("CH",A11)),"Chandigarh",ISNUMBER(FIND("GJ",A11)),"Gujarat",ISNUMBER(FIND("JH",A11)),"Jharkhand",ISNUMBER(FIND("KA",A11)),"Karnataka",ISNUMBER(FIND("KL",A11)),"Kerala",ISNUMBER(FIND("MP",A11)),"Madhya Pradesh",ISNUMBER(FIND("MH",A11)),"Maharashtra",ISNUMBER(FIND("ML",A11)),"Meghalaya",ISNUMBER(FIND("MZ",A11)),"Mizoram",ISNUMBER(FIND("OD",A11)),"Odisha",ISNUMBER(FIND("PB",A11)),"Punjab",ISNUMBER(FIND("RJ",A11)),"Rajasthan",ISNUMBER(FIND("TN",A11)),"Tamil Nadu",ISNUMBER(FIND("UP",A11)),"Uttar Pradesh",ISNUMBER(FIND("WB",A11)),"West Bengal",ISNUMBER(FIND("TG",A11)),"Telangana")</f>
        <v>Assam</v>
      </c>
      <c r="C11" t="s">
        <v>9</v>
      </c>
      <c r="D11">
        <v>5856</v>
      </c>
      <c r="E11" s="1">
        <v>0.83262400168137796</v>
      </c>
      <c r="F11" s="1">
        <v>0.81798819928690802</v>
      </c>
      <c r="G11" s="1">
        <v>0.99265710382513594</v>
      </c>
      <c r="H11" s="1">
        <v>0.8587763011523416</v>
      </c>
      <c r="I11" s="1">
        <v>4875.8461538461497</v>
      </c>
      <c r="J11" s="1">
        <v>4790.1388950241335</v>
      </c>
      <c r="K11" s="1">
        <v>5812.9999999999964</v>
      </c>
      <c r="L11" s="1">
        <v>5028.9940195481122</v>
      </c>
      <c r="P11" s="2" t="s">
        <v>137</v>
      </c>
      <c r="Q11" s="3">
        <v>0.78284876197525965</v>
      </c>
    </row>
    <row r="12" spans="1:17" x14ac:dyDescent="0.2">
      <c r="A12" t="s">
        <v>97</v>
      </c>
      <c r="B12" t="str" cm="1">
        <f t="array" ref="B12">_xlfn.IFS(ISNUMBER(FIND("DL",A12)),"Delhi",ISNUMBER(FIND("HR",A12)),"Haryana",ISNUMBER(FIND("AP",A12)),"Andhra Pradesh",ISNUMBER(FIND("AS",A12)),"Assam",ISNUMBER(FIND("BR",A12)),"Bihar",ISNUMBER(FIND("CH",A12)),"Chandigarh",ISNUMBER(FIND("GJ",A12)),"Gujarat",ISNUMBER(FIND("JH",A12)),"Jharkhand",ISNUMBER(FIND("KA",A12)),"Karnataka",ISNUMBER(FIND("KL",A12)),"Kerala",ISNUMBER(FIND("MP",A12)),"Madhya Pradesh",ISNUMBER(FIND("MH",A12)),"Maharashtra",ISNUMBER(FIND("ML",A12)),"Meghalaya",ISNUMBER(FIND("MZ",A12)),"Mizoram",ISNUMBER(FIND("OD",A12)),"Odisha",ISNUMBER(FIND("PB",A12)),"Punjab",ISNUMBER(FIND("RJ",A12)),"Rajasthan",ISNUMBER(FIND("TN",A12)),"Tamil Nadu",ISNUMBER(FIND("UP",A12)),"Uttar Pradesh",ISNUMBER(FIND("WB",A12)),"West Bengal",ISNUMBER(FIND("TG",A12)),"Telangana")</f>
        <v>Assam</v>
      </c>
      <c r="C12" t="s">
        <v>10</v>
      </c>
      <c r="D12">
        <v>2209</v>
      </c>
      <c r="E12" s="1">
        <v>0.80875439635059299</v>
      </c>
      <c r="F12" s="1">
        <v>0.67474703982777096</v>
      </c>
      <c r="G12">
        <v>0.98415572657311001</v>
      </c>
      <c r="H12" s="1">
        <v>0.79023171978596751</v>
      </c>
      <c r="I12" s="1">
        <v>1786.5384615384598</v>
      </c>
      <c r="J12" s="1">
        <v>1490.516210979546</v>
      </c>
      <c r="K12" s="1">
        <v>2174</v>
      </c>
      <c r="L12" s="1">
        <v>1745.6218690072021</v>
      </c>
      <c r="P12" s="2" t="s">
        <v>136</v>
      </c>
      <c r="Q12" s="3">
        <v>0.87367558928700784</v>
      </c>
    </row>
    <row r="13" spans="1:17" x14ac:dyDescent="0.2">
      <c r="A13" t="s">
        <v>97</v>
      </c>
      <c r="B13" t="str" cm="1">
        <f t="array" ref="B13">_xlfn.IFS(ISNUMBER(FIND("DL",A13)),"Delhi",ISNUMBER(FIND("HR",A13)),"Haryana",ISNUMBER(FIND("AP",A13)),"Andhra Pradesh",ISNUMBER(FIND("AS",A13)),"Assam",ISNUMBER(FIND("BR",A13)),"Bihar",ISNUMBER(FIND("CH",A13)),"Chandigarh",ISNUMBER(FIND("GJ",A13)),"Gujarat",ISNUMBER(FIND("JH",A13)),"Jharkhand",ISNUMBER(FIND("KA",A13)),"Karnataka",ISNUMBER(FIND("KL",A13)),"Kerala",ISNUMBER(FIND("MP",A13)),"Madhya Pradesh",ISNUMBER(FIND("MH",A13)),"Maharashtra",ISNUMBER(FIND("ML",A13)),"Meghalaya",ISNUMBER(FIND("MZ",A13)),"Mizoram",ISNUMBER(FIND("OD",A13)),"Odisha",ISNUMBER(FIND("PB",A13)),"Punjab",ISNUMBER(FIND("RJ",A13)),"Rajasthan",ISNUMBER(FIND("TN",A13)),"Tamil Nadu",ISNUMBER(FIND("UP",A13)),"Uttar Pradesh",ISNUMBER(FIND("WB",A13)),"West Bengal",ISNUMBER(FIND("TG",A13)),"Telangana")</f>
        <v>Assam</v>
      </c>
      <c r="C13" t="s">
        <v>11</v>
      </c>
      <c r="D13">
        <v>1464</v>
      </c>
      <c r="E13" s="1">
        <v>0.83538251366120198</v>
      </c>
      <c r="F13" s="1">
        <v>0.684948738914397</v>
      </c>
      <c r="G13" s="1">
        <v>0.99931693989071002</v>
      </c>
      <c r="H13" s="1">
        <v>0.8079958890083816</v>
      </c>
      <c r="I13" s="1">
        <v>1222.9999999999998</v>
      </c>
      <c r="J13" s="1">
        <v>1002.7649537706773</v>
      </c>
      <c r="K13" s="1">
        <v>1462.9999999999995</v>
      </c>
      <c r="L13" s="1">
        <v>1182.9059815082705</v>
      </c>
      <c r="P13" s="2" t="s">
        <v>135</v>
      </c>
      <c r="Q13" s="3">
        <v>0.86693147492836353</v>
      </c>
    </row>
    <row r="14" spans="1:17" x14ac:dyDescent="0.2">
      <c r="A14" t="s">
        <v>95</v>
      </c>
      <c r="B14" t="str" cm="1">
        <f t="array" ref="B14">_xlfn.IFS(ISNUMBER(FIND("DL",A14)),"Delhi",ISNUMBER(FIND("HR",A14)),"Haryana",ISNUMBER(FIND("AP",A14)),"Andhra Pradesh",ISNUMBER(FIND("AS",A14)),"Assam",ISNUMBER(FIND("BR",A14)),"Bihar",ISNUMBER(FIND("CH",A14)),"Chandigarh",ISNUMBER(FIND("GJ",A14)),"Gujarat",ISNUMBER(FIND("JH",A14)),"Jharkhand",ISNUMBER(FIND("KA",A14)),"Karnataka",ISNUMBER(FIND("KL",A14)),"Kerala",ISNUMBER(FIND("MP",A14)),"Madhya Pradesh",ISNUMBER(FIND("MH",A14)),"Maharashtra",ISNUMBER(FIND("ML",A14)),"Meghalaya",ISNUMBER(FIND("MZ",A14)),"Mizoram",ISNUMBER(FIND("OD",A14)),"Odisha",ISNUMBER(FIND("PB",A14)),"Punjab",ISNUMBER(FIND("RJ",A14)),"Rajasthan",ISNUMBER(FIND("TN",A14)),"Tamil Nadu",ISNUMBER(FIND("UP",A14)),"Uttar Pradesh",ISNUMBER(FIND("WB",A14)),"West Bengal",ISNUMBER(FIND("TG",A14)),"Telangana")</f>
        <v>Bihar</v>
      </c>
      <c r="C14" t="s">
        <v>8</v>
      </c>
      <c r="D14">
        <v>56</v>
      </c>
      <c r="E14" s="1">
        <v>0.88186813186813096</v>
      </c>
      <c r="F14" s="1">
        <v>0.94392523364485903</v>
      </c>
      <c r="G14">
        <v>1</v>
      </c>
      <c r="H14" s="1">
        <v>0.93031734620519591</v>
      </c>
      <c r="I14" s="1">
        <v>49.38461538461533</v>
      </c>
      <c r="J14" s="1">
        <v>52.859813084112105</v>
      </c>
      <c r="K14" s="1">
        <v>56</v>
      </c>
      <c r="L14" s="1">
        <v>52.097771387490972</v>
      </c>
      <c r="P14" s="2" t="s">
        <v>148</v>
      </c>
      <c r="Q14" s="3">
        <v>0.77371827819731909</v>
      </c>
    </row>
    <row r="15" spans="1:17" x14ac:dyDescent="0.2">
      <c r="A15" t="s">
        <v>95</v>
      </c>
      <c r="B15" t="str" cm="1">
        <f t="array" ref="B15">_xlfn.IFS(ISNUMBER(FIND("DL",A15)),"Delhi",ISNUMBER(FIND("HR",A15)),"Haryana",ISNUMBER(FIND("AP",A15)),"Andhra Pradesh",ISNUMBER(FIND("AS",A15)),"Assam",ISNUMBER(FIND("BR",A15)),"Bihar",ISNUMBER(FIND("CH",A15)),"Chandigarh",ISNUMBER(FIND("GJ",A15)),"Gujarat",ISNUMBER(FIND("JH",A15)),"Jharkhand",ISNUMBER(FIND("KA",A15)),"Karnataka",ISNUMBER(FIND("KL",A15)),"Kerala",ISNUMBER(FIND("MP",A15)),"Madhya Pradesh",ISNUMBER(FIND("MH",A15)),"Maharashtra",ISNUMBER(FIND("ML",A15)),"Meghalaya",ISNUMBER(FIND("MZ",A15)),"Mizoram",ISNUMBER(FIND("OD",A15)),"Odisha",ISNUMBER(FIND("PB",A15)),"Punjab",ISNUMBER(FIND("RJ",A15)),"Rajasthan",ISNUMBER(FIND("TN",A15)),"Tamil Nadu",ISNUMBER(FIND("UP",A15)),"Uttar Pradesh",ISNUMBER(FIND("WB",A15)),"West Bengal",ISNUMBER(FIND("TG",A15)),"Telangana")</f>
        <v>Bihar</v>
      </c>
      <c r="C15" t="s">
        <v>9</v>
      </c>
      <c r="D15">
        <v>2928</v>
      </c>
      <c r="E15" s="1">
        <v>0.60306326187473702</v>
      </c>
      <c r="F15" s="1">
        <v>0.96676105423654901</v>
      </c>
      <c r="G15" s="1">
        <v>0.62739071038251304</v>
      </c>
      <c r="H15" s="1">
        <v>0.75340786852101704</v>
      </c>
      <c r="I15" s="1">
        <v>1765.76923076923</v>
      </c>
      <c r="J15" s="1">
        <v>2830.6763668046156</v>
      </c>
      <c r="K15" s="1">
        <v>1836.9999999999982</v>
      </c>
      <c r="L15" s="1">
        <v>2205.9782390295377</v>
      </c>
      <c r="P15" s="2" t="s">
        <v>134</v>
      </c>
      <c r="Q15" s="3">
        <v>0.67787923906467662</v>
      </c>
    </row>
    <row r="16" spans="1:17" x14ac:dyDescent="0.2">
      <c r="A16" t="s">
        <v>95</v>
      </c>
      <c r="B16" t="str" cm="1">
        <f t="array" ref="B16">_xlfn.IFS(ISNUMBER(FIND("DL",A16)),"Delhi",ISNUMBER(FIND("HR",A16)),"Haryana",ISNUMBER(FIND("AP",A16)),"Andhra Pradesh",ISNUMBER(FIND("AS",A16)),"Assam",ISNUMBER(FIND("BR",A16)),"Bihar",ISNUMBER(FIND("CH",A16)),"Chandigarh",ISNUMBER(FIND("GJ",A16)),"Gujarat",ISNUMBER(FIND("JH",A16)),"Jharkhand",ISNUMBER(FIND("KA",A16)),"Karnataka",ISNUMBER(FIND("KL",A16)),"Kerala",ISNUMBER(FIND("MP",A16)),"Madhya Pradesh",ISNUMBER(FIND("MH",A16)),"Maharashtra",ISNUMBER(FIND("ML",A16)),"Meghalaya",ISNUMBER(FIND("MZ",A16)),"Mizoram",ISNUMBER(FIND("OD",A16)),"Odisha",ISNUMBER(FIND("PB",A16)),"Punjab",ISNUMBER(FIND("RJ",A16)),"Rajasthan",ISNUMBER(FIND("TN",A16)),"Tamil Nadu",ISNUMBER(FIND("UP",A16)),"Uttar Pradesh",ISNUMBER(FIND("WB",A16)),"West Bengal",ISNUMBER(FIND("TG",A16)),"Telangana")</f>
        <v>Bihar</v>
      </c>
      <c r="C16" t="s">
        <v>10</v>
      </c>
      <c r="D16">
        <v>1</v>
      </c>
      <c r="E16" s="1">
        <v>0.84615384615384603</v>
      </c>
      <c r="F16" s="1">
        <v>0.90909090909090895</v>
      </c>
      <c r="G16">
        <v>1</v>
      </c>
      <c r="H16" s="1">
        <v>0.90209790209790208</v>
      </c>
      <c r="I16" s="1">
        <v>0.84615384615384603</v>
      </c>
      <c r="J16" s="1">
        <v>0.90909090909090895</v>
      </c>
      <c r="K16" s="1">
        <v>1</v>
      </c>
      <c r="L16" s="1">
        <v>0.90209790209790208</v>
      </c>
      <c r="P16" s="2" t="s">
        <v>133</v>
      </c>
      <c r="Q16" s="3">
        <v>0.76505643125653755</v>
      </c>
    </row>
    <row r="17" spans="1:17" x14ac:dyDescent="0.2">
      <c r="A17" t="s">
        <v>39</v>
      </c>
      <c r="B17" t="str" cm="1">
        <f t="array" ref="B17">_xlfn.IFS(ISNUMBER(FIND("DL",A17)),"Delhi",ISNUMBER(FIND("HR",A17)),"Haryana",ISNUMBER(FIND("AP",A17)),"Andhra Pradesh",ISNUMBER(FIND("AS",A17)),"Assam",ISNUMBER(FIND("BR",A17)),"Bihar",ISNUMBER(FIND("CH",A17)),"Chandigarh",ISNUMBER(FIND("GJ",A17)),"Gujarat",ISNUMBER(FIND("JH",A17)),"Jharkhand",ISNUMBER(FIND("KA",A17)),"Karnataka",ISNUMBER(FIND("KL",A17)),"Kerala",ISNUMBER(FIND("MP",A17)),"Madhya Pradesh",ISNUMBER(FIND("MH",A17)),"Maharashtra",ISNUMBER(FIND("ML",A17)),"Meghalaya",ISNUMBER(FIND("MZ",A17)),"Mizoram",ISNUMBER(FIND("OD",A17)),"Odisha",ISNUMBER(FIND("PB",A17)),"Punjab",ISNUMBER(FIND("RJ",A17)),"Rajasthan",ISNUMBER(FIND("TN",A17)),"Tamil Nadu",ISNUMBER(FIND("UP",A17)),"Uttar Pradesh",ISNUMBER(FIND("WB",A17)),"West Bengal",ISNUMBER(FIND("TG",A17)),"Telangana")</f>
        <v>Bihar</v>
      </c>
      <c r="C17" t="s">
        <v>9</v>
      </c>
      <c r="D17">
        <v>2862</v>
      </c>
      <c r="E17" s="1">
        <v>0.83991829274848095</v>
      </c>
      <c r="F17">
        <v>0.92620800000000003</v>
      </c>
      <c r="G17" s="1">
        <v>0.951083158630328</v>
      </c>
      <c r="H17" s="1">
        <v>0.89666714882545806</v>
      </c>
      <c r="I17" s="1">
        <v>2403.8461538461524</v>
      </c>
      <c r="J17" s="1">
        <v>2650.807296</v>
      </c>
      <c r="K17" s="1">
        <v>2721.9999999999986</v>
      </c>
      <c r="L17" s="1">
        <v>2566.2613799384608</v>
      </c>
      <c r="P17" s="2" t="s">
        <v>132</v>
      </c>
      <c r="Q17" s="3">
        <v>0.60794615769954718</v>
      </c>
    </row>
    <row r="18" spans="1:17" x14ac:dyDescent="0.2">
      <c r="A18" t="s">
        <v>39</v>
      </c>
      <c r="B18" t="str" cm="1">
        <f t="array" ref="B18">_xlfn.IFS(ISNUMBER(FIND("DL",A18)),"Delhi",ISNUMBER(FIND("HR",A18)),"Haryana",ISNUMBER(FIND("AP",A18)),"Andhra Pradesh",ISNUMBER(FIND("AS",A18)),"Assam",ISNUMBER(FIND("BR",A18)),"Bihar",ISNUMBER(FIND("CH",A18)),"Chandigarh",ISNUMBER(FIND("GJ",A18)),"Gujarat",ISNUMBER(FIND("JH",A18)),"Jharkhand",ISNUMBER(FIND("KA",A18)),"Karnataka",ISNUMBER(FIND("KL",A18)),"Kerala",ISNUMBER(FIND("MP",A18)),"Madhya Pradesh",ISNUMBER(FIND("MH",A18)),"Maharashtra",ISNUMBER(FIND("ML",A18)),"Meghalaya",ISNUMBER(FIND("MZ",A18)),"Mizoram",ISNUMBER(FIND("OD",A18)),"Odisha",ISNUMBER(FIND("PB",A18)),"Punjab",ISNUMBER(FIND("RJ",A18)),"Rajasthan",ISNUMBER(FIND("TN",A18)),"Tamil Nadu",ISNUMBER(FIND("UP",A18)),"Uttar Pradesh",ISNUMBER(FIND("WB",A18)),"West Bengal",ISNUMBER(FIND("TG",A18)),"Telangana")</f>
        <v>Bihar</v>
      </c>
      <c r="C18" t="s">
        <v>10</v>
      </c>
      <c r="D18">
        <v>1</v>
      </c>
      <c r="E18" s="1">
        <v>0.76923076923076905</v>
      </c>
      <c r="F18">
        <v>1</v>
      </c>
      <c r="G18">
        <v>1</v>
      </c>
      <c r="H18" s="1">
        <v>0.90769230769230758</v>
      </c>
      <c r="I18" s="1">
        <v>0.76923076923076905</v>
      </c>
      <c r="J18" s="1">
        <v>1</v>
      </c>
      <c r="K18" s="1">
        <v>1</v>
      </c>
      <c r="L18" s="1">
        <v>0.90769230769230758</v>
      </c>
      <c r="P18" s="2" t="s">
        <v>131</v>
      </c>
      <c r="Q18" s="3">
        <v>0.79665562545609625</v>
      </c>
    </row>
    <row r="19" spans="1:17" x14ac:dyDescent="0.2">
      <c r="A19" t="s">
        <v>108</v>
      </c>
      <c r="B19" t="str" cm="1">
        <f t="array" ref="B19">_xlfn.IFS(ISNUMBER(FIND("DL",A19)),"Delhi",ISNUMBER(FIND("HR",A19)),"Haryana",ISNUMBER(FIND("AP",A19)),"Andhra Pradesh",ISNUMBER(FIND("AS",A19)),"Assam",ISNUMBER(FIND("BR",A19)),"Bihar",ISNUMBER(FIND("CH",A19)),"Chandigarh",ISNUMBER(FIND("GJ",A19)),"Gujarat",ISNUMBER(FIND("JH",A19)),"Jharkhand",ISNUMBER(FIND("KA",A19)),"Karnataka",ISNUMBER(FIND("KL",A19)),"Kerala",ISNUMBER(FIND("MP",A19)),"Madhya Pradesh",ISNUMBER(FIND("MH",A19)),"Maharashtra",ISNUMBER(FIND("ML",A19)),"Meghalaya",ISNUMBER(FIND("MZ",A19)),"Mizoram",ISNUMBER(FIND("OD",A19)),"Odisha",ISNUMBER(FIND("PB",A19)),"Punjab",ISNUMBER(FIND("RJ",A19)),"Rajasthan",ISNUMBER(FIND("TN",A19)),"Tamil Nadu",ISNUMBER(FIND("UP",A19)),"Uttar Pradesh",ISNUMBER(FIND("WB",A19)),"West Bengal",ISNUMBER(FIND("TG",A19)),"Telangana")</f>
        <v>Bihar</v>
      </c>
      <c r="C19" t="s">
        <v>8</v>
      </c>
      <c r="D19">
        <v>10848</v>
      </c>
      <c r="E19" s="1">
        <v>0.71494213750850899</v>
      </c>
      <c r="F19" s="1">
        <v>0.86777949694517098</v>
      </c>
      <c r="G19" s="1">
        <v>0.90412979351032396</v>
      </c>
      <c r="H19">
        <v>0.8139146124835368</v>
      </c>
      <c r="I19">
        <v>7755.6923076923058</v>
      </c>
      <c r="J19">
        <v>9413.6719828612149</v>
      </c>
      <c r="K19">
        <v>9807.9999999999945</v>
      </c>
      <c r="L19">
        <v>8829.3457162214072</v>
      </c>
      <c r="P19" s="2" t="s">
        <v>130</v>
      </c>
      <c r="Q19" s="3">
        <v>0.96193177690584997</v>
      </c>
    </row>
    <row r="20" spans="1:17" x14ac:dyDescent="0.2">
      <c r="A20" t="s">
        <v>108</v>
      </c>
      <c r="B20" t="str" cm="1">
        <f t="array" ref="B20">_xlfn.IFS(ISNUMBER(FIND("DL",A20)),"Delhi",ISNUMBER(FIND("HR",A20)),"Haryana",ISNUMBER(FIND("AP",A20)),"Andhra Pradesh",ISNUMBER(FIND("AS",A20)),"Assam",ISNUMBER(FIND("BR",A20)),"Bihar",ISNUMBER(FIND("CH",A20)),"Chandigarh",ISNUMBER(FIND("GJ",A20)),"Gujarat",ISNUMBER(FIND("JH",A20)),"Jharkhand",ISNUMBER(FIND("KA",A20)),"Karnataka",ISNUMBER(FIND("KL",A20)),"Kerala",ISNUMBER(FIND("MP",A20)),"Madhya Pradesh",ISNUMBER(FIND("MH",A20)),"Maharashtra",ISNUMBER(FIND("ML",A20)),"Meghalaya",ISNUMBER(FIND("MZ",A20)),"Mizoram",ISNUMBER(FIND("OD",A20)),"Odisha",ISNUMBER(FIND("PB",A20)),"Punjab",ISNUMBER(FIND("RJ",A20)),"Rajasthan",ISNUMBER(FIND("TN",A20)),"Tamil Nadu",ISNUMBER(FIND("UP",A20)),"Uttar Pradesh",ISNUMBER(FIND("WB",A20)),"West Bengal",ISNUMBER(FIND("TG",A20)),"Telangana")</f>
        <v>Bihar</v>
      </c>
      <c r="C20" t="s">
        <v>9</v>
      </c>
      <c r="D20">
        <v>15345</v>
      </c>
      <c r="E20" s="1">
        <v>0.55935534000050102</v>
      </c>
      <c r="F20" s="1">
        <v>0.922219334486436</v>
      </c>
      <c r="G20" s="1">
        <v>0.71410883023786198</v>
      </c>
      <c r="H20" s="1">
        <v>0.7354516358423473</v>
      </c>
      <c r="I20" s="1">
        <v>8583.3076923076878</v>
      </c>
      <c r="J20" s="1">
        <v>14151.455687694361</v>
      </c>
      <c r="K20" s="1">
        <v>10957.999999999993</v>
      </c>
      <c r="L20" s="1">
        <v>11285.505352000819</v>
      </c>
      <c r="P20" s="2" t="s">
        <v>129</v>
      </c>
      <c r="Q20" s="3">
        <v>0.80551865464857308</v>
      </c>
    </row>
    <row r="21" spans="1:17" x14ac:dyDescent="0.2">
      <c r="A21" t="s">
        <v>108</v>
      </c>
      <c r="B21" t="str" cm="1">
        <f t="array" ref="B21">_xlfn.IFS(ISNUMBER(FIND("DL",A21)),"Delhi",ISNUMBER(FIND("HR",A21)),"Haryana",ISNUMBER(FIND("AP",A21)),"Andhra Pradesh",ISNUMBER(FIND("AS",A21)),"Assam",ISNUMBER(FIND("BR",A21)),"Bihar",ISNUMBER(FIND("CH",A21)),"Chandigarh",ISNUMBER(FIND("GJ",A21)),"Gujarat",ISNUMBER(FIND("JH",A21)),"Jharkhand",ISNUMBER(FIND("KA",A21)),"Karnataka",ISNUMBER(FIND("KL",A21)),"Kerala",ISNUMBER(FIND("MP",A21)),"Madhya Pradesh",ISNUMBER(FIND("MH",A21)),"Maharashtra",ISNUMBER(FIND("ML",A21)),"Meghalaya",ISNUMBER(FIND("MZ",A21)),"Mizoram",ISNUMBER(FIND("OD",A21)),"Odisha",ISNUMBER(FIND("PB",A21)),"Punjab",ISNUMBER(FIND("RJ",A21)),"Rajasthan",ISNUMBER(FIND("TN",A21)),"Tamil Nadu",ISNUMBER(FIND("UP",A21)),"Uttar Pradesh",ISNUMBER(FIND("WB",A21)),"West Bengal",ISNUMBER(FIND("TG",A21)),"Telangana")</f>
        <v>Bihar</v>
      </c>
      <c r="C21" t="s">
        <v>10</v>
      </c>
      <c r="D21">
        <v>11041</v>
      </c>
      <c r="E21">
        <v>0.59408637734876302</v>
      </c>
      <c r="F21" s="1">
        <v>0.93501893961604698</v>
      </c>
      <c r="G21" s="1">
        <v>0.76080065211484404</v>
      </c>
      <c r="H21" s="1">
        <v>0.76380225720889283</v>
      </c>
      <c r="I21" s="1">
        <v>6559.3076923076924</v>
      </c>
      <c r="J21" s="1">
        <v>10323.544112300775</v>
      </c>
      <c r="K21" s="1">
        <v>8399.9999999999927</v>
      </c>
      <c r="L21" s="1">
        <v>8433.1407218433851</v>
      </c>
      <c r="P21" s="2" t="s">
        <v>128</v>
      </c>
      <c r="Q21" s="3">
        <v>0.82740912801079358</v>
      </c>
    </row>
    <row r="22" spans="1:17" x14ac:dyDescent="0.2">
      <c r="A22" t="s">
        <v>108</v>
      </c>
      <c r="B22" t="str" cm="1">
        <f t="array" ref="B22">_xlfn.IFS(ISNUMBER(FIND("DL",A22)),"Delhi",ISNUMBER(FIND("HR",A22)),"Haryana",ISNUMBER(FIND("AP",A22)),"Andhra Pradesh",ISNUMBER(FIND("AS",A22)),"Assam",ISNUMBER(FIND("BR",A22)),"Bihar",ISNUMBER(FIND("CH",A22)),"Chandigarh",ISNUMBER(FIND("GJ",A22)),"Gujarat",ISNUMBER(FIND("JH",A22)),"Jharkhand",ISNUMBER(FIND("KA",A22)),"Karnataka",ISNUMBER(FIND("KL",A22)),"Kerala",ISNUMBER(FIND("MP",A22)),"Madhya Pradesh",ISNUMBER(FIND("MH",A22)),"Maharashtra",ISNUMBER(FIND("ML",A22)),"Meghalaya",ISNUMBER(FIND("MZ",A22)),"Mizoram",ISNUMBER(FIND("OD",A22)),"Odisha",ISNUMBER(FIND("PB",A22)),"Punjab",ISNUMBER(FIND("RJ",A22)),"Rajasthan",ISNUMBER(FIND("TN",A22)),"Tamil Nadu",ISNUMBER(FIND("UP",A22)),"Uttar Pradesh",ISNUMBER(FIND("WB",A22)),"West Bengal",ISNUMBER(FIND("TG",A22)),"Telangana")</f>
        <v>Bihar</v>
      </c>
      <c r="C22" t="s">
        <v>11</v>
      </c>
      <c r="D22">
        <v>7320</v>
      </c>
      <c r="E22" s="1">
        <v>0.68676965111391297</v>
      </c>
      <c r="F22" s="1">
        <v>0.91105228528147097</v>
      </c>
      <c r="G22" s="1">
        <v>0.85806010928961696</v>
      </c>
      <c r="H22" s="1">
        <v>0.8107407964160771</v>
      </c>
      <c r="I22" s="1">
        <v>5027.153846153843</v>
      </c>
      <c r="J22" s="1">
        <v>6668.9027282603674</v>
      </c>
      <c r="K22" s="1">
        <v>6280.9999999999964</v>
      </c>
      <c r="L22" s="1">
        <v>5934.622629765684</v>
      </c>
      <c r="P22" s="2" t="s">
        <v>127</v>
      </c>
      <c r="Q22" s="3">
        <v>0.88645064422623177</v>
      </c>
    </row>
    <row r="23" spans="1:17" x14ac:dyDescent="0.2">
      <c r="A23" t="s">
        <v>56</v>
      </c>
      <c r="B23" t="str" cm="1">
        <f t="array" ref="B23">_xlfn.IFS(ISNUMBER(FIND("DL",A23)),"Delhi",ISNUMBER(FIND("HR",A23)),"Haryana",ISNUMBER(FIND("AP",A23)),"Andhra Pradesh",ISNUMBER(FIND("AS",A23)),"Assam",ISNUMBER(FIND("BR",A23)),"Bihar",ISNUMBER(FIND("CH",A23)),"Chandigarh",ISNUMBER(FIND("GJ",A23)),"Gujarat",ISNUMBER(FIND("JH",A23)),"Jharkhand",ISNUMBER(FIND("KA",A23)),"Karnataka",ISNUMBER(FIND("KL",A23)),"Kerala",ISNUMBER(FIND("MP",A23)),"Madhya Pradesh",ISNUMBER(FIND("MH",A23)),"Maharashtra",ISNUMBER(FIND("ML",A23)),"Meghalaya",ISNUMBER(FIND("MZ",A23)),"Mizoram",ISNUMBER(FIND("OD",A23)),"Odisha",ISNUMBER(FIND("PB",A23)),"Punjab",ISNUMBER(FIND("RJ",A23)),"Rajasthan",ISNUMBER(FIND("TN",A23)),"Tamil Nadu",ISNUMBER(FIND("UP",A23)),"Uttar Pradesh",ISNUMBER(FIND("WB",A23)),"West Bengal",ISNUMBER(FIND("TG",A23)),"Telangana")</f>
        <v>Bihar</v>
      </c>
      <c r="C23" t="s">
        <v>8</v>
      </c>
      <c r="D23">
        <v>1614</v>
      </c>
      <c r="E23" s="1">
        <v>0.90591935945095703</v>
      </c>
      <c r="F23" s="1">
        <v>0.88731060606060597</v>
      </c>
      <c r="G23" s="1">
        <v>0.92193308550185804</v>
      </c>
      <c r="H23" s="1">
        <v>0.90167860330499683</v>
      </c>
      <c r="I23" s="1">
        <v>1462.1538461538446</v>
      </c>
      <c r="J23" s="1">
        <v>1432.119318181818</v>
      </c>
      <c r="K23" s="1">
        <v>1487.9999999999989</v>
      </c>
      <c r="L23" s="1">
        <v>1455.309265734265</v>
      </c>
    </row>
    <row r="24" spans="1:17" x14ac:dyDescent="0.2">
      <c r="A24" t="s">
        <v>56</v>
      </c>
      <c r="B24" t="str" cm="1">
        <f t="array" ref="B24">_xlfn.IFS(ISNUMBER(FIND("DL",A24)),"Delhi",ISNUMBER(FIND("HR",A24)),"Haryana",ISNUMBER(FIND("AP",A24)),"Andhra Pradesh",ISNUMBER(FIND("AS",A24)),"Assam",ISNUMBER(FIND("BR",A24)),"Bihar",ISNUMBER(FIND("CH",A24)),"Chandigarh",ISNUMBER(FIND("GJ",A24)),"Gujarat",ISNUMBER(FIND("JH",A24)),"Jharkhand",ISNUMBER(FIND("KA",A24)),"Karnataka",ISNUMBER(FIND("KL",A24)),"Kerala",ISNUMBER(FIND("MP",A24)),"Madhya Pradesh",ISNUMBER(FIND("MH",A24)),"Maharashtra",ISNUMBER(FIND("ML",A24)),"Meghalaya",ISNUMBER(FIND("MZ",A24)),"Mizoram",ISNUMBER(FIND("OD",A24)),"Odisha",ISNUMBER(FIND("PB",A24)),"Punjab",ISNUMBER(FIND("RJ",A24)),"Rajasthan",ISNUMBER(FIND("TN",A24)),"Tamil Nadu",ISNUMBER(FIND("UP",A24)),"Uttar Pradesh",ISNUMBER(FIND("WB",A24)),"West Bengal",ISNUMBER(FIND("TG",A24)),"Telangana")</f>
        <v>Bihar</v>
      </c>
      <c r="C24" t="s">
        <v>9</v>
      </c>
      <c r="D24">
        <v>2928</v>
      </c>
      <c r="E24" s="1">
        <v>0.91020386717108004</v>
      </c>
      <c r="F24" s="1">
        <v>0.91179356924320198</v>
      </c>
      <c r="G24" s="1">
        <v>0.98770491803278604</v>
      </c>
      <c r="H24" s="1">
        <v>0.92633995817227011</v>
      </c>
      <c r="I24" s="1">
        <v>2665.0769230769224</v>
      </c>
      <c r="J24" s="1">
        <v>2669.7315707440953</v>
      </c>
      <c r="K24" s="1">
        <v>2891.9999999999977</v>
      </c>
      <c r="L24" s="1">
        <v>2712.323397528407</v>
      </c>
    </row>
    <row r="25" spans="1:17" x14ac:dyDescent="0.2">
      <c r="A25" t="s">
        <v>56</v>
      </c>
      <c r="B25" t="str" cm="1">
        <f t="array" ref="B25">_xlfn.IFS(ISNUMBER(FIND("DL",A25)),"Delhi",ISNUMBER(FIND("HR",A25)),"Haryana",ISNUMBER(FIND("AP",A25)),"Andhra Pradesh",ISNUMBER(FIND("AS",A25)),"Assam",ISNUMBER(FIND("BR",A25)),"Bihar",ISNUMBER(FIND("CH",A25)),"Chandigarh",ISNUMBER(FIND("GJ",A25)),"Gujarat",ISNUMBER(FIND("JH",A25)),"Jharkhand",ISNUMBER(FIND("KA",A25)),"Karnataka",ISNUMBER(FIND("KL",A25)),"Kerala",ISNUMBER(FIND("MP",A25)),"Madhya Pradesh",ISNUMBER(FIND("MH",A25)),"Maharashtra",ISNUMBER(FIND("ML",A25)),"Meghalaya",ISNUMBER(FIND("MZ",A25)),"Mizoram",ISNUMBER(FIND("OD",A25)),"Odisha",ISNUMBER(FIND("PB",A25)),"Punjab",ISNUMBER(FIND("RJ",A25)),"Rajasthan",ISNUMBER(FIND("TN",A25)),"Tamil Nadu",ISNUMBER(FIND("UP",A25)),"Uttar Pradesh",ISNUMBER(FIND("WB",A25)),"West Bengal",ISNUMBER(FIND("TG",A25)),"Telangana")</f>
        <v>Bihar</v>
      </c>
      <c r="C25" t="s">
        <v>10</v>
      </c>
      <c r="D25">
        <v>1</v>
      </c>
      <c r="E25" s="1">
        <v>0.92307692307692302</v>
      </c>
      <c r="F25" s="1">
        <v>0.91666666666666596</v>
      </c>
      <c r="G25">
        <v>1</v>
      </c>
      <c r="H25" s="1">
        <v>0.93589743589743568</v>
      </c>
      <c r="I25" s="1">
        <v>0.92307692307692302</v>
      </c>
      <c r="J25" s="1">
        <v>0.91666666666666596</v>
      </c>
      <c r="K25" s="1">
        <v>1</v>
      </c>
      <c r="L25" s="1">
        <v>0.93589743589743568</v>
      </c>
    </row>
    <row r="26" spans="1:17" x14ac:dyDescent="0.2">
      <c r="A26" t="s">
        <v>107</v>
      </c>
      <c r="B26" t="str" cm="1">
        <f t="array" ref="B26">_xlfn.IFS(ISNUMBER(FIND("DL",A26)),"Delhi",ISNUMBER(FIND("HR",A26)),"Haryana",ISNUMBER(FIND("AP",A26)),"Andhra Pradesh",ISNUMBER(FIND("AS",A26)),"Assam",ISNUMBER(FIND("BR",A26)),"Bihar",ISNUMBER(FIND("CH",A26)),"Chandigarh",ISNUMBER(FIND("GJ",A26)),"Gujarat",ISNUMBER(FIND("JH",A26)),"Jharkhand",ISNUMBER(FIND("KA",A26)),"Karnataka",ISNUMBER(FIND("KL",A26)),"Kerala",ISNUMBER(FIND("MP",A26)),"Madhya Pradesh",ISNUMBER(FIND("MH",A26)),"Maharashtra",ISNUMBER(FIND("ML",A26)),"Meghalaya",ISNUMBER(FIND("MZ",A26)),"Mizoram",ISNUMBER(FIND("OD",A26)),"Odisha",ISNUMBER(FIND("PB",A26)),"Punjab",ISNUMBER(FIND("RJ",A26)),"Rajasthan",ISNUMBER(FIND("TN",A26)),"Tamil Nadu",ISNUMBER(FIND("UP",A26)),"Uttar Pradesh",ISNUMBER(FIND("WB",A26)),"West Bengal",ISNUMBER(FIND("TG",A26)),"Telangana")</f>
        <v>Bihar</v>
      </c>
      <c r="C26" t="s">
        <v>8</v>
      </c>
      <c r="D26">
        <v>1614</v>
      </c>
      <c r="E26" s="1">
        <v>0.96272995901248604</v>
      </c>
      <c r="F26" s="1">
        <v>0.90589108910891003</v>
      </c>
      <c r="G26">
        <v>1</v>
      </c>
      <c r="H26" s="1">
        <v>0.94744841924855838</v>
      </c>
      <c r="I26" s="1">
        <v>1553.8461538461524</v>
      </c>
      <c r="J26" s="1">
        <v>1462.1082178217807</v>
      </c>
      <c r="K26" s="1">
        <v>1614</v>
      </c>
      <c r="L26" s="1">
        <v>1529.1817486671732</v>
      </c>
    </row>
    <row r="27" spans="1:17" x14ac:dyDescent="0.2">
      <c r="A27" t="s">
        <v>107</v>
      </c>
      <c r="B27" t="str" cm="1">
        <f t="array" ref="B27">_xlfn.IFS(ISNUMBER(FIND("DL",A27)),"Delhi",ISNUMBER(FIND("HR",A27)),"Haryana",ISNUMBER(FIND("AP",A27)),"Andhra Pradesh",ISNUMBER(FIND("AS",A27)),"Assam",ISNUMBER(FIND("BR",A27)),"Bihar",ISNUMBER(FIND("CH",A27)),"Chandigarh",ISNUMBER(FIND("GJ",A27)),"Gujarat",ISNUMBER(FIND("JH",A27)),"Jharkhand",ISNUMBER(FIND("KA",A27)),"Karnataka",ISNUMBER(FIND("KL",A27)),"Kerala",ISNUMBER(FIND("MP",A27)),"Madhya Pradesh",ISNUMBER(FIND("MH",A27)),"Maharashtra",ISNUMBER(FIND("ML",A27)),"Meghalaya",ISNUMBER(FIND("MZ",A27)),"Mizoram",ISNUMBER(FIND("OD",A27)),"Odisha",ISNUMBER(FIND("PB",A27)),"Punjab",ISNUMBER(FIND("RJ",A27)),"Rajasthan",ISNUMBER(FIND("TN",A27)),"Tamil Nadu",ISNUMBER(FIND("UP",A27)),"Uttar Pradesh",ISNUMBER(FIND("WB",A27)),"West Bengal",ISNUMBER(FIND("TG",A27)),"Telangana")</f>
        <v>Bihar</v>
      </c>
      <c r="C27" t="s">
        <v>9</v>
      </c>
      <c r="D27">
        <v>2928</v>
      </c>
      <c r="E27" s="1">
        <v>0.88726881042454797</v>
      </c>
      <c r="F27" s="1">
        <v>0.97240399135403999</v>
      </c>
      <c r="G27" s="1">
        <v>0.99965846994535501</v>
      </c>
      <c r="H27" s="1">
        <v>0.94380081470050614</v>
      </c>
      <c r="I27" s="1">
        <v>2597.9230769230767</v>
      </c>
      <c r="J27" s="1">
        <v>2847.1988866846291</v>
      </c>
      <c r="K27" s="1">
        <v>2926.9999999999995</v>
      </c>
      <c r="L27" s="1">
        <v>2763.4487854430818</v>
      </c>
    </row>
    <row r="28" spans="1:17" x14ac:dyDescent="0.2">
      <c r="A28" t="s">
        <v>107</v>
      </c>
      <c r="B28" t="str" cm="1">
        <f t="array" ref="B28">_xlfn.IFS(ISNUMBER(FIND("DL",A28)),"Delhi",ISNUMBER(FIND("HR",A28)),"Haryana",ISNUMBER(FIND("AP",A28)),"Andhra Pradesh",ISNUMBER(FIND("AS",A28)),"Assam",ISNUMBER(FIND("BR",A28)),"Bihar",ISNUMBER(FIND("CH",A28)),"Chandigarh",ISNUMBER(FIND("GJ",A28)),"Gujarat",ISNUMBER(FIND("JH",A28)),"Jharkhand",ISNUMBER(FIND("KA",A28)),"Karnataka",ISNUMBER(FIND("KL",A28)),"Kerala",ISNUMBER(FIND("MP",A28)),"Madhya Pradesh",ISNUMBER(FIND("MH",A28)),"Maharashtra",ISNUMBER(FIND("ML",A28)),"Meghalaya",ISNUMBER(FIND("MZ",A28)),"Mizoram",ISNUMBER(FIND("OD",A28)),"Odisha",ISNUMBER(FIND("PB",A28)),"Punjab",ISNUMBER(FIND("RJ",A28)),"Rajasthan",ISNUMBER(FIND("TN",A28)),"Tamil Nadu",ISNUMBER(FIND("UP",A28)),"Uttar Pradesh",ISNUMBER(FIND("WB",A28)),"West Bengal",ISNUMBER(FIND("TG",A28)),"Telangana")</f>
        <v>Bihar</v>
      </c>
      <c r="C28" t="s">
        <v>10</v>
      </c>
      <c r="D28">
        <v>1</v>
      </c>
      <c r="E28">
        <v>1</v>
      </c>
      <c r="F28">
        <v>1</v>
      </c>
      <c r="G28">
        <v>1</v>
      </c>
      <c r="H28">
        <v>1</v>
      </c>
      <c r="I28">
        <v>1</v>
      </c>
      <c r="J28">
        <v>1</v>
      </c>
      <c r="K28">
        <v>1</v>
      </c>
      <c r="L28">
        <v>1</v>
      </c>
    </row>
    <row r="29" spans="1:17" x14ac:dyDescent="0.2">
      <c r="A29" t="s">
        <v>101</v>
      </c>
      <c r="B29" t="str" cm="1">
        <f t="array" ref="B29">_xlfn.IFS(ISNUMBER(FIND("DL",A29)),"Delhi",ISNUMBER(FIND("HR",A29)),"Haryana",ISNUMBER(FIND("AP",A29)),"Andhra Pradesh",ISNUMBER(FIND("AS",A29)),"Assam",ISNUMBER(FIND("BR",A29)),"Bihar",ISNUMBER(FIND("CH",A29)),"Chandigarh",ISNUMBER(FIND("GJ",A29)),"Gujarat",ISNUMBER(FIND("JH",A29)),"Jharkhand",ISNUMBER(FIND("KA",A29)),"Karnataka",ISNUMBER(FIND("KL",A29)),"Kerala",ISNUMBER(FIND("MP",A29)),"Madhya Pradesh",ISNUMBER(FIND("MH",A29)),"Maharashtra",ISNUMBER(FIND("ML",A29)),"Meghalaya",ISNUMBER(FIND("MZ",A29)),"Mizoram",ISNUMBER(FIND("OD",A29)),"Odisha",ISNUMBER(FIND("PB",A29)),"Punjab",ISNUMBER(FIND("RJ",A29)),"Rajasthan",ISNUMBER(FIND("TN",A29)),"Tamil Nadu",ISNUMBER(FIND("UP",A29)),"Uttar Pradesh",ISNUMBER(FIND("WB",A29)),"West Bengal",ISNUMBER(FIND("TG",A29)),"Telangana")</f>
        <v>Bihar</v>
      </c>
      <c r="C29" t="s">
        <v>8</v>
      </c>
      <c r="D29">
        <v>1614</v>
      </c>
      <c r="E29" s="1">
        <v>0.85482794776475002</v>
      </c>
      <c r="F29" s="1">
        <v>0.78434433541480797</v>
      </c>
      <c r="G29" s="1">
        <v>0.98265179677819003</v>
      </c>
      <c r="H29">
        <v>0.8521992726274612</v>
      </c>
      <c r="I29">
        <v>1379.6923076923065</v>
      </c>
      <c r="J29">
        <v>1265.9317573595001</v>
      </c>
      <c r="K29">
        <v>1585.9999999999986</v>
      </c>
      <c r="L29">
        <v>1375.4496260207225</v>
      </c>
    </row>
    <row r="30" spans="1:17" x14ac:dyDescent="0.2">
      <c r="A30" t="s">
        <v>101</v>
      </c>
      <c r="B30" t="str" cm="1">
        <f t="array" ref="B30">_xlfn.IFS(ISNUMBER(FIND("DL",A30)),"Delhi",ISNUMBER(FIND("HR",A30)),"Haryana",ISNUMBER(FIND("AP",A30)),"Andhra Pradesh",ISNUMBER(FIND("AS",A30)),"Assam",ISNUMBER(FIND("BR",A30)),"Bihar",ISNUMBER(FIND("CH",A30)),"Chandigarh",ISNUMBER(FIND("GJ",A30)),"Gujarat",ISNUMBER(FIND("JH",A30)),"Jharkhand",ISNUMBER(FIND("KA",A30)),"Karnataka",ISNUMBER(FIND("KL",A30)),"Kerala",ISNUMBER(FIND("MP",A30)),"Madhya Pradesh",ISNUMBER(FIND("MH",A30)),"Maharashtra",ISNUMBER(FIND("ML",A30)),"Meghalaya",ISNUMBER(FIND("MZ",A30)),"Mizoram",ISNUMBER(FIND("OD",A30)),"Odisha",ISNUMBER(FIND("PB",A30)),"Punjab",ISNUMBER(FIND("RJ",A30)),"Rajasthan",ISNUMBER(FIND("TN",A30)),"Tamil Nadu",ISNUMBER(FIND("UP",A30)),"Uttar Pradesh",ISNUMBER(FIND("WB",A30)),"West Bengal",ISNUMBER(FIND("TG",A30)),"Telangana")</f>
        <v>Bihar</v>
      </c>
      <c r="C30" t="s">
        <v>9</v>
      </c>
      <c r="D30">
        <v>2928</v>
      </c>
      <c r="E30">
        <v>0.87142707019756205</v>
      </c>
      <c r="F30" s="1">
        <v>0.71317455532107299</v>
      </c>
      <c r="G30" s="1">
        <v>0.98189890710382499</v>
      </c>
      <c r="H30">
        <v>0.83022043162821912</v>
      </c>
      <c r="I30">
        <v>2551.5384615384619</v>
      </c>
      <c r="J30">
        <v>2088.1750979801018</v>
      </c>
      <c r="K30">
        <v>2874.9999999999995</v>
      </c>
      <c r="L30">
        <v>2430.8854238074255</v>
      </c>
    </row>
    <row r="31" spans="1:17" x14ac:dyDescent="0.2">
      <c r="A31" t="s">
        <v>101</v>
      </c>
      <c r="B31" t="str" cm="1">
        <f t="array" ref="B31">_xlfn.IFS(ISNUMBER(FIND("DL",A31)),"Delhi",ISNUMBER(FIND("HR",A31)),"Haryana",ISNUMBER(FIND("AP",A31)),"Andhra Pradesh",ISNUMBER(FIND("AS",A31)),"Assam",ISNUMBER(FIND("BR",A31)),"Bihar",ISNUMBER(FIND("CH",A31)),"Chandigarh",ISNUMBER(FIND("GJ",A31)),"Gujarat",ISNUMBER(FIND("JH",A31)),"Jharkhand",ISNUMBER(FIND("KA",A31)),"Karnataka",ISNUMBER(FIND("KL",A31)),"Kerala",ISNUMBER(FIND("MP",A31)),"Madhya Pradesh",ISNUMBER(FIND("MH",A31)),"Maharashtra",ISNUMBER(FIND("ML",A31)),"Meghalaya",ISNUMBER(FIND("MZ",A31)),"Mizoram",ISNUMBER(FIND("OD",A31)),"Odisha",ISNUMBER(FIND("PB",A31)),"Punjab",ISNUMBER(FIND("RJ",A31)),"Rajasthan",ISNUMBER(FIND("TN",A31)),"Tamil Nadu",ISNUMBER(FIND("UP",A31)),"Uttar Pradesh",ISNUMBER(FIND("WB",A31)),"West Bengal",ISNUMBER(FIND("TG",A31)),"Telangana")</f>
        <v>Bihar</v>
      </c>
      <c r="C31" t="s">
        <v>10</v>
      </c>
      <c r="D31">
        <v>1</v>
      </c>
      <c r="E31" s="1">
        <v>0.92307692307692302</v>
      </c>
      <c r="F31">
        <v>0.75</v>
      </c>
      <c r="G31">
        <v>1</v>
      </c>
      <c r="H31" s="1">
        <v>0.86923076923076925</v>
      </c>
      <c r="I31" s="1">
        <v>0.92307692307692302</v>
      </c>
      <c r="J31" s="1">
        <v>0.75</v>
      </c>
      <c r="K31" s="1">
        <v>1</v>
      </c>
      <c r="L31" s="1">
        <v>0.86923076923076925</v>
      </c>
    </row>
    <row r="32" spans="1:17" x14ac:dyDescent="0.2">
      <c r="A32" t="s">
        <v>58</v>
      </c>
      <c r="B32" t="str" cm="1">
        <f t="array" ref="B32">_xlfn.IFS(ISNUMBER(FIND("DL",A32)),"Delhi",ISNUMBER(FIND("HR",A32)),"Haryana",ISNUMBER(FIND("AP",A32)),"Andhra Pradesh",ISNUMBER(FIND("AS",A32)),"Assam",ISNUMBER(FIND("BR",A32)),"Bihar",ISNUMBER(FIND("CH",A32)),"Chandigarh",ISNUMBER(FIND("GJ",A32)),"Gujarat",ISNUMBER(FIND("JH",A32)),"Jharkhand",ISNUMBER(FIND("KA",A32)),"Karnataka",ISNUMBER(FIND("KL",A32)),"Kerala",ISNUMBER(FIND("MP",A32)),"Madhya Pradesh",ISNUMBER(FIND("MH",A32)),"Maharashtra",ISNUMBER(FIND("ML",A32)),"Meghalaya",ISNUMBER(FIND("MZ",A32)),"Mizoram",ISNUMBER(FIND("OD",A32)),"Odisha",ISNUMBER(FIND("PB",A32)),"Punjab",ISNUMBER(FIND("RJ",A32)),"Rajasthan",ISNUMBER(FIND("TN",A32)),"Tamil Nadu",ISNUMBER(FIND("UP",A32)),"Uttar Pradesh",ISNUMBER(FIND("WB",A32)),"West Bengal",ISNUMBER(FIND("TG",A32)),"Telangana")</f>
        <v>Chandigarh</v>
      </c>
      <c r="C32" t="s">
        <v>8</v>
      </c>
      <c r="D32">
        <v>2184</v>
      </c>
      <c r="E32" s="1">
        <v>0.965941110171879</v>
      </c>
      <c r="F32" s="1">
        <v>0.97845031905195901</v>
      </c>
      <c r="G32">
        <v>1</v>
      </c>
      <c r="H32" s="1">
        <v>0.97775657168953511</v>
      </c>
      <c r="I32" s="1">
        <v>2109.6153846153838</v>
      </c>
      <c r="J32" s="1">
        <v>2136.9354968094785</v>
      </c>
      <c r="K32" s="1">
        <v>2184</v>
      </c>
      <c r="L32" s="1">
        <v>2135.4203525699445</v>
      </c>
    </row>
    <row r="33" spans="1:12" x14ac:dyDescent="0.2">
      <c r="A33" t="s">
        <v>58</v>
      </c>
      <c r="B33" t="str" cm="1">
        <f t="array" ref="B33">_xlfn.IFS(ISNUMBER(FIND("DL",A33)),"Delhi",ISNUMBER(FIND("HR",A33)),"Haryana",ISNUMBER(FIND("AP",A33)),"Andhra Pradesh",ISNUMBER(FIND("AS",A33)),"Assam",ISNUMBER(FIND("BR",A33)),"Bihar",ISNUMBER(FIND("CH",A33)),"Chandigarh",ISNUMBER(FIND("GJ",A33)),"Gujarat",ISNUMBER(FIND("JH",A33)),"Jharkhand",ISNUMBER(FIND("KA",A33)),"Karnataka",ISNUMBER(FIND("KL",A33)),"Kerala",ISNUMBER(FIND("MP",A33)),"Madhya Pradesh",ISNUMBER(FIND("MH",A33)),"Maharashtra",ISNUMBER(FIND("ML",A33)),"Meghalaya",ISNUMBER(FIND("MZ",A33)),"Mizoram",ISNUMBER(FIND("OD",A33)),"Odisha",ISNUMBER(FIND("PB",A33)),"Punjab",ISNUMBER(FIND("RJ",A33)),"Rajasthan",ISNUMBER(FIND("TN",A33)),"Tamil Nadu",ISNUMBER(FIND("UP",A33)),"Uttar Pradesh",ISNUMBER(FIND("WB",A33)),"West Bengal",ISNUMBER(FIND("TG",A33)),"Telangana")</f>
        <v>Chandigarh</v>
      </c>
      <c r="C33" t="s">
        <v>9</v>
      </c>
      <c r="D33">
        <v>2928</v>
      </c>
      <c r="E33" s="1">
        <v>0.96519020596889404</v>
      </c>
      <c r="F33" s="1">
        <v>0.97596559514412395</v>
      </c>
      <c r="G33" s="1">
        <v>0.99590163934426201</v>
      </c>
      <c r="H33" s="1">
        <v>0.97564264831405967</v>
      </c>
      <c r="I33" s="1">
        <v>2826.076923076922</v>
      </c>
      <c r="J33" s="1">
        <v>2857.6272625819947</v>
      </c>
      <c r="K33" s="1">
        <v>2915.9999999999991</v>
      </c>
      <c r="L33" s="1">
        <v>2856.6816742635665</v>
      </c>
    </row>
    <row r="34" spans="1:12" x14ac:dyDescent="0.2">
      <c r="A34" t="s">
        <v>58</v>
      </c>
      <c r="B34" t="str" cm="1">
        <f t="array" ref="B34">_xlfn.IFS(ISNUMBER(FIND("DL",A34)),"Delhi",ISNUMBER(FIND("HR",A34)),"Haryana",ISNUMBER(FIND("AP",A34)),"Andhra Pradesh",ISNUMBER(FIND("AS",A34)),"Assam",ISNUMBER(FIND("BR",A34)),"Bihar",ISNUMBER(FIND("CH",A34)),"Chandigarh",ISNUMBER(FIND("GJ",A34)),"Gujarat",ISNUMBER(FIND("JH",A34)),"Jharkhand",ISNUMBER(FIND("KA",A34)),"Karnataka",ISNUMBER(FIND("KL",A34)),"Kerala",ISNUMBER(FIND("MP",A34)),"Madhya Pradesh",ISNUMBER(FIND("MH",A34)),"Maharashtra",ISNUMBER(FIND("ML",A34)),"Meghalaya",ISNUMBER(FIND("MZ",A34)),"Mizoram",ISNUMBER(FIND("OD",A34)),"Odisha",ISNUMBER(FIND("PB",A34)),"Punjab",ISNUMBER(FIND("RJ",A34)),"Rajasthan",ISNUMBER(FIND("TN",A34)),"Tamil Nadu",ISNUMBER(FIND("UP",A34)),"Uttar Pradesh",ISNUMBER(FIND("WB",A34)),"West Bengal",ISNUMBER(FIND("TG",A34)),"Telangana")</f>
        <v>Chandigarh</v>
      </c>
      <c r="C34" t="s">
        <v>10</v>
      </c>
      <c r="D34">
        <v>687</v>
      </c>
      <c r="E34" s="1">
        <v>0.83372522673832705</v>
      </c>
      <c r="F34" s="1">
        <v>0.92828364222401205</v>
      </c>
      <c r="G34" s="1">
        <v>0.95778748180494899</v>
      </c>
      <c r="H34" s="1">
        <v>0.89636104394592553</v>
      </c>
      <c r="I34" s="1">
        <v>572.76923076923072</v>
      </c>
      <c r="J34" s="1">
        <v>637.73086220789628</v>
      </c>
      <c r="K34" s="1">
        <v>658</v>
      </c>
      <c r="L34" s="1">
        <v>615.80003719085084</v>
      </c>
    </row>
    <row r="35" spans="1:12" x14ac:dyDescent="0.2">
      <c r="A35" t="s">
        <v>58</v>
      </c>
      <c r="B35" t="str" cm="1">
        <f t="array" ref="B35">_xlfn.IFS(ISNUMBER(FIND("DL",A35)),"Delhi",ISNUMBER(FIND("HR",A35)),"Haryana",ISNUMBER(FIND("AP",A35)),"Andhra Pradesh",ISNUMBER(FIND("AS",A35)),"Assam",ISNUMBER(FIND("BR",A35)),"Bihar",ISNUMBER(FIND("CH",A35)),"Chandigarh",ISNUMBER(FIND("GJ",A35)),"Gujarat",ISNUMBER(FIND("JH",A35)),"Jharkhand",ISNUMBER(FIND("KA",A35)),"Karnataka",ISNUMBER(FIND("KL",A35)),"Kerala",ISNUMBER(FIND("MP",A35)),"Madhya Pradesh",ISNUMBER(FIND("MH",A35)),"Maharashtra",ISNUMBER(FIND("ML",A35)),"Meghalaya",ISNUMBER(FIND("MZ",A35)),"Mizoram",ISNUMBER(FIND("OD",A35)),"Odisha",ISNUMBER(FIND("PB",A35)),"Punjab",ISNUMBER(FIND("RJ",A35)),"Rajasthan",ISNUMBER(FIND("TN",A35)),"Tamil Nadu",ISNUMBER(FIND("UP",A35)),"Uttar Pradesh",ISNUMBER(FIND("WB",A35)),"West Bengal",ISNUMBER(FIND("TG",A35)),"Telangana")</f>
        <v>Chandigarh</v>
      </c>
      <c r="C35" t="s">
        <v>11</v>
      </c>
      <c r="D35">
        <v>1464</v>
      </c>
      <c r="E35" s="1">
        <v>0.90311055065153401</v>
      </c>
      <c r="F35" s="1">
        <v>0.95107051431231004</v>
      </c>
      <c r="G35">
        <v>1</v>
      </c>
      <c r="H35" s="1">
        <v>0.94167242598553758</v>
      </c>
      <c r="I35" s="1">
        <v>1322.1538461538457</v>
      </c>
      <c r="J35" s="1">
        <v>1392.3672329532219</v>
      </c>
      <c r="K35" s="1">
        <v>1464</v>
      </c>
      <c r="L35" s="1">
        <v>1378.6084316428271</v>
      </c>
    </row>
    <row r="36" spans="1:12" x14ac:dyDescent="0.2">
      <c r="A36" t="s">
        <v>93</v>
      </c>
      <c r="B36" t="str" cm="1">
        <f t="array" ref="B36">_xlfn.IFS(ISNUMBER(FIND("DL",A36)),"Delhi",ISNUMBER(FIND("HR",A36)),"Haryana",ISNUMBER(FIND("AP",A36)),"Andhra Pradesh",ISNUMBER(FIND("AS",A36)),"Assam",ISNUMBER(FIND("BR",A36)),"Bihar",ISNUMBER(FIND("CH",A36)),"Chandigarh",ISNUMBER(FIND("GJ",A36)),"Gujarat",ISNUMBER(FIND("JH",A36)),"Jharkhand",ISNUMBER(FIND("KA",A36)),"Karnataka",ISNUMBER(FIND("KL",A36)),"Kerala",ISNUMBER(FIND("MP",A36)),"Madhya Pradesh",ISNUMBER(FIND("MH",A36)),"Maharashtra",ISNUMBER(FIND("ML",A36)),"Meghalaya",ISNUMBER(FIND("MZ",A36)),"Mizoram",ISNUMBER(FIND("OD",A36)),"Odisha",ISNUMBER(FIND("PB",A36)),"Punjab",ISNUMBER(FIND("RJ",A36)),"Rajasthan",ISNUMBER(FIND("TN",A36)),"Tamil Nadu",ISNUMBER(FIND("UP",A36)),"Uttar Pradesh",ISNUMBER(FIND("WB",A36)),"West Bengal",ISNUMBER(FIND("TG",A36)),"Telangana")</f>
        <v>Delhi</v>
      </c>
      <c r="C36" t="s">
        <v>8</v>
      </c>
      <c r="D36">
        <v>4344</v>
      </c>
      <c r="E36" s="1">
        <v>0.97092364357557703</v>
      </c>
      <c r="F36">
        <v>0.95170527083713297</v>
      </c>
      <c r="G36" s="1">
        <v>0.99102209944751296</v>
      </c>
      <c r="H36" s="1">
        <v>0.96725598565458659</v>
      </c>
      <c r="I36" s="1">
        <v>4217.6923076923067</v>
      </c>
      <c r="J36" s="1">
        <v>4134.2076965165052</v>
      </c>
      <c r="K36" s="1">
        <v>4304.9999999999964</v>
      </c>
      <c r="L36" s="1">
        <v>4201.760001683524</v>
      </c>
    </row>
    <row r="37" spans="1:12" x14ac:dyDescent="0.2">
      <c r="A37" t="s">
        <v>93</v>
      </c>
      <c r="B37" t="str" cm="1">
        <f t="array" ref="B37">_xlfn.IFS(ISNUMBER(FIND("DL",A37)),"Delhi",ISNUMBER(FIND("HR",A37)),"Haryana",ISNUMBER(FIND("AP",A37)),"Andhra Pradesh",ISNUMBER(FIND("AS",A37)),"Assam",ISNUMBER(FIND("BR",A37)),"Bihar",ISNUMBER(FIND("CH",A37)),"Chandigarh",ISNUMBER(FIND("GJ",A37)),"Gujarat",ISNUMBER(FIND("JH",A37)),"Jharkhand",ISNUMBER(FIND("KA",A37)),"Karnataka",ISNUMBER(FIND("KL",A37)),"Kerala",ISNUMBER(FIND("MP",A37)),"Madhya Pradesh",ISNUMBER(FIND("MH",A37)),"Maharashtra",ISNUMBER(FIND("ML",A37)),"Meghalaya",ISNUMBER(FIND("MZ",A37)),"Mizoram",ISNUMBER(FIND("OD",A37)),"Odisha",ISNUMBER(FIND("PB",A37)),"Punjab",ISNUMBER(FIND("RJ",A37)),"Rajasthan",ISNUMBER(FIND("TN",A37)),"Tamil Nadu",ISNUMBER(FIND("UP",A37)),"Uttar Pradesh",ISNUMBER(FIND("WB",A37)),"West Bengal",ISNUMBER(FIND("TG",A37)),"Telangana")</f>
        <v>Delhi</v>
      </c>
      <c r="C37" t="s">
        <v>9</v>
      </c>
      <c r="D37">
        <v>5856</v>
      </c>
      <c r="E37" s="1">
        <v>0.84109657419083605</v>
      </c>
      <c r="F37" s="1">
        <v>0.95722384470022304</v>
      </c>
      <c r="G37" s="1">
        <v>0.94979508196721296</v>
      </c>
      <c r="H37" s="1">
        <v>0.90928718394986618</v>
      </c>
      <c r="I37" s="1">
        <v>4925.4615384615363</v>
      </c>
      <c r="J37" s="1">
        <v>5605.502834564506</v>
      </c>
      <c r="K37" s="1">
        <v>5561.9999999999991</v>
      </c>
      <c r="L37" s="1">
        <v>5324.7857492104167</v>
      </c>
    </row>
    <row r="38" spans="1:12" x14ac:dyDescent="0.2">
      <c r="A38" t="s">
        <v>93</v>
      </c>
      <c r="B38" t="str" cm="1">
        <f t="array" ref="B38">_xlfn.IFS(ISNUMBER(FIND("DL",A38)),"Delhi",ISNUMBER(FIND("HR",A38)),"Haryana",ISNUMBER(FIND("AP",A38)),"Andhra Pradesh",ISNUMBER(FIND("AS",A38)),"Assam",ISNUMBER(FIND("BR",A38)),"Bihar",ISNUMBER(FIND("CH",A38)),"Chandigarh",ISNUMBER(FIND("GJ",A38)),"Gujarat",ISNUMBER(FIND("JH",A38)),"Jharkhand",ISNUMBER(FIND("KA",A38)),"Karnataka",ISNUMBER(FIND("KL",A38)),"Kerala",ISNUMBER(FIND("MP",A38)),"Madhya Pradesh",ISNUMBER(FIND("MH",A38)),"Maharashtra",ISNUMBER(FIND("ML",A38)),"Meghalaya",ISNUMBER(FIND("MZ",A38)),"Mizoram",ISNUMBER(FIND("OD",A38)),"Odisha",ISNUMBER(FIND("PB",A38)),"Punjab",ISNUMBER(FIND("RJ",A38)),"Rajasthan",ISNUMBER(FIND("TN",A38)),"Tamil Nadu",ISNUMBER(FIND("UP",A38)),"Uttar Pradesh",ISNUMBER(FIND("WB",A38)),"West Bengal",ISNUMBER(FIND("TG",A38)),"Telangana")</f>
        <v>Delhi</v>
      </c>
      <c r="C38" t="s">
        <v>10</v>
      </c>
      <c r="D38">
        <v>2209</v>
      </c>
      <c r="E38" s="1">
        <v>0.95382526029877701</v>
      </c>
      <c r="F38" s="1">
        <v>0.97396955204264102</v>
      </c>
      <c r="G38" s="1">
        <v>0.996378451788139</v>
      </c>
      <c r="H38" s="1">
        <v>0.9703936152941951</v>
      </c>
      <c r="I38" s="1">
        <v>2106.9999999999986</v>
      </c>
      <c r="J38" s="1">
        <v>2151.4987404621938</v>
      </c>
      <c r="K38" s="1">
        <v>2200.9999999999991</v>
      </c>
      <c r="L38" s="1">
        <v>2143.5994961848769</v>
      </c>
    </row>
    <row r="39" spans="1:12" x14ac:dyDescent="0.2">
      <c r="A39" t="s">
        <v>93</v>
      </c>
      <c r="B39" t="str" cm="1">
        <f t="array" ref="B39">_xlfn.IFS(ISNUMBER(FIND("DL",A39)),"Delhi",ISNUMBER(FIND("HR",A39)),"Haryana",ISNUMBER(FIND("AP",A39)),"Andhra Pradesh",ISNUMBER(FIND("AS",A39)),"Assam",ISNUMBER(FIND("BR",A39)),"Bihar",ISNUMBER(FIND("CH",A39)),"Chandigarh",ISNUMBER(FIND("GJ",A39)),"Gujarat",ISNUMBER(FIND("JH",A39)),"Jharkhand",ISNUMBER(FIND("KA",A39)),"Karnataka",ISNUMBER(FIND("KL",A39)),"Kerala",ISNUMBER(FIND("MP",A39)),"Madhya Pradesh",ISNUMBER(FIND("MH",A39)),"Maharashtra",ISNUMBER(FIND("ML",A39)),"Meghalaya",ISNUMBER(FIND("MZ",A39)),"Mizoram",ISNUMBER(FIND("OD",A39)),"Odisha",ISNUMBER(FIND("PB",A39)),"Punjab",ISNUMBER(FIND("RJ",A39)),"Rajasthan",ISNUMBER(FIND("TN",A39)),"Tamil Nadu",ISNUMBER(FIND("UP",A39)),"Uttar Pradesh",ISNUMBER(FIND("WB",A39)),"West Bengal",ISNUMBER(FIND("TG",A39)),"Telangana")</f>
        <v>Delhi</v>
      </c>
      <c r="C39" t="s">
        <v>11</v>
      </c>
      <c r="D39">
        <v>1929</v>
      </c>
      <c r="E39" s="1">
        <v>0.95298480679507103</v>
      </c>
      <c r="F39" s="1">
        <v>0.88229140513850501</v>
      </c>
      <c r="G39">
        <v>1</v>
      </c>
      <c r="H39" s="1">
        <v>0.93411048477343051</v>
      </c>
      <c r="I39" s="1">
        <v>1838.3076923076919</v>
      </c>
      <c r="J39" s="1">
        <v>1701.9401205121762</v>
      </c>
      <c r="K39" s="1">
        <v>1929</v>
      </c>
      <c r="L39" s="1">
        <v>1801.8991251279474</v>
      </c>
    </row>
    <row r="40" spans="1:12" x14ac:dyDescent="0.2">
      <c r="A40" t="s">
        <v>40</v>
      </c>
      <c r="B40" t="str" cm="1">
        <f t="array" ref="B40">_xlfn.IFS(ISNUMBER(FIND("DL",A40)),"Delhi",ISNUMBER(FIND("HR",A40)),"Haryana",ISNUMBER(FIND("AP",A40)),"Andhra Pradesh",ISNUMBER(FIND("AS",A40)),"Assam",ISNUMBER(FIND("BR",A40)),"Bihar",ISNUMBER(FIND("CH",A40)),"Chandigarh",ISNUMBER(FIND("GJ",A40)),"Gujarat",ISNUMBER(FIND("JH",A40)),"Jharkhand",ISNUMBER(FIND("KA",A40)),"Karnataka",ISNUMBER(FIND("KL",A40)),"Kerala",ISNUMBER(FIND("MP",A40)),"Madhya Pradesh",ISNUMBER(FIND("MH",A40)),"Maharashtra",ISNUMBER(FIND("ML",A40)),"Meghalaya",ISNUMBER(FIND("MZ",A40)),"Mizoram",ISNUMBER(FIND("OD",A40)),"Odisha",ISNUMBER(FIND("PB",A40)),"Punjab",ISNUMBER(FIND("RJ",A40)),"Rajasthan",ISNUMBER(FIND("TN",A40)),"Tamil Nadu",ISNUMBER(FIND("UP",A40)),"Uttar Pradesh",ISNUMBER(FIND("WB",A40)),"West Bengal",ISNUMBER(FIND("TG",A40)),"Telangana")</f>
        <v>Delhi</v>
      </c>
      <c r="C40" t="s">
        <v>8</v>
      </c>
      <c r="D40">
        <v>10848</v>
      </c>
      <c r="E40" s="1">
        <v>0.77968289085545694</v>
      </c>
      <c r="F40" s="1">
        <v>0.48784036960910898</v>
      </c>
      <c r="G40" s="1">
        <v>0.931231563421828</v>
      </c>
      <c r="H40" s="1">
        <v>0.6932556168701921</v>
      </c>
      <c r="I40" s="1">
        <v>8457.9999999999964</v>
      </c>
      <c r="J40" s="1">
        <v>5292.0923295196144</v>
      </c>
      <c r="K40" s="1">
        <v>10101.999999999991</v>
      </c>
      <c r="L40" s="1">
        <v>7520.4369318078443</v>
      </c>
    </row>
    <row r="41" spans="1:12" x14ac:dyDescent="0.2">
      <c r="A41" t="s">
        <v>40</v>
      </c>
      <c r="B41" t="str" cm="1">
        <f t="array" ref="B41">_xlfn.IFS(ISNUMBER(FIND("DL",A41)),"Delhi",ISNUMBER(FIND("HR",A41)),"Haryana",ISNUMBER(FIND("AP",A41)),"Andhra Pradesh",ISNUMBER(FIND("AS",A41)),"Assam",ISNUMBER(FIND("BR",A41)),"Bihar",ISNUMBER(FIND("CH",A41)),"Chandigarh",ISNUMBER(FIND("GJ",A41)),"Gujarat",ISNUMBER(FIND("JH",A41)),"Jharkhand",ISNUMBER(FIND("KA",A41)),"Karnataka",ISNUMBER(FIND("KL",A41)),"Kerala",ISNUMBER(FIND("MP",A41)),"Madhya Pradesh",ISNUMBER(FIND("MH",A41)),"Maharashtra",ISNUMBER(FIND("ML",A41)),"Meghalaya",ISNUMBER(FIND("MZ",A41)),"Mizoram",ISNUMBER(FIND("OD",A41)),"Odisha",ISNUMBER(FIND("PB",A41)),"Punjab",ISNUMBER(FIND("RJ",A41)),"Rajasthan",ISNUMBER(FIND("TN",A41)),"Tamil Nadu",ISNUMBER(FIND("UP",A41)),"Uttar Pradesh",ISNUMBER(FIND("WB",A41)),"West Bengal",ISNUMBER(FIND("TG",A41)),"Telangana")</f>
        <v>Delhi</v>
      </c>
      <c r="C41" t="s">
        <v>9</v>
      </c>
      <c r="D41">
        <v>16741</v>
      </c>
      <c r="E41" s="1">
        <v>0.69434782408917695</v>
      </c>
      <c r="F41" s="1">
        <v>0.72842839464506604</v>
      </c>
      <c r="G41" s="1">
        <v>0.82635445911235805</v>
      </c>
      <c r="H41" s="1">
        <v>0.73438137931616887</v>
      </c>
      <c r="I41" s="1">
        <v>11624.076923076911</v>
      </c>
      <c r="J41" s="1">
        <v>12194.61975475305</v>
      </c>
      <c r="K41" s="1">
        <v>13833.999999999985</v>
      </c>
      <c r="L41" s="1">
        <v>12294.278671131982</v>
      </c>
    </row>
    <row r="42" spans="1:12" x14ac:dyDescent="0.2">
      <c r="A42" t="s">
        <v>40</v>
      </c>
      <c r="B42" t="str" cm="1">
        <f t="array" ref="B42">_xlfn.IFS(ISNUMBER(FIND("DL",A42)),"Delhi",ISNUMBER(FIND("HR",A42)),"Haryana",ISNUMBER(FIND("AP",A42)),"Andhra Pradesh",ISNUMBER(FIND("AS",A42)),"Assam",ISNUMBER(FIND("BR",A42)),"Bihar",ISNUMBER(FIND("CH",A42)),"Chandigarh",ISNUMBER(FIND("GJ",A42)),"Gujarat",ISNUMBER(FIND("JH",A42)),"Jharkhand",ISNUMBER(FIND("KA",A42)),"Karnataka",ISNUMBER(FIND("KL",A42)),"Kerala",ISNUMBER(FIND("MP",A42)),"Madhya Pradesh",ISNUMBER(FIND("MH",A42)),"Maharashtra",ISNUMBER(FIND("ML",A42)),"Meghalaya",ISNUMBER(FIND("MZ",A42)),"Mizoram",ISNUMBER(FIND("OD",A42)),"Odisha",ISNUMBER(FIND("PB",A42)),"Punjab",ISNUMBER(FIND("RJ",A42)),"Rajasthan",ISNUMBER(FIND("TN",A42)),"Tamil Nadu",ISNUMBER(FIND("UP",A42)),"Uttar Pradesh",ISNUMBER(FIND("WB",A42)),"West Bengal",ISNUMBER(FIND("TG",A42)),"Telangana")</f>
        <v>Delhi</v>
      </c>
      <c r="C42" t="s">
        <v>10</v>
      </c>
      <c r="D42">
        <v>11041</v>
      </c>
      <c r="E42" s="1">
        <v>0.57030787345070399</v>
      </c>
      <c r="F42" s="1">
        <v>0.73969557037797096</v>
      </c>
      <c r="G42" s="1">
        <v>0.66035685173444403</v>
      </c>
      <c r="H42" s="1">
        <v>0.65607274787835879</v>
      </c>
      <c r="I42" s="1">
        <v>6296.7692307692232</v>
      </c>
      <c r="J42" s="1">
        <v>8166.9787925431774</v>
      </c>
      <c r="K42" s="1">
        <v>7290.9999999999964</v>
      </c>
      <c r="L42" s="1">
        <v>7243.6992093249592</v>
      </c>
    </row>
    <row r="43" spans="1:12" x14ac:dyDescent="0.2">
      <c r="A43" t="s">
        <v>40</v>
      </c>
      <c r="B43" t="str" cm="1">
        <f t="array" ref="B43">_xlfn.IFS(ISNUMBER(FIND("DL",A43)),"Delhi",ISNUMBER(FIND("HR",A43)),"Haryana",ISNUMBER(FIND("AP",A43)),"Andhra Pradesh",ISNUMBER(FIND("AS",A43)),"Assam",ISNUMBER(FIND("BR",A43)),"Bihar",ISNUMBER(FIND("CH",A43)),"Chandigarh",ISNUMBER(FIND("GJ",A43)),"Gujarat",ISNUMBER(FIND("JH",A43)),"Jharkhand",ISNUMBER(FIND("KA",A43)),"Karnataka",ISNUMBER(FIND("KL",A43)),"Kerala",ISNUMBER(FIND("MP",A43)),"Madhya Pradesh",ISNUMBER(FIND("MH",A43)),"Maharashtra",ISNUMBER(FIND("ML",A43)),"Meghalaya",ISNUMBER(FIND("MZ",A43)),"Mizoram",ISNUMBER(FIND("OD",A43)),"Odisha",ISNUMBER(FIND("PB",A43)),"Punjab",ISNUMBER(FIND("RJ",A43)),"Rajasthan",ISNUMBER(FIND("TN",A43)),"Tamil Nadu",ISNUMBER(FIND("UP",A43)),"Uttar Pradesh",ISNUMBER(FIND("WB",A43)),"West Bengal",ISNUMBER(FIND("TG",A43)),"Telangana")</f>
        <v>Delhi</v>
      </c>
      <c r="C43" t="s">
        <v>11</v>
      </c>
      <c r="D43">
        <v>7320</v>
      </c>
      <c r="E43" s="1">
        <v>0.76676124422026004</v>
      </c>
      <c r="F43" s="1">
        <v>0.31212225039402403</v>
      </c>
      <c r="G43" s="1">
        <v>0.93073770491803198</v>
      </c>
      <c r="H43" s="1">
        <v>0.61770093882932009</v>
      </c>
      <c r="I43" s="1">
        <v>5612.6923076923031</v>
      </c>
      <c r="J43" s="1">
        <v>2284.7348728842558</v>
      </c>
      <c r="K43" s="1">
        <v>6812.9999999999945</v>
      </c>
      <c r="L43" s="1">
        <v>4521.5708722306226</v>
      </c>
    </row>
    <row r="44" spans="1:12" x14ac:dyDescent="0.2">
      <c r="A44" t="s">
        <v>19</v>
      </c>
      <c r="B44" t="str" cm="1">
        <f t="array" ref="B44">_xlfn.IFS(ISNUMBER(FIND("DL",A44)),"Delhi",ISNUMBER(FIND("HR",A44)),"Haryana",ISNUMBER(FIND("AP",A44)),"Andhra Pradesh",ISNUMBER(FIND("AS",A44)),"Assam",ISNUMBER(FIND("BR",A44)),"Bihar",ISNUMBER(FIND("CH",A44)),"Chandigarh",ISNUMBER(FIND("GJ",A44)),"Gujarat",ISNUMBER(FIND("JH",A44)),"Jharkhand",ISNUMBER(FIND("KA",A44)),"Karnataka",ISNUMBER(FIND("KL",A44)),"Kerala",ISNUMBER(FIND("MP",A44)),"Madhya Pradesh",ISNUMBER(FIND("MH",A44)),"Maharashtra",ISNUMBER(FIND("ML",A44)),"Meghalaya",ISNUMBER(FIND("MZ",A44)),"Mizoram",ISNUMBER(FIND("OD",A44)),"Odisha",ISNUMBER(FIND("PB",A44)),"Punjab",ISNUMBER(FIND("RJ",A44)),"Rajasthan",ISNUMBER(FIND("TN",A44)),"Tamil Nadu",ISNUMBER(FIND("UP",A44)),"Uttar Pradesh",ISNUMBER(FIND("WB",A44)),"West Bengal",ISNUMBER(FIND("TG",A44)),"Telangana")</f>
        <v>Delhi</v>
      </c>
      <c r="C44" t="s">
        <v>8</v>
      </c>
      <c r="D44">
        <v>5007</v>
      </c>
      <c r="E44" s="1">
        <v>0.90130740040865798</v>
      </c>
      <c r="F44" s="1">
        <v>0.86527349276424503</v>
      </c>
      <c r="G44">
        <v>0.999800279608548</v>
      </c>
      <c r="H44" s="1">
        <v>0.90659241319087092</v>
      </c>
      <c r="I44" s="1">
        <v>4512.8461538461506</v>
      </c>
      <c r="J44" s="1">
        <v>4332.4243782705753</v>
      </c>
      <c r="K44" s="1">
        <v>5006</v>
      </c>
      <c r="L44" s="1">
        <v>4539.3082128466904</v>
      </c>
    </row>
    <row r="45" spans="1:12" x14ac:dyDescent="0.2">
      <c r="A45" t="s">
        <v>19</v>
      </c>
      <c r="B45" t="str" cm="1">
        <f t="array" ref="B45">_xlfn.IFS(ISNUMBER(FIND("DL",A45)),"Delhi",ISNUMBER(FIND("HR",A45)),"Haryana",ISNUMBER(FIND("AP",A45)),"Andhra Pradesh",ISNUMBER(FIND("AS",A45)),"Assam",ISNUMBER(FIND("BR",A45)),"Bihar",ISNUMBER(FIND("CH",A45)),"Chandigarh",ISNUMBER(FIND("GJ",A45)),"Gujarat",ISNUMBER(FIND("JH",A45)),"Jharkhand",ISNUMBER(FIND("KA",A45)),"Karnataka",ISNUMBER(FIND("KL",A45)),"Kerala",ISNUMBER(FIND("MP",A45)),"Madhya Pradesh",ISNUMBER(FIND("MH",A45)),"Maharashtra",ISNUMBER(FIND("ML",A45)),"Meghalaya",ISNUMBER(FIND("MZ",A45)),"Mizoram",ISNUMBER(FIND("OD",A45)),"Odisha",ISNUMBER(FIND("PB",A45)),"Punjab",ISNUMBER(FIND("RJ",A45)),"Rajasthan",ISNUMBER(FIND("TN",A45)),"Tamil Nadu",ISNUMBER(FIND("UP",A45)),"Uttar Pradesh",ISNUMBER(FIND("WB",A45)),"West Bengal",ISNUMBER(FIND("TG",A45)),"Telangana")</f>
        <v>Delhi</v>
      </c>
      <c r="C45" t="s">
        <v>9</v>
      </c>
      <c r="D45">
        <v>8784</v>
      </c>
      <c r="E45" s="1">
        <v>0.89747092615945001</v>
      </c>
      <c r="F45" s="1">
        <v>0.91431833261777395</v>
      </c>
      <c r="G45" s="1">
        <v>0.991575591985428</v>
      </c>
      <c r="H45" s="1">
        <v>0.92303082190797514</v>
      </c>
      <c r="I45" s="1">
        <v>7883.3846153846089</v>
      </c>
      <c r="J45" s="1">
        <v>8031.3722337145264</v>
      </c>
      <c r="K45" s="1">
        <v>8710</v>
      </c>
      <c r="L45" s="1">
        <v>8107.9027396396532</v>
      </c>
    </row>
    <row r="46" spans="1:12" x14ac:dyDescent="0.2">
      <c r="A46" t="s">
        <v>19</v>
      </c>
      <c r="B46" t="str" cm="1">
        <f t="array" ref="B46">_xlfn.IFS(ISNUMBER(FIND("DL",A46)),"Delhi",ISNUMBER(FIND("HR",A46)),"Haryana",ISNUMBER(FIND("AP",A46)),"Andhra Pradesh",ISNUMBER(FIND("AS",A46)),"Assam",ISNUMBER(FIND("BR",A46)),"Bihar",ISNUMBER(FIND("CH",A46)),"Chandigarh",ISNUMBER(FIND("GJ",A46)),"Gujarat",ISNUMBER(FIND("JH",A46)),"Jharkhand",ISNUMBER(FIND("KA",A46)),"Karnataka",ISNUMBER(FIND("KL",A46)),"Kerala",ISNUMBER(FIND("MP",A46)),"Madhya Pradesh",ISNUMBER(FIND("MH",A46)),"Maharashtra",ISNUMBER(FIND("ML",A46)),"Meghalaya",ISNUMBER(FIND("MZ",A46)),"Mizoram",ISNUMBER(FIND("OD",A46)),"Odisha",ISNUMBER(FIND("PB",A46)),"Punjab",ISNUMBER(FIND("RJ",A46)),"Rajasthan",ISNUMBER(FIND("TN",A46)),"Tamil Nadu",ISNUMBER(FIND("UP",A46)),"Uttar Pradesh",ISNUMBER(FIND("WB",A46)),"West Bengal",ISNUMBER(FIND("TG",A46)),"Telangana")</f>
        <v>Delhi</v>
      </c>
      <c r="C46" t="s">
        <v>10</v>
      </c>
      <c r="D46">
        <v>4417</v>
      </c>
      <c r="E46" s="1">
        <v>0.90801274794935605</v>
      </c>
      <c r="F46" s="1">
        <v>0.97462552024396298</v>
      </c>
      <c r="G46" s="1">
        <v>0.99977360199230203</v>
      </c>
      <c r="H46" s="1">
        <v>0.95301002767578802</v>
      </c>
      <c r="I46" s="1">
        <v>4010.6923076923058</v>
      </c>
      <c r="J46" s="1">
        <v>4304.9209229175849</v>
      </c>
      <c r="K46" s="1">
        <v>4415.9999999999982</v>
      </c>
      <c r="L46" s="1">
        <v>4209.4452922439559</v>
      </c>
    </row>
    <row r="47" spans="1:12" x14ac:dyDescent="0.2">
      <c r="A47" t="s">
        <v>19</v>
      </c>
      <c r="B47" t="str" cm="1">
        <f t="array" ref="B47">_xlfn.IFS(ISNUMBER(FIND("DL",A47)),"Delhi",ISNUMBER(FIND("HR",A47)),"Haryana",ISNUMBER(FIND("AP",A47)),"Andhra Pradesh",ISNUMBER(FIND("AS",A47)),"Assam",ISNUMBER(FIND("BR",A47)),"Bihar",ISNUMBER(FIND("CH",A47)),"Chandigarh",ISNUMBER(FIND("GJ",A47)),"Gujarat",ISNUMBER(FIND("JH",A47)),"Jharkhand",ISNUMBER(FIND("KA",A47)),"Karnataka",ISNUMBER(FIND("KL",A47)),"Kerala",ISNUMBER(FIND("MP",A47)),"Madhya Pradesh",ISNUMBER(FIND("MH",A47)),"Maharashtra",ISNUMBER(FIND("ML",A47)),"Meghalaya",ISNUMBER(FIND("MZ",A47)),"Mizoram",ISNUMBER(FIND("OD",A47)),"Odisha",ISNUMBER(FIND("PB",A47)),"Punjab",ISNUMBER(FIND("RJ",A47)),"Rajasthan",ISNUMBER(FIND("TN",A47)),"Tamil Nadu",ISNUMBER(FIND("UP",A47)),"Uttar Pradesh",ISNUMBER(FIND("WB",A47)),"West Bengal",ISNUMBER(FIND("TG",A47)),"Telangana")</f>
        <v>Delhi</v>
      </c>
      <c r="C47" t="s">
        <v>11</v>
      </c>
      <c r="D47">
        <v>2928</v>
      </c>
      <c r="E47">
        <v>0.90891656158049605</v>
      </c>
      <c r="F47" s="1">
        <v>0.80223718819550804</v>
      </c>
      <c r="G47">
        <v>1</v>
      </c>
      <c r="H47" s="1">
        <v>0.88446149991040168</v>
      </c>
      <c r="I47" s="1">
        <v>2661.3076923076924</v>
      </c>
      <c r="J47" s="1">
        <v>2348.9504870364476</v>
      </c>
      <c r="K47" s="1">
        <v>2928</v>
      </c>
      <c r="L47" s="1">
        <v>2589.703271737656</v>
      </c>
    </row>
    <row r="48" spans="1:12" x14ac:dyDescent="0.2">
      <c r="A48" t="s">
        <v>113</v>
      </c>
      <c r="B48" t="str" cm="1">
        <f t="array" ref="B48">_xlfn.IFS(ISNUMBER(FIND("DL",A48)),"Delhi",ISNUMBER(FIND("HR",A48)),"Haryana",ISNUMBER(FIND("AP",A48)),"Andhra Pradesh",ISNUMBER(FIND("AS",A48)),"Assam",ISNUMBER(FIND("BR",A48)),"Bihar",ISNUMBER(FIND("CH",A48)),"Chandigarh",ISNUMBER(FIND("GJ",A48)),"Gujarat",ISNUMBER(FIND("JH",A48)),"Jharkhand",ISNUMBER(FIND("KA",A48)),"Karnataka",ISNUMBER(FIND("KL",A48)),"Kerala",ISNUMBER(FIND("MP",A48)),"Madhya Pradesh",ISNUMBER(FIND("MH",A48)),"Maharashtra",ISNUMBER(FIND("ML",A48)),"Meghalaya",ISNUMBER(FIND("MZ",A48)),"Mizoram",ISNUMBER(FIND("OD",A48)),"Odisha",ISNUMBER(FIND("PB",A48)),"Punjab",ISNUMBER(FIND("RJ",A48)),"Rajasthan",ISNUMBER(FIND("TN",A48)),"Tamil Nadu",ISNUMBER(FIND("UP",A48)),"Uttar Pradesh",ISNUMBER(FIND("WB",A48)),"West Bengal",ISNUMBER(FIND("TG",A48)),"Telangana")</f>
        <v>Delhi</v>
      </c>
      <c r="C48" t="s">
        <v>8</v>
      </c>
      <c r="D48">
        <v>6504</v>
      </c>
      <c r="E48" s="1">
        <v>0.59304333427949596</v>
      </c>
      <c r="F48" s="1">
        <v>0.853598707695989</v>
      </c>
      <c r="G48" s="1">
        <v>0.98262607626076204</v>
      </c>
      <c r="H48" s="1">
        <v>0.77518203204234637</v>
      </c>
      <c r="I48" s="1">
        <v>3857.1538461538416</v>
      </c>
      <c r="J48" s="1">
        <v>5551.8059948547125</v>
      </c>
      <c r="K48" s="1">
        <v>6390.9999999999964</v>
      </c>
      <c r="L48" s="1">
        <v>5041.7839364034207</v>
      </c>
    </row>
    <row r="49" spans="1:12" x14ac:dyDescent="0.2">
      <c r="A49" t="s">
        <v>113</v>
      </c>
      <c r="B49" t="str" cm="1">
        <f t="array" ref="B49">_xlfn.IFS(ISNUMBER(FIND("DL",A49)),"Delhi",ISNUMBER(FIND("HR",A49)),"Haryana",ISNUMBER(FIND("AP",A49)),"Andhra Pradesh",ISNUMBER(FIND("AS",A49)),"Assam",ISNUMBER(FIND("BR",A49)),"Bihar",ISNUMBER(FIND("CH",A49)),"Chandigarh",ISNUMBER(FIND("GJ",A49)),"Gujarat",ISNUMBER(FIND("JH",A49)),"Jharkhand",ISNUMBER(FIND("KA",A49)),"Karnataka",ISNUMBER(FIND("KL",A49)),"Kerala",ISNUMBER(FIND("MP",A49)),"Madhya Pradesh",ISNUMBER(FIND("MH",A49)),"Maharashtra",ISNUMBER(FIND("ML",A49)),"Meghalaya",ISNUMBER(FIND("MZ",A49)),"Mizoram",ISNUMBER(FIND("OD",A49)),"Odisha",ISNUMBER(FIND("PB",A49)),"Punjab",ISNUMBER(FIND("RJ",A49)),"Rajasthan",ISNUMBER(FIND("TN",A49)),"Tamil Nadu",ISNUMBER(FIND("UP",A49)),"Uttar Pradesh",ISNUMBER(FIND("WB",A49)),"West Bengal",ISNUMBER(FIND("TG",A49)),"Telangana")</f>
        <v>Delhi</v>
      </c>
      <c r="C49" t="s">
        <v>9</v>
      </c>
      <c r="D49">
        <v>8784</v>
      </c>
      <c r="E49" s="1">
        <v>0.57017129045817505</v>
      </c>
      <c r="F49" s="1">
        <v>0.83910058517255603</v>
      </c>
      <c r="G49" s="1">
        <v>0.96846539162112899</v>
      </c>
      <c r="H49" s="1">
        <v>0.75740182857651828</v>
      </c>
      <c r="I49" s="1">
        <v>5008.3846153846098</v>
      </c>
      <c r="J49" s="1">
        <v>7370.6595401557324</v>
      </c>
      <c r="K49" s="1">
        <v>8506.9999999999964</v>
      </c>
      <c r="L49" s="1">
        <v>6653.0176622161362</v>
      </c>
    </row>
    <row r="50" spans="1:12" x14ac:dyDescent="0.2">
      <c r="A50" t="s">
        <v>113</v>
      </c>
      <c r="B50" t="str" cm="1">
        <f t="array" ref="B50">_xlfn.IFS(ISNUMBER(FIND("DL",A50)),"Delhi",ISNUMBER(FIND("HR",A50)),"Haryana",ISNUMBER(FIND("AP",A50)),"Andhra Pradesh",ISNUMBER(FIND("AS",A50)),"Assam",ISNUMBER(FIND("BR",A50)),"Bihar",ISNUMBER(FIND("CH",A50)),"Chandigarh",ISNUMBER(FIND("GJ",A50)),"Gujarat",ISNUMBER(FIND("JH",A50)),"Jharkhand",ISNUMBER(FIND("KA",A50)),"Karnataka",ISNUMBER(FIND("KL",A50)),"Kerala",ISNUMBER(FIND("MP",A50)),"Madhya Pradesh",ISNUMBER(FIND("MH",A50)),"Maharashtra",ISNUMBER(FIND("ML",A50)),"Meghalaya",ISNUMBER(FIND("MZ",A50)),"Mizoram",ISNUMBER(FIND("OD",A50)),"Odisha",ISNUMBER(FIND("PB",A50)),"Punjab",ISNUMBER(FIND("RJ",A50)),"Rajasthan",ISNUMBER(FIND("TN",A50)),"Tamil Nadu",ISNUMBER(FIND("UP",A50)),"Uttar Pradesh",ISNUMBER(FIND("WB",A50)),"West Bengal",ISNUMBER(FIND("TG",A50)),"Telangana")</f>
        <v>Delhi</v>
      </c>
      <c r="C50" t="s">
        <v>10</v>
      </c>
      <c r="D50">
        <v>4981</v>
      </c>
      <c r="E50" s="1">
        <v>0.54874677621113999</v>
      </c>
      <c r="F50" s="1">
        <v>0.84130245124250602</v>
      </c>
      <c r="G50" s="1">
        <v>0.955029110620357</v>
      </c>
      <c r="H50" s="1">
        <v>0.74702551310552989</v>
      </c>
      <c r="I50" s="1">
        <v>2733.3076923076883</v>
      </c>
      <c r="J50" s="1">
        <v>4190.5275096389223</v>
      </c>
      <c r="K50" s="1">
        <v>4756.9999999999982</v>
      </c>
      <c r="L50" s="1">
        <v>3720.9340807786443</v>
      </c>
    </row>
    <row r="51" spans="1:12" x14ac:dyDescent="0.2">
      <c r="A51" t="s">
        <v>113</v>
      </c>
      <c r="B51" t="str" cm="1">
        <f t="array" ref="B51">_xlfn.IFS(ISNUMBER(FIND("DL",A51)),"Delhi",ISNUMBER(FIND("HR",A51)),"Haryana",ISNUMBER(FIND("AP",A51)),"Andhra Pradesh",ISNUMBER(FIND("AS",A51)),"Assam",ISNUMBER(FIND("BR",A51)),"Bihar",ISNUMBER(FIND("CH",A51)),"Chandigarh",ISNUMBER(FIND("GJ",A51)),"Gujarat",ISNUMBER(FIND("JH",A51)),"Jharkhand",ISNUMBER(FIND("KA",A51)),"Karnataka",ISNUMBER(FIND("KL",A51)),"Kerala",ISNUMBER(FIND("MP",A51)),"Madhya Pradesh",ISNUMBER(FIND("MH",A51)),"Maharashtra",ISNUMBER(FIND("ML",A51)),"Meghalaya",ISNUMBER(FIND("MZ",A51)),"Mizoram",ISNUMBER(FIND("OD",A51)),"Odisha",ISNUMBER(FIND("PB",A51)),"Punjab",ISNUMBER(FIND("RJ",A51)),"Rajasthan",ISNUMBER(FIND("TN",A51)),"Tamil Nadu",ISNUMBER(FIND("UP",A51)),"Uttar Pradesh",ISNUMBER(FIND("WB",A51)),"West Bengal",ISNUMBER(FIND("TG",A51)),"Telangana")</f>
        <v>Delhi</v>
      </c>
      <c r="C51" t="s">
        <v>11</v>
      </c>
      <c r="D51">
        <v>4392</v>
      </c>
      <c r="E51" s="1">
        <v>0.53464340759422702</v>
      </c>
      <c r="F51">
        <v>0.73704383148791197</v>
      </c>
      <c r="G51" s="1">
        <v>0.90346083788706699</v>
      </c>
      <c r="H51" s="1">
        <v>0.68936706321026908</v>
      </c>
      <c r="I51" s="1">
        <v>2348.1538461538453</v>
      </c>
      <c r="J51" s="1">
        <v>3237.0965078949093</v>
      </c>
      <c r="K51" s="1">
        <v>3967.9999999999982</v>
      </c>
      <c r="L51" s="1">
        <v>3027.7001416195017</v>
      </c>
    </row>
    <row r="52" spans="1:12" x14ac:dyDescent="0.2">
      <c r="A52" t="s">
        <v>110</v>
      </c>
      <c r="B52" t="str" cm="1">
        <f t="array" ref="B52">_xlfn.IFS(ISNUMBER(FIND("DL",A52)),"Delhi",ISNUMBER(FIND("HR",A52)),"Haryana",ISNUMBER(FIND("AP",A52)),"Andhra Pradesh",ISNUMBER(FIND("AS",A52)),"Assam",ISNUMBER(FIND("BR",A52)),"Bihar",ISNUMBER(FIND("CH",A52)),"Chandigarh",ISNUMBER(FIND("GJ",A52)),"Gujarat",ISNUMBER(FIND("JH",A52)),"Jharkhand",ISNUMBER(FIND("KA",A52)),"Karnataka",ISNUMBER(FIND("KL",A52)),"Kerala",ISNUMBER(FIND("MP",A52)),"Madhya Pradesh",ISNUMBER(FIND("MH",A52)),"Maharashtra",ISNUMBER(FIND("ML",A52)),"Meghalaya",ISNUMBER(FIND("MZ",A52)),"Mizoram",ISNUMBER(FIND("OD",A52)),"Odisha",ISNUMBER(FIND("PB",A52)),"Punjab",ISNUMBER(FIND("RJ",A52)),"Rajasthan",ISNUMBER(FIND("TN",A52)),"Tamil Nadu",ISNUMBER(FIND("UP",A52)),"Uttar Pradesh",ISNUMBER(FIND("WB",A52)),"West Bengal",ISNUMBER(FIND("TG",A52)),"Telangana")</f>
        <v>Delhi</v>
      </c>
      <c r="C52" t="s">
        <v>8</v>
      </c>
      <c r="D52">
        <v>4344</v>
      </c>
      <c r="E52" s="1">
        <v>0.753169712423856</v>
      </c>
      <c r="F52" s="1">
        <v>0.80730256506712395</v>
      </c>
      <c r="G52" s="1">
        <v>0.99539594843462198</v>
      </c>
      <c r="H52" s="1">
        <v>0.82326810068331646</v>
      </c>
      <c r="I52" s="1">
        <v>3271.7692307692305</v>
      </c>
      <c r="J52" s="1">
        <v>3506.9223426515864</v>
      </c>
      <c r="K52" s="1">
        <v>4323.9999999999982</v>
      </c>
      <c r="L52" s="1">
        <v>3576.2766293683267</v>
      </c>
    </row>
    <row r="53" spans="1:12" x14ac:dyDescent="0.2">
      <c r="A53" t="s">
        <v>110</v>
      </c>
      <c r="B53" t="str" cm="1">
        <f t="array" ref="B53">_xlfn.IFS(ISNUMBER(FIND("DL",A53)),"Delhi",ISNUMBER(FIND("HR",A53)),"Haryana",ISNUMBER(FIND("AP",A53)),"Andhra Pradesh",ISNUMBER(FIND("AS",A53)),"Assam",ISNUMBER(FIND("BR",A53)),"Bihar",ISNUMBER(FIND("CH",A53)),"Chandigarh",ISNUMBER(FIND("GJ",A53)),"Gujarat",ISNUMBER(FIND("JH",A53)),"Jharkhand",ISNUMBER(FIND("KA",A53)),"Karnataka",ISNUMBER(FIND("KL",A53)),"Kerala",ISNUMBER(FIND("MP",A53)),"Madhya Pradesh",ISNUMBER(FIND("MH",A53)),"Maharashtra",ISNUMBER(FIND("ML",A53)),"Meghalaya",ISNUMBER(FIND("MZ",A53)),"Mizoram",ISNUMBER(FIND("OD",A53)),"Odisha",ISNUMBER(FIND("PB",A53)),"Punjab",ISNUMBER(FIND("RJ",A53)),"Rajasthan",ISNUMBER(FIND("TN",A53)),"Tamil Nadu",ISNUMBER(FIND("UP",A53)),"Uttar Pradesh",ISNUMBER(FIND("WB",A53)),"West Bengal",ISNUMBER(FIND("TG",A53)),"Telangana")</f>
        <v>Delhi</v>
      </c>
      <c r="C53" t="s">
        <v>9</v>
      </c>
      <c r="D53">
        <v>5856</v>
      </c>
      <c r="E53">
        <v>0.73130779739386298</v>
      </c>
      <c r="F53" s="1">
        <v>0.93623479963357403</v>
      </c>
      <c r="G53" s="1">
        <v>0.98804644808743103</v>
      </c>
      <c r="H53" s="1">
        <v>0.8646263284284611</v>
      </c>
      <c r="I53" s="1">
        <v>4282.5384615384619</v>
      </c>
      <c r="J53" s="1">
        <v>5482.5909866542097</v>
      </c>
      <c r="K53" s="1">
        <v>5785.9999999999964</v>
      </c>
      <c r="L53" s="1">
        <v>5063.2517792770686</v>
      </c>
    </row>
    <row r="54" spans="1:12" x14ac:dyDescent="0.2">
      <c r="A54" t="s">
        <v>110</v>
      </c>
      <c r="B54" t="str" cm="1">
        <f t="array" ref="B54">_xlfn.IFS(ISNUMBER(FIND("DL",A54)),"Delhi",ISNUMBER(FIND("HR",A54)),"Haryana",ISNUMBER(FIND("AP",A54)),"Andhra Pradesh",ISNUMBER(FIND("AS",A54)),"Assam",ISNUMBER(FIND("BR",A54)),"Bihar",ISNUMBER(FIND("CH",A54)),"Chandigarh",ISNUMBER(FIND("GJ",A54)),"Gujarat",ISNUMBER(FIND("JH",A54)),"Jharkhand",ISNUMBER(FIND("KA",A54)),"Karnataka",ISNUMBER(FIND("KL",A54)),"Kerala",ISNUMBER(FIND("MP",A54)),"Madhya Pradesh",ISNUMBER(FIND("MH",A54)),"Maharashtra",ISNUMBER(FIND("ML",A54)),"Meghalaya",ISNUMBER(FIND("MZ",A54)),"Mizoram",ISNUMBER(FIND("OD",A54)),"Odisha",ISNUMBER(FIND("PB",A54)),"Punjab",ISNUMBER(FIND("RJ",A54)),"Rajasthan",ISNUMBER(FIND("TN",A54)),"Tamil Nadu",ISNUMBER(FIND("UP",A54)),"Uttar Pradesh",ISNUMBER(FIND("WB",A54)),"West Bengal",ISNUMBER(FIND("TG",A54)),"Telangana")</f>
        <v>Delhi</v>
      </c>
      <c r="C54" t="s">
        <v>10</v>
      </c>
      <c r="D54">
        <v>4326</v>
      </c>
      <c r="E54">
        <v>0.81727657455812797</v>
      </c>
      <c r="F54" s="1">
        <v>0.96662460293285701</v>
      </c>
      <c r="G54">
        <v>1</v>
      </c>
      <c r="H54" s="1">
        <v>0.91356047099639404</v>
      </c>
      <c r="I54" s="1">
        <v>3535.5384615384614</v>
      </c>
      <c r="J54" s="1">
        <v>4181.6180322875398</v>
      </c>
      <c r="K54" s="1">
        <v>4326</v>
      </c>
      <c r="L54" s="1">
        <v>3952.0625975304006</v>
      </c>
    </row>
    <row r="55" spans="1:12" x14ac:dyDescent="0.2">
      <c r="A55" t="s">
        <v>110</v>
      </c>
      <c r="B55" t="str" cm="1">
        <f t="array" ref="B55">_xlfn.IFS(ISNUMBER(FIND("DL",A55)),"Delhi",ISNUMBER(FIND("HR",A55)),"Haryana",ISNUMBER(FIND("AP",A55)),"Andhra Pradesh",ISNUMBER(FIND("AS",A55)),"Assam",ISNUMBER(FIND("BR",A55)),"Bihar",ISNUMBER(FIND("CH",A55)),"Chandigarh",ISNUMBER(FIND("GJ",A55)),"Gujarat",ISNUMBER(FIND("JH",A55)),"Jharkhand",ISNUMBER(FIND("KA",A55)),"Karnataka",ISNUMBER(FIND("KL",A55)),"Kerala",ISNUMBER(FIND("MP",A55)),"Madhya Pradesh",ISNUMBER(FIND("MH",A55)),"Maharashtra",ISNUMBER(FIND("ML",A55)),"Meghalaya",ISNUMBER(FIND("MZ",A55)),"Mizoram",ISNUMBER(FIND("OD",A55)),"Odisha",ISNUMBER(FIND("PB",A55)),"Punjab",ISNUMBER(FIND("RJ",A55)),"Rajasthan",ISNUMBER(FIND("TN",A55)),"Tamil Nadu",ISNUMBER(FIND("UP",A55)),"Uttar Pradesh",ISNUMBER(FIND("WB",A55)),"West Bengal",ISNUMBER(FIND("TG",A55)),"Telangana")</f>
        <v>Delhi</v>
      </c>
      <c r="C55" t="s">
        <v>11</v>
      </c>
      <c r="D55">
        <v>2928</v>
      </c>
      <c r="E55" s="1">
        <v>0.76321458596048697</v>
      </c>
      <c r="F55" s="1">
        <v>0.75009466111321399</v>
      </c>
      <c r="G55">
        <v>1</v>
      </c>
      <c r="H55" s="1">
        <v>0.80532369882948052</v>
      </c>
      <c r="I55" s="1">
        <v>2234.6923076923058</v>
      </c>
      <c r="J55" s="1">
        <v>2196.2771677394908</v>
      </c>
      <c r="K55" s="1">
        <v>2928</v>
      </c>
      <c r="L55" s="1">
        <v>2357.9877901727191</v>
      </c>
    </row>
    <row r="56" spans="1:12" x14ac:dyDescent="0.2">
      <c r="A56" t="s">
        <v>94</v>
      </c>
      <c r="B56" t="str" cm="1">
        <f t="array" ref="B56">_xlfn.IFS(ISNUMBER(FIND("DL",A56)),"Delhi",ISNUMBER(FIND("HR",A56)),"Haryana",ISNUMBER(FIND("AP",A56)),"Andhra Pradesh",ISNUMBER(FIND("AS",A56)),"Assam",ISNUMBER(FIND("BR",A56)),"Bihar",ISNUMBER(FIND("CH",A56)),"Chandigarh",ISNUMBER(FIND("GJ",A56)),"Gujarat",ISNUMBER(FIND("JH",A56)),"Jharkhand",ISNUMBER(FIND("KA",A56)),"Karnataka",ISNUMBER(FIND("KL",A56)),"Kerala",ISNUMBER(FIND("MP",A56)),"Madhya Pradesh",ISNUMBER(FIND("MH",A56)),"Maharashtra",ISNUMBER(FIND("ML",A56)),"Meghalaya",ISNUMBER(FIND("MZ",A56)),"Mizoram",ISNUMBER(FIND("OD",A56)),"Odisha",ISNUMBER(FIND("PB",A56)),"Punjab",ISNUMBER(FIND("RJ",A56)),"Rajasthan",ISNUMBER(FIND("TN",A56)),"Tamil Nadu",ISNUMBER(FIND("UP",A56)),"Uttar Pradesh",ISNUMBER(FIND("WB",A56)),"West Bengal",ISNUMBER(FIND("TG",A56)),"Telangana")</f>
        <v>Delhi</v>
      </c>
      <c r="C56" t="s">
        <v>8</v>
      </c>
      <c r="D56">
        <v>5065</v>
      </c>
      <c r="E56" s="1">
        <v>0.51918900448021799</v>
      </c>
      <c r="F56" s="1">
        <v>0.76139355291639799</v>
      </c>
      <c r="G56" s="1">
        <v>0.86219151036525099</v>
      </c>
      <c r="H56" s="1">
        <v>0.6846713250316967</v>
      </c>
      <c r="I56" s="1">
        <v>2629.692307692304</v>
      </c>
      <c r="J56" s="1">
        <v>3856.4583455215557</v>
      </c>
      <c r="K56" s="1">
        <v>4366.9999999999964</v>
      </c>
      <c r="L56" s="1">
        <v>3467.8602612855439</v>
      </c>
    </row>
    <row r="57" spans="1:12" x14ac:dyDescent="0.2">
      <c r="A57" t="s">
        <v>94</v>
      </c>
      <c r="B57" t="str" cm="1">
        <f t="array" ref="B57">_xlfn.IFS(ISNUMBER(FIND("DL",A57)),"Delhi",ISNUMBER(FIND("HR",A57)),"Haryana",ISNUMBER(FIND("AP",A57)),"Andhra Pradesh",ISNUMBER(FIND("AS",A57)),"Assam",ISNUMBER(FIND("BR",A57)),"Bihar",ISNUMBER(FIND("CH",A57)),"Chandigarh",ISNUMBER(FIND("GJ",A57)),"Gujarat",ISNUMBER(FIND("JH",A57)),"Jharkhand",ISNUMBER(FIND("KA",A57)),"Karnataka",ISNUMBER(FIND("KL",A57)),"Kerala",ISNUMBER(FIND("MP",A57)),"Madhya Pradesh",ISNUMBER(FIND("MH",A57)),"Maharashtra",ISNUMBER(FIND("ML",A57)),"Meghalaya",ISNUMBER(FIND("MZ",A57)),"Mizoram",ISNUMBER(FIND("OD",A57)),"Odisha",ISNUMBER(FIND("PB",A57)),"Punjab",ISNUMBER(FIND("RJ",A57)),"Rajasthan",ISNUMBER(FIND("TN",A57)),"Tamil Nadu",ISNUMBER(FIND("UP",A57)),"Uttar Pradesh",ISNUMBER(FIND("WB",A57)),"West Bengal",ISNUMBER(FIND("TG",A57)),"Telangana")</f>
        <v>Delhi</v>
      </c>
      <c r="C57" t="s">
        <v>9</v>
      </c>
      <c r="D57">
        <v>5856</v>
      </c>
      <c r="E57" s="1">
        <v>0.45089848675914201</v>
      </c>
      <c r="F57" s="1">
        <v>0.80562838664569103</v>
      </c>
      <c r="G57" s="1">
        <v>0.77698087431693896</v>
      </c>
      <c r="H57" s="1">
        <v>0.65800692422532103</v>
      </c>
      <c r="I57" s="1">
        <v>2640.4615384615358</v>
      </c>
      <c r="J57" s="1">
        <v>4717.7598321971664</v>
      </c>
      <c r="K57" s="1">
        <v>4549.9999999999945</v>
      </c>
      <c r="L57" s="1">
        <v>3853.2885482634802</v>
      </c>
    </row>
    <row r="58" spans="1:12" x14ac:dyDescent="0.2">
      <c r="A58" t="s">
        <v>94</v>
      </c>
      <c r="B58" t="str" cm="1">
        <f t="array" ref="B58">_xlfn.IFS(ISNUMBER(FIND("DL",A58)),"Delhi",ISNUMBER(FIND("HR",A58)),"Haryana",ISNUMBER(FIND("AP",A58)),"Andhra Pradesh",ISNUMBER(FIND("AS",A58)),"Assam",ISNUMBER(FIND("BR",A58)),"Bihar",ISNUMBER(FIND("CH",A58)),"Chandigarh",ISNUMBER(FIND("GJ",A58)),"Gujarat",ISNUMBER(FIND("JH",A58)),"Jharkhand",ISNUMBER(FIND("KA",A58)),"Karnataka",ISNUMBER(FIND("KL",A58)),"Kerala",ISNUMBER(FIND("MP",A58)),"Madhya Pradesh",ISNUMBER(FIND("MH",A58)),"Maharashtra",ISNUMBER(FIND("ML",A58)),"Meghalaya",ISNUMBER(FIND("MZ",A58)),"Mizoram",ISNUMBER(FIND("OD",A58)),"Odisha",ISNUMBER(FIND("PB",A58)),"Punjab",ISNUMBER(FIND("RJ",A58)),"Rajasthan",ISNUMBER(FIND("TN",A58)),"Tamil Nadu",ISNUMBER(FIND("UP",A58)),"Uttar Pradesh",ISNUMBER(FIND("WB",A58)),"West Bengal",ISNUMBER(FIND("TG",A58)),"Telangana")</f>
        <v>Delhi</v>
      </c>
      <c r="C58" t="s">
        <v>10</v>
      </c>
      <c r="D58">
        <v>5159</v>
      </c>
      <c r="E58" s="1">
        <v>0.40508744986356898</v>
      </c>
      <c r="F58" s="1">
        <v>0.85284157832744401</v>
      </c>
      <c r="G58" s="1">
        <v>0.75673580151191999</v>
      </c>
      <c r="H58" s="1">
        <v>0.65451877157878924</v>
      </c>
      <c r="I58" s="1">
        <v>2089.8461538461524</v>
      </c>
      <c r="J58" s="1">
        <v>4399.8097025912839</v>
      </c>
      <c r="K58" s="1">
        <v>3903.9999999999955</v>
      </c>
      <c r="L58" s="1">
        <v>3376.6623425749735</v>
      </c>
    </row>
    <row r="59" spans="1:12" x14ac:dyDescent="0.2">
      <c r="A59" t="s">
        <v>94</v>
      </c>
      <c r="B59" t="str" cm="1">
        <f t="array" ref="B59">_xlfn.IFS(ISNUMBER(FIND("DL",A59)),"Delhi",ISNUMBER(FIND("HR",A59)),"Haryana",ISNUMBER(FIND("AP",A59)),"Andhra Pradesh",ISNUMBER(FIND("AS",A59)),"Assam",ISNUMBER(FIND("BR",A59)),"Bihar",ISNUMBER(FIND("CH",A59)),"Chandigarh",ISNUMBER(FIND("GJ",A59)),"Gujarat",ISNUMBER(FIND("JH",A59)),"Jharkhand",ISNUMBER(FIND("KA",A59)),"Karnataka",ISNUMBER(FIND("KL",A59)),"Kerala",ISNUMBER(FIND("MP",A59)),"Madhya Pradesh",ISNUMBER(FIND("MH",A59)),"Maharashtra",ISNUMBER(FIND("ML",A59)),"Meghalaya",ISNUMBER(FIND("MZ",A59)),"Mizoram",ISNUMBER(FIND("OD",A59)),"Odisha",ISNUMBER(FIND("PB",A59)),"Punjab",ISNUMBER(FIND("RJ",A59)),"Rajasthan",ISNUMBER(FIND("TN",A59)),"Tamil Nadu",ISNUMBER(FIND("UP",A59)),"Uttar Pradesh",ISNUMBER(FIND("WB",A59)),"West Bengal",ISNUMBER(FIND("TG",A59)),"Telangana")</f>
        <v>Delhi</v>
      </c>
      <c r="C59" t="s">
        <v>11</v>
      </c>
      <c r="D59">
        <v>4392</v>
      </c>
      <c r="E59" s="1">
        <v>0.54289267199103197</v>
      </c>
      <c r="F59" s="1">
        <v>0.78810852663160902</v>
      </c>
      <c r="G59" s="1">
        <v>0.91120218579234902</v>
      </c>
      <c r="H59">
        <v>0.71464091660752627</v>
      </c>
      <c r="I59">
        <v>2384.3846153846125</v>
      </c>
      <c r="J59">
        <v>3461.3726489660266</v>
      </c>
      <c r="K59">
        <v>4001.9999999999968</v>
      </c>
      <c r="L59">
        <v>3138.7029057402556</v>
      </c>
    </row>
    <row r="60" spans="1:12" x14ac:dyDescent="0.2">
      <c r="A60" t="s">
        <v>79</v>
      </c>
      <c r="B60" t="str" cm="1">
        <f t="array" ref="B60">_xlfn.IFS(ISNUMBER(FIND("DL",A60)),"Delhi",ISNUMBER(FIND("HR",A60)),"Haryana",ISNUMBER(FIND("AP",A60)),"Andhra Pradesh",ISNUMBER(FIND("AS",A60)),"Assam",ISNUMBER(FIND("BR",A60)),"Bihar",ISNUMBER(FIND("CH",A60)),"Chandigarh",ISNUMBER(FIND("GJ",A60)),"Gujarat",ISNUMBER(FIND("JH",A60)),"Jharkhand",ISNUMBER(FIND("KA",A60)),"Karnataka",ISNUMBER(FIND("KL",A60)),"Kerala",ISNUMBER(FIND("MP",A60)),"Madhya Pradesh",ISNUMBER(FIND("MH",A60)),"Maharashtra",ISNUMBER(FIND("ML",A60)),"Meghalaya",ISNUMBER(FIND("MZ",A60)),"Mizoram",ISNUMBER(FIND("OD",A60)),"Odisha",ISNUMBER(FIND("PB",A60)),"Punjab",ISNUMBER(FIND("RJ",A60)),"Rajasthan",ISNUMBER(FIND("TN",A60)),"Tamil Nadu",ISNUMBER(FIND("UP",A60)),"Uttar Pradesh",ISNUMBER(FIND("WB",A60)),"West Bengal",ISNUMBER(FIND("TG",A60)),"Telangana")</f>
        <v>Delhi</v>
      </c>
      <c r="C60" t="s">
        <v>8</v>
      </c>
      <c r="D60">
        <v>12263</v>
      </c>
      <c r="E60" s="1">
        <v>0.49918140246770998</v>
      </c>
      <c r="F60" s="1">
        <v>0.792118523731135</v>
      </c>
      <c r="G60" s="1">
        <v>0.64837315501916304</v>
      </c>
      <c r="H60" s="1">
        <v>0.6461946014833706</v>
      </c>
      <c r="I60" s="1">
        <v>6121.4615384615272</v>
      </c>
      <c r="J60" s="1">
        <v>9713.7494565149082</v>
      </c>
      <c r="K60" s="1">
        <v>7950.9999999999964</v>
      </c>
      <c r="L60" s="1">
        <v>7924.2843979905738</v>
      </c>
    </row>
    <row r="61" spans="1:12" x14ac:dyDescent="0.2">
      <c r="A61" t="s">
        <v>79</v>
      </c>
      <c r="B61" t="str" cm="1">
        <f t="array" ref="B61">_xlfn.IFS(ISNUMBER(FIND("DL",A61)),"Delhi",ISNUMBER(FIND("HR",A61)),"Haryana",ISNUMBER(FIND("AP",A61)),"Andhra Pradesh",ISNUMBER(FIND("AS",A61)),"Assam",ISNUMBER(FIND("BR",A61)),"Bihar",ISNUMBER(FIND("CH",A61)),"Chandigarh",ISNUMBER(FIND("GJ",A61)),"Gujarat",ISNUMBER(FIND("JH",A61)),"Jharkhand",ISNUMBER(FIND("KA",A61)),"Karnataka",ISNUMBER(FIND("KL",A61)),"Kerala",ISNUMBER(FIND("MP",A61)),"Madhya Pradesh",ISNUMBER(FIND("MH",A61)),"Maharashtra",ISNUMBER(FIND("ML",A61)),"Meghalaya",ISNUMBER(FIND("MZ",A61)),"Mizoram",ISNUMBER(FIND("OD",A61)),"Odisha",ISNUMBER(FIND("PB",A61)),"Punjab",ISNUMBER(FIND("RJ",A61)),"Rajasthan",ISNUMBER(FIND("TN",A61)),"Tamil Nadu",ISNUMBER(FIND("UP",A61)),"Uttar Pradesh",ISNUMBER(FIND("WB",A61)),"West Bengal",ISNUMBER(FIND("TG",A61)),"Telangana")</f>
        <v>Delhi</v>
      </c>
      <c r="C61" t="s">
        <v>9</v>
      </c>
      <c r="D61">
        <v>17568</v>
      </c>
      <c r="E61" s="1">
        <v>0.44074453551912501</v>
      </c>
      <c r="F61" s="1">
        <v>0.861313941127966</v>
      </c>
      <c r="G61" s="1">
        <v>0.57616120218579203</v>
      </c>
      <c r="H61" s="1">
        <v>0.63605563109599483</v>
      </c>
      <c r="I61" s="1">
        <v>7742.9999999999882</v>
      </c>
      <c r="J61" s="1">
        <v>15131.563317736107</v>
      </c>
      <c r="K61" s="1">
        <v>10121.999999999995</v>
      </c>
      <c r="L61" s="1">
        <v>11174.225327094437</v>
      </c>
    </row>
    <row r="62" spans="1:12" x14ac:dyDescent="0.2">
      <c r="A62" t="s">
        <v>79</v>
      </c>
      <c r="B62" t="str" cm="1">
        <f t="array" ref="B62">_xlfn.IFS(ISNUMBER(FIND("DL",A62)),"Delhi",ISNUMBER(FIND("HR",A62)),"Haryana",ISNUMBER(FIND("AP",A62)),"Andhra Pradesh",ISNUMBER(FIND("AS",A62)),"Assam",ISNUMBER(FIND("BR",A62)),"Bihar",ISNUMBER(FIND("CH",A62)),"Chandigarh",ISNUMBER(FIND("GJ",A62)),"Gujarat",ISNUMBER(FIND("JH",A62)),"Jharkhand",ISNUMBER(FIND("KA",A62)),"Karnataka",ISNUMBER(FIND("KL",A62)),"Kerala",ISNUMBER(FIND("MP",A62)),"Madhya Pradesh",ISNUMBER(FIND("MH",A62)),"Maharashtra",ISNUMBER(FIND("ML",A62)),"Meghalaya",ISNUMBER(FIND("MZ",A62)),"Mizoram",ISNUMBER(FIND("OD",A62)),"Odisha",ISNUMBER(FIND("PB",A62)),"Punjab",ISNUMBER(FIND("RJ",A62)),"Rajasthan",ISNUMBER(FIND("TN",A62)),"Tamil Nadu",ISNUMBER(FIND("UP",A62)),"Uttar Pradesh",ISNUMBER(FIND("WB",A62)),"West Bengal",ISNUMBER(FIND("TG",A62)),"Telangana")</f>
        <v>Delhi</v>
      </c>
      <c r="C62" t="s">
        <v>10</v>
      </c>
      <c r="D62">
        <v>11041</v>
      </c>
      <c r="E62" s="1">
        <v>0.36142907902712201</v>
      </c>
      <c r="F62" s="1">
        <v>0.867089461611118</v>
      </c>
      <c r="G62" s="1">
        <v>0.46861697310026201</v>
      </c>
      <c r="H62" s="1">
        <v>0.58513081087534846</v>
      </c>
      <c r="I62" s="1">
        <v>3990.5384615384542</v>
      </c>
      <c r="J62" s="1">
        <v>9573.5347456483541</v>
      </c>
      <c r="K62" s="1">
        <v>5173.9999999999927</v>
      </c>
      <c r="L62" s="1">
        <v>6460.429282874722</v>
      </c>
    </row>
    <row r="63" spans="1:12" x14ac:dyDescent="0.2">
      <c r="A63" t="s">
        <v>79</v>
      </c>
      <c r="B63" t="str" cm="1">
        <f t="array" ref="B63">_xlfn.IFS(ISNUMBER(FIND("DL",A63)),"Delhi",ISNUMBER(FIND("HR",A63)),"Haryana",ISNUMBER(FIND("AP",A63)),"Andhra Pradesh",ISNUMBER(FIND("AS",A63)),"Assam",ISNUMBER(FIND("BR",A63)),"Bihar",ISNUMBER(FIND("CH",A63)),"Chandigarh",ISNUMBER(FIND("GJ",A63)),"Gujarat",ISNUMBER(FIND("JH",A63)),"Jharkhand",ISNUMBER(FIND("KA",A63)),"Karnataka",ISNUMBER(FIND("KL",A63)),"Kerala",ISNUMBER(FIND("MP",A63)),"Madhya Pradesh",ISNUMBER(FIND("MH",A63)),"Maharashtra",ISNUMBER(FIND("ML",A63)),"Meghalaya",ISNUMBER(FIND("MZ",A63)),"Mizoram",ISNUMBER(FIND("OD",A63)),"Odisha",ISNUMBER(FIND("PB",A63)),"Punjab",ISNUMBER(FIND("RJ",A63)),"Rajasthan",ISNUMBER(FIND("TN",A63)),"Tamil Nadu",ISNUMBER(FIND("UP",A63)),"Uttar Pradesh",ISNUMBER(FIND("WB",A63)),"West Bengal",ISNUMBER(FIND("TG",A63)),"Telangana")</f>
        <v>Delhi</v>
      </c>
      <c r="C63" t="s">
        <v>11</v>
      </c>
      <c r="D63">
        <v>7320</v>
      </c>
      <c r="E63" s="1">
        <v>0.54928541403951203</v>
      </c>
      <c r="F63">
        <v>0.79556150755691601</v>
      </c>
      <c r="G63" s="1">
        <v>0.68428961748633799</v>
      </c>
      <c r="H63" s="1">
        <v>0.67479669213583882</v>
      </c>
      <c r="I63" s="1">
        <v>4020.7692307692282</v>
      </c>
      <c r="J63" s="1">
        <v>5823.5102353166249</v>
      </c>
      <c r="K63" s="1">
        <v>5008.9999999999936</v>
      </c>
      <c r="L63" s="1">
        <v>4939.5117864343401</v>
      </c>
    </row>
    <row r="64" spans="1:12" x14ac:dyDescent="0.2">
      <c r="A64" t="s">
        <v>92</v>
      </c>
      <c r="B64" t="str" cm="1">
        <f t="array" ref="B64">_xlfn.IFS(ISNUMBER(FIND("DL",A64)),"Delhi",ISNUMBER(FIND("HR",A64)),"Haryana",ISNUMBER(FIND("AP",A64)),"Andhra Pradesh",ISNUMBER(FIND("AS",A64)),"Assam",ISNUMBER(FIND("BR",A64)),"Bihar",ISNUMBER(FIND("CH",A64)),"Chandigarh",ISNUMBER(FIND("GJ",A64)),"Gujarat",ISNUMBER(FIND("JH",A64)),"Jharkhand",ISNUMBER(FIND("KA",A64)),"Karnataka",ISNUMBER(FIND("KL",A64)),"Kerala",ISNUMBER(FIND("MP",A64)),"Madhya Pradesh",ISNUMBER(FIND("MH",A64)),"Maharashtra",ISNUMBER(FIND("ML",A64)),"Meghalaya",ISNUMBER(FIND("MZ",A64)),"Mizoram",ISNUMBER(FIND("OD",A64)),"Odisha",ISNUMBER(FIND("PB",A64)),"Punjab",ISNUMBER(FIND("RJ",A64)),"Rajasthan",ISNUMBER(FIND("TN",A64)),"Tamil Nadu",ISNUMBER(FIND("UP",A64)),"Uttar Pradesh",ISNUMBER(FIND("WB",A64)),"West Bengal",ISNUMBER(FIND("TG",A64)),"Telangana")</f>
        <v>Delhi</v>
      </c>
      <c r="C64" t="s">
        <v>8</v>
      </c>
      <c r="D64">
        <v>12263</v>
      </c>
      <c r="E64" s="1">
        <v>0.40710956661376602</v>
      </c>
      <c r="F64">
        <v>0.89470116022865598</v>
      </c>
      <c r="G64" s="1">
        <v>0.61493924814482503</v>
      </c>
      <c r="H64">
        <v>0.64371214036593383</v>
      </c>
      <c r="I64">
        <v>4992.3846153846125</v>
      </c>
      <c r="J64">
        <v>10971.720327884008</v>
      </c>
      <c r="K64">
        <v>7540.9999999999891</v>
      </c>
      <c r="L64">
        <v>7893.8419773074465</v>
      </c>
    </row>
    <row r="65" spans="1:12" x14ac:dyDescent="0.2">
      <c r="A65" t="s">
        <v>92</v>
      </c>
      <c r="B65" t="str" cm="1">
        <f t="array" ref="B65">_xlfn.IFS(ISNUMBER(FIND("DL",A65)),"Delhi",ISNUMBER(FIND("HR",A65)),"Haryana",ISNUMBER(FIND("AP",A65)),"Andhra Pradesh",ISNUMBER(FIND("AS",A65)),"Assam",ISNUMBER(FIND("BR",A65)),"Bihar",ISNUMBER(FIND("CH",A65)),"Chandigarh",ISNUMBER(FIND("GJ",A65)),"Gujarat",ISNUMBER(FIND("JH",A65)),"Jharkhand",ISNUMBER(FIND("KA",A65)),"Karnataka",ISNUMBER(FIND("KL",A65)),"Kerala",ISNUMBER(FIND("MP",A65)),"Madhya Pradesh",ISNUMBER(FIND("MH",A65)),"Maharashtra",ISNUMBER(FIND("ML",A65)),"Meghalaya",ISNUMBER(FIND("MZ",A65)),"Mizoram",ISNUMBER(FIND("OD",A65)),"Odisha",ISNUMBER(FIND("PB",A65)),"Punjab",ISNUMBER(FIND("RJ",A65)),"Rajasthan",ISNUMBER(FIND("TN",A65)),"Tamil Nadu",ISNUMBER(FIND("UP",A65)),"Uttar Pradesh",ISNUMBER(FIND("WB",A65)),"West Bengal",ISNUMBER(FIND("TG",A65)),"Telangana")</f>
        <v>Delhi</v>
      </c>
      <c r="C65" t="s">
        <v>9</v>
      </c>
      <c r="D65">
        <v>17568</v>
      </c>
      <c r="E65" s="1">
        <v>0.40543120358694101</v>
      </c>
      <c r="F65">
        <v>0.92480074302870596</v>
      </c>
      <c r="G65">
        <v>0.54223588342440798</v>
      </c>
      <c r="H65" s="1">
        <v>0.64053995533114039</v>
      </c>
      <c r="I65" s="1">
        <v>7122.6153846153793</v>
      </c>
      <c r="J65" s="1">
        <v>16246.899453528305</v>
      </c>
      <c r="K65" s="1">
        <v>9526</v>
      </c>
      <c r="L65" s="1">
        <v>11253.005935257474</v>
      </c>
    </row>
    <row r="66" spans="1:12" x14ac:dyDescent="0.2">
      <c r="A66" t="s">
        <v>92</v>
      </c>
      <c r="B66" t="str" cm="1">
        <f t="array" ref="B66">_xlfn.IFS(ISNUMBER(FIND("DL",A66)),"Delhi",ISNUMBER(FIND("HR",A66)),"Haryana",ISNUMBER(FIND("AP",A66)),"Andhra Pradesh",ISNUMBER(FIND("AS",A66)),"Assam",ISNUMBER(FIND("BR",A66)),"Bihar",ISNUMBER(FIND("CH",A66)),"Chandigarh",ISNUMBER(FIND("GJ",A66)),"Gujarat",ISNUMBER(FIND("JH",A66)),"Jharkhand",ISNUMBER(FIND("KA",A66)),"Karnataka",ISNUMBER(FIND("KL",A66)),"Kerala",ISNUMBER(FIND("MP",A66)),"Madhya Pradesh",ISNUMBER(FIND("MH",A66)),"Maharashtra",ISNUMBER(FIND("ML",A66)),"Meghalaya",ISNUMBER(FIND("MZ",A66)),"Mizoram",ISNUMBER(FIND("OD",A66)),"Odisha",ISNUMBER(FIND("PB",A66)),"Punjab",ISNUMBER(FIND("RJ",A66)),"Rajasthan",ISNUMBER(FIND("TN",A66)),"Tamil Nadu",ISNUMBER(FIND("UP",A66)),"Uttar Pradesh",ISNUMBER(FIND("WB",A66)),"West Bengal",ISNUMBER(FIND("TG",A66)),"Telangana")</f>
        <v>Delhi</v>
      </c>
      <c r="C66" t="s">
        <v>10</v>
      </c>
      <c r="D66">
        <v>11041</v>
      </c>
      <c r="E66" s="1">
        <v>0.34468728445723201</v>
      </c>
      <c r="F66" s="1">
        <v>0.97608845049925197</v>
      </c>
      <c r="G66" s="1">
        <v>0.41074178063581102</v>
      </c>
      <c r="H66" s="1">
        <v>0.61045865010975586</v>
      </c>
      <c r="I66" s="1">
        <v>3805.6923076922985</v>
      </c>
      <c r="J66" s="1">
        <v>10776.99258196224</v>
      </c>
      <c r="K66" s="1">
        <v>4534.9999999999891</v>
      </c>
      <c r="L66" s="1">
        <v>6740.0739558618143</v>
      </c>
    </row>
    <row r="67" spans="1:12" x14ac:dyDescent="0.2">
      <c r="A67" t="s">
        <v>92</v>
      </c>
      <c r="B67" t="str" cm="1">
        <f t="array" ref="B67">_xlfn.IFS(ISNUMBER(FIND("DL",A67)),"Delhi",ISNUMBER(FIND("HR",A67)),"Haryana",ISNUMBER(FIND("AP",A67)),"Andhra Pradesh",ISNUMBER(FIND("AS",A67)),"Assam",ISNUMBER(FIND("BR",A67)),"Bihar",ISNUMBER(FIND("CH",A67)),"Chandigarh",ISNUMBER(FIND("GJ",A67)),"Gujarat",ISNUMBER(FIND("JH",A67)),"Jharkhand",ISNUMBER(FIND("KA",A67)),"Karnataka",ISNUMBER(FIND("KL",A67)),"Kerala",ISNUMBER(FIND("MP",A67)),"Madhya Pradesh",ISNUMBER(FIND("MH",A67)),"Maharashtra",ISNUMBER(FIND("ML",A67)),"Meghalaya",ISNUMBER(FIND("MZ",A67)),"Mizoram",ISNUMBER(FIND("OD",A67)),"Odisha",ISNUMBER(FIND("PB",A67)),"Punjab",ISNUMBER(FIND("RJ",A67)),"Rajasthan",ISNUMBER(FIND("TN",A67)),"Tamil Nadu",ISNUMBER(FIND("UP",A67)),"Uttar Pradesh",ISNUMBER(FIND("WB",A67)),"West Bengal",ISNUMBER(FIND("TG",A67)),"Telangana")</f>
        <v>Delhi</v>
      </c>
      <c r="C67" t="s">
        <v>11</v>
      </c>
      <c r="D67">
        <v>7320</v>
      </c>
      <c r="E67" s="1">
        <v>0.41106557377049102</v>
      </c>
      <c r="F67" s="1">
        <v>0.76772247360482604</v>
      </c>
      <c r="G67" s="1">
        <v>0.595491803278688</v>
      </c>
      <c r="H67" s="1">
        <v>0.59061357960586447</v>
      </c>
      <c r="I67" s="1">
        <v>3008.9999999999941</v>
      </c>
      <c r="J67" s="1">
        <v>5619.7285067873263</v>
      </c>
      <c r="K67" s="1">
        <v>4358.9999999999964</v>
      </c>
      <c r="L67" s="1">
        <v>4323.2914027149282</v>
      </c>
    </row>
    <row r="68" spans="1:12" x14ac:dyDescent="0.2">
      <c r="A68" t="s">
        <v>76</v>
      </c>
      <c r="B68" t="str" cm="1">
        <f t="array" ref="B68">_xlfn.IFS(ISNUMBER(FIND("DL",A68)),"Delhi",ISNUMBER(FIND("HR",A68)),"Haryana",ISNUMBER(FIND("AP",A68)),"Andhra Pradesh",ISNUMBER(FIND("AS",A68)),"Assam",ISNUMBER(FIND("BR",A68)),"Bihar",ISNUMBER(FIND("CH",A68)),"Chandigarh",ISNUMBER(FIND("GJ",A68)),"Gujarat",ISNUMBER(FIND("JH",A68)),"Jharkhand",ISNUMBER(FIND("KA",A68)),"Karnataka",ISNUMBER(FIND("KL",A68)),"Kerala",ISNUMBER(FIND("MP",A68)),"Madhya Pradesh",ISNUMBER(FIND("MH",A68)),"Maharashtra",ISNUMBER(FIND("ML",A68)),"Meghalaya",ISNUMBER(FIND("MZ",A68)),"Mizoram",ISNUMBER(FIND("OD",A68)),"Odisha",ISNUMBER(FIND("PB",A68)),"Punjab",ISNUMBER(FIND("RJ",A68)),"Rajasthan",ISNUMBER(FIND("TN",A68)),"Tamil Nadu",ISNUMBER(FIND("UP",A68)),"Uttar Pradesh",ISNUMBER(FIND("WB",A68)),"West Bengal",ISNUMBER(FIND("TG",A68)),"Telangana")</f>
        <v>Delhi</v>
      </c>
      <c r="C68" t="s">
        <v>8</v>
      </c>
      <c r="D68">
        <v>5007</v>
      </c>
      <c r="E68" s="1">
        <v>0.86113287551274298</v>
      </c>
      <c r="F68" s="1">
        <v>0.93229501177478002</v>
      </c>
      <c r="G68" s="1">
        <v>0.99161174355901704</v>
      </c>
      <c r="H68" s="1">
        <v>0.91569350362681268</v>
      </c>
      <c r="I68" s="1">
        <v>4311.692307692304</v>
      </c>
      <c r="J68" s="1">
        <v>4668.0011239563237</v>
      </c>
      <c r="K68" s="1">
        <v>4964.9999999999982</v>
      </c>
      <c r="L68" s="1">
        <v>4584.8773726594509</v>
      </c>
    </row>
    <row r="69" spans="1:12" x14ac:dyDescent="0.2">
      <c r="A69" t="s">
        <v>76</v>
      </c>
      <c r="B69" t="str" cm="1">
        <f t="array" ref="B69">_xlfn.IFS(ISNUMBER(FIND("DL",A69)),"Delhi",ISNUMBER(FIND("HR",A69)),"Haryana",ISNUMBER(FIND("AP",A69)),"Andhra Pradesh",ISNUMBER(FIND("AS",A69)),"Assam",ISNUMBER(FIND("BR",A69)),"Bihar",ISNUMBER(FIND("CH",A69)),"Chandigarh",ISNUMBER(FIND("GJ",A69)),"Gujarat",ISNUMBER(FIND("JH",A69)),"Jharkhand",ISNUMBER(FIND("KA",A69)),"Karnataka",ISNUMBER(FIND("KL",A69)),"Kerala",ISNUMBER(FIND("MP",A69)),"Madhya Pradesh",ISNUMBER(FIND("MH",A69)),"Maharashtra",ISNUMBER(FIND("ML",A69)),"Meghalaya",ISNUMBER(FIND("MZ",A69)),"Mizoram",ISNUMBER(FIND("OD",A69)),"Odisha",ISNUMBER(FIND("PB",A69)),"Punjab",ISNUMBER(FIND("RJ",A69)),"Rajasthan",ISNUMBER(FIND("TN",A69)),"Tamil Nadu",ISNUMBER(FIND("UP",A69)),"Uttar Pradesh",ISNUMBER(FIND("WB",A69)),"West Bengal",ISNUMBER(FIND("TG",A69)),"Telangana")</f>
        <v>Delhi</v>
      </c>
      <c r="C69" t="s">
        <v>9</v>
      </c>
      <c r="D69">
        <v>8784</v>
      </c>
      <c r="E69" s="1">
        <v>0.85202991452991395</v>
      </c>
      <c r="F69" s="1">
        <v>0.92931805334292605</v>
      </c>
      <c r="G69" s="1">
        <v>0.99487704918032704</v>
      </c>
      <c r="H69" s="1">
        <v>0.91151459698520143</v>
      </c>
      <c r="I69" s="1">
        <v>7484.2307692307641</v>
      </c>
      <c r="J69" s="1">
        <v>8163.1297805642625</v>
      </c>
      <c r="K69" s="1">
        <v>8738.9999999999927</v>
      </c>
      <c r="L69" s="1">
        <v>8006.7442199180095</v>
      </c>
    </row>
    <row r="70" spans="1:12" x14ac:dyDescent="0.2">
      <c r="A70" t="s">
        <v>76</v>
      </c>
      <c r="B70" t="str" cm="1">
        <f t="array" ref="B70">_xlfn.IFS(ISNUMBER(FIND("DL",A70)),"Delhi",ISNUMBER(FIND("HR",A70)),"Haryana",ISNUMBER(FIND("AP",A70)),"Andhra Pradesh",ISNUMBER(FIND("AS",A70)),"Assam",ISNUMBER(FIND("BR",A70)),"Bihar",ISNUMBER(FIND("CH",A70)),"Chandigarh",ISNUMBER(FIND("GJ",A70)),"Gujarat",ISNUMBER(FIND("JH",A70)),"Jharkhand",ISNUMBER(FIND("KA",A70)),"Karnataka",ISNUMBER(FIND("KL",A70)),"Kerala",ISNUMBER(FIND("MP",A70)),"Madhya Pradesh",ISNUMBER(FIND("MH",A70)),"Maharashtra",ISNUMBER(FIND("ML",A70)),"Meghalaya",ISNUMBER(FIND("MZ",A70)),"Mizoram",ISNUMBER(FIND("OD",A70)),"Odisha",ISNUMBER(FIND("PB",A70)),"Punjab",ISNUMBER(FIND("RJ",A70)),"Rajasthan",ISNUMBER(FIND("TN",A70)),"Tamil Nadu",ISNUMBER(FIND("UP",A70)),"Uttar Pradesh",ISNUMBER(FIND("WB",A70)),"West Bengal",ISNUMBER(FIND("TG",A70)),"Telangana")</f>
        <v>Delhi</v>
      </c>
      <c r="C70" t="s">
        <v>10</v>
      </c>
      <c r="D70">
        <v>4417</v>
      </c>
      <c r="E70" s="1">
        <v>0.866756064854321</v>
      </c>
      <c r="F70" s="1">
        <v>0.98348402652200095</v>
      </c>
      <c r="G70" s="1">
        <v>0.98234095539959199</v>
      </c>
      <c r="H70" s="1">
        <v>0.93656422763044722</v>
      </c>
      <c r="I70" s="1">
        <v>3828.4615384615358</v>
      </c>
      <c r="J70" s="1">
        <v>4344.0489451476778</v>
      </c>
      <c r="K70" s="1">
        <v>4338.9999999999982</v>
      </c>
      <c r="L70" s="1">
        <v>4136.8041934436851</v>
      </c>
    </row>
    <row r="71" spans="1:12" x14ac:dyDescent="0.2">
      <c r="A71" t="s">
        <v>76</v>
      </c>
      <c r="B71" t="str" cm="1">
        <f t="array" ref="B71">_xlfn.IFS(ISNUMBER(FIND("DL",A71)),"Delhi",ISNUMBER(FIND("HR",A71)),"Haryana",ISNUMBER(FIND("AP",A71)),"Andhra Pradesh",ISNUMBER(FIND("AS",A71)),"Assam",ISNUMBER(FIND("BR",A71)),"Bihar",ISNUMBER(FIND("CH",A71)),"Chandigarh",ISNUMBER(FIND("GJ",A71)),"Gujarat",ISNUMBER(FIND("JH",A71)),"Jharkhand",ISNUMBER(FIND("KA",A71)),"Karnataka",ISNUMBER(FIND("KL",A71)),"Kerala",ISNUMBER(FIND("MP",A71)),"Madhya Pradesh",ISNUMBER(FIND("MH",A71)),"Maharashtra",ISNUMBER(FIND("ML",A71)),"Meghalaya",ISNUMBER(FIND("MZ",A71)),"Mizoram",ISNUMBER(FIND("OD",A71)),"Odisha",ISNUMBER(FIND("PB",A71)),"Punjab",ISNUMBER(FIND("RJ",A71)),"Rajasthan",ISNUMBER(FIND("TN",A71)),"Tamil Nadu",ISNUMBER(FIND("UP",A71)),"Uttar Pradesh",ISNUMBER(FIND("WB",A71)),"West Bengal",ISNUMBER(FIND("TG",A71)),"Telangana")</f>
        <v>Delhi</v>
      </c>
      <c r="C71" t="s">
        <v>11</v>
      </c>
      <c r="D71">
        <v>2928</v>
      </c>
      <c r="E71" s="1">
        <v>0.88902900378310201</v>
      </c>
      <c r="F71" s="1">
        <v>0.90913120567375805</v>
      </c>
      <c r="G71" s="1">
        <v>0.99931693989071002</v>
      </c>
      <c r="H71" s="1">
        <v>0.91912747176088616</v>
      </c>
      <c r="I71" s="1">
        <v>2603.0769230769229</v>
      </c>
      <c r="J71" s="1">
        <v>2661.9361702127635</v>
      </c>
      <c r="K71" s="1">
        <v>2925.9999999999991</v>
      </c>
      <c r="L71" s="1">
        <v>2691.2052373158745</v>
      </c>
    </row>
    <row r="72" spans="1:12" x14ac:dyDescent="0.2">
      <c r="A72" t="s">
        <v>22</v>
      </c>
      <c r="B72" t="str" cm="1">
        <f t="array" ref="B72">_xlfn.IFS(ISNUMBER(FIND("DL",A72)),"Delhi",ISNUMBER(FIND("HR",A72)),"Haryana",ISNUMBER(FIND("AP",A72)),"Andhra Pradesh",ISNUMBER(FIND("AS",A72)),"Assam",ISNUMBER(FIND("BR",A72)),"Bihar",ISNUMBER(FIND("CH",A72)),"Chandigarh",ISNUMBER(FIND("GJ",A72)),"Gujarat",ISNUMBER(FIND("JH",A72)),"Jharkhand",ISNUMBER(FIND("KA",A72)),"Karnataka",ISNUMBER(FIND("KL",A72)),"Kerala",ISNUMBER(FIND("MP",A72)),"Madhya Pradesh",ISNUMBER(FIND("MH",A72)),"Maharashtra",ISNUMBER(FIND("ML",A72)),"Meghalaya",ISNUMBER(FIND("MZ",A72)),"Mizoram",ISNUMBER(FIND("OD",A72)),"Odisha",ISNUMBER(FIND("PB",A72)),"Punjab",ISNUMBER(FIND("RJ",A72)),"Rajasthan",ISNUMBER(FIND("TN",A72)),"Tamil Nadu",ISNUMBER(FIND("UP",A72)),"Uttar Pradesh",ISNUMBER(FIND("WB",A72)),"West Bengal",ISNUMBER(FIND("TG",A72)),"Telangana")</f>
        <v>Delhi</v>
      </c>
      <c r="C72" t="s">
        <v>8</v>
      </c>
      <c r="D72">
        <v>5008</v>
      </c>
      <c r="E72" s="1">
        <v>0.89742565740968205</v>
      </c>
      <c r="F72">
        <v>0.75784753363228696</v>
      </c>
      <c r="G72">
        <v>1</v>
      </c>
      <c r="H72" s="1">
        <v>0.8621092764167877</v>
      </c>
      <c r="I72" s="1">
        <v>4494.3076923076878</v>
      </c>
      <c r="J72" s="1">
        <v>3795.3004484304929</v>
      </c>
      <c r="K72" s="1">
        <v>5008</v>
      </c>
      <c r="L72" s="1">
        <v>4317.4432562952725</v>
      </c>
    </row>
    <row r="73" spans="1:12" x14ac:dyDescent="0.2">
      <c r="A73" t="s">
        <v>22</v>
      </c>
      <c r="B73" t="str" cm="1">
        <f t="array" ref="B73">_xlfn.IFS(ISNUMBER(FIND("DL",A73)),"Delhi",ISNUMBER(FIND("HR",A73)),"Haryana",ISNUMBER(FIND("AP",A73)),"Andhra Pradesh",ISNUMBER(FIND("AS",A73)),"Assam",ISNUMBER(FIND("BR",A73)),"Bihar",ISNUMBER(FIND("CH",A73)),"Chandigarh",ISNUMBER(FIND("GJ",A73)),"Gujarat",ISNUMBER(FIND("JH",A73)),"Jharkhand",ISNUMBER(FIND("KA",A73)),"Karnataka",ISNUMBER(FIND("KL",A73)),"Kerala",ISNUMBER(FIND("MP",A73)),"Madhya Pradesh",ISNUMBER(FIND("MH",A73)),"Maharashtra",ISNUMBER(FIND("ML",A73)),"Meghalaya",ISNUMBER(FIND("MZ",A73)),"Mizoram",ISNUMBER(FIND("OD",A73)),"Odisha",ISNUMBER(FIND("PB",A73)),"Punjab",ISNUMBER(FIND("RJ",A73)),"Rajasthan",ISNUMBER(FIND("TN",A73)),"Tamil Nadu",ISNUMBER(FIND("UP",A73)),"Uttar Pradesh",ISNUMBER(FIND("WB",A73)),"West Bengal",ISNUMBER(FIND("TG",A73)),"Telangana")</f>
        <v>Delhi</v>
      </c>
      <c r="C73" t="s">
        <v>9</v>
      </c>
      <c r="D73">
        <v>8784</v>
      </c>
      <c r="E73" s="1">
        <v>0.89823280089673496</v>
      </c>
      <c r="F73" s="1">
        <v>0.89993272952393899</v>
      </c>
      <c r="G73" s="1">
        <v>0.99339708561020001</v>
      </c>
      <c r="H73" s="1">
        <v>0.91794562929030965</v>
      </c>
      <c r="I73" s="1">
        <v>7890.0769230769201</v>
      </c>
      <c r="J73" s="1">
        <v>7905.0090961382803</v>
      </c>
      <c r="K73" s="1">
        <v>8725.9999999999964</v>
      </c>
      <c r="L73" s="1">
        <v>8063.23440768608</v>
      </c>
    </row>
    <row r="74" spans="1:12" x14ac:dyDescent="0.2">
      <c r="A74" t="s">
        <v>22</v>
      </c>
      <c r="B74" t="str" cm="1">
        <f t="array" ref="B74">_xlfn.IFS(ISNUMBER(FIND("DL",A74)),"Delhi",ISNUMBER(FIND("HR",A74)),"Haryana",ISNUMBER(FIND("AP",A74)),"Andhra Pradesh",ISNUMBER(FIND("AS",A74)),"Assam",ISNUMBER(FIND("BR",A74)),"Bihar",ISNUMBER(FIND("CH",A74)),"Chandigarh",ISNUMBER(FIND("GJ",A74)),"Gujarat",ISNUMBER(FIND("JH",A74)),"Jharkhand",ISNUMBER(FIND("KA",A74)),"Karnataka",ISNUMBER(FIND("KL",A74)),"Kerala",ISNUMBER(FIND("MP",A74)),"Madhya Pradesh",ISNUMBER(FIND("MH",A74)),"Maharashtra",ISNUMBER(FIND("ML",A74)),"Meghalaya",ISNUMBER(FIND("MZ",A74)),"Mizoram",ISNUMBER(FIND("OD",A74)),"Odisha",ISNUMBER(FIND("PB",A74)),"Punjab",ISNUMBER(FIND("RJ",A74)),"Rajasthan",ISNUMBER(FIND("TN",A74)),"Tamil Nadu",ISNUMBER(FIND("UP",A74)),"Uttar Pradesh",ISNUMBER(FIND("WB",A74)),"West Bengal",ISNUMBER(FIND("TG",A74)),"Telangana")</f>
        <v>Delhi</v>
      </c>
      <c r="C74" t="s">
        <v>10</v>
      </c>
      <c r="D74">
        <v>4417</v>
      </c>
      <c r="E74">
        <v>0.91268002995419795</v>
      </c>
      <c r="F74">
        <v>0.96267674165664896</v>
      </c>
      <c r="G74" s="1">
        <v>0.99886800996151204</v>
      </c>
      <c r="H74" s="1">
        <v>0.94991631063664128</v>
      </c>
      <c r="I74" s="1">
        <v>4031.3076923076924</v>
      </c>
      <c r="J74" s="1">
        <v>4252.1431678974186</v>
      </c>
      <c r="K74" s="1">
        <v>4411.9999999999991</v>
      </c>
      <c r="L74" s="1">
        <v>4195.7803440820444</v>
      </c>
    </row>
    <row r="75" spans="1:12" x14ac:dyDescent="0.2">
      <c r="A75" t="s">
        <v>22</v>
      </c>
      <c r="B75" t="str" cm="1">
        <f t="array" ref="B75">_xlfn.IFS(ISNUMBER(FIND("DL",A75)),"Delhi",ISNUMBER(FIND("HR",A75)),"Haryana",ISNUMBER(FIND("AP",A75)),"Andhra Pradesh",ISNUMBER(FIND("AS",A75)),"Assam",ISNUMBER(FIND("BR",A75)),"Bihar",ISNUMBER(FIND("CH",A75)),"Chandigarh",ISNUMBER(FIND("GJ",A75)),"Gujarat",ISNUMBER(FIND("JH",A75)),"Jharkhand",ISNUMBER(FIND("KA",A75)),"Karnataka",ISNUMBER(FIND("KL",A75)),"Kerala",ISNUMBER(FIND("MP",A75)),"Madhya Pradesh",ISNUMBER(FIND("MH",A75)),"Maharashtra",ISNUMBER(FIND("ML",A75)),"Meghalaya",ISNUMBER(FIND("MZ",A75)),"Mizoram",ISNUMBER(FIND("OD",A75)),"Odisha",ISNUMBER(FIND("PB",A75)),"Punjab",ISNUMBER(FIND("RJ",A75)),"Rajasthan",ISNUMBER(FIND("TN",A75)),"Tamil Nadu",ISNUMBER(FIND("UP",A75)),"Uttar Pradesh",ISNUMBER(FIND("WB",A75)),"West Bengal",ISNUMBER(FIND("TG",A75)),"Telangana")</f>
        <v>Delhi</v>
      </c>
      <c r="C75" t="s">
        <v>11</v>
      </c>
      <c r="D75">
        <v>2928</v>
      </c>
      <c r="E75" s="1">
        <v>0.89328499369482905</v>
      </c>
      <c r="F75" s="1">
        <v>0.75163225692606295</v>
      </c>
      <c r="G75">
        <v>1</v>
      </c>
      <c r="H75" s="1">
        <v>0.85796690024835676</v>
      </c>
      <c r="I75" s="1">
        <v>2615.5384615384596</v>
      </c>
      <c r="J75" s="1">
        <v>2200.7792482795121</v>
      </c>
      <c r="K75" s="1">
        <v>2928</v>
      </c>
      <c r="L75" s="1">
        <v>2512.1270839271888</v>
      </c>
    </row>
    <row r="76" spans="1:12" x14ac:dyDescent="0.2">
      <c r="A76" t="s">
        <v>57</v>
      </c>
      <c r="B76" t="str" cm="1">
        <f t="array" ref="B76">_xlfn.IFS(ISNUMBER(FIND("DL",A76)),"Delhi",ISNUMBER(FIND("HR",A76)),"Haryana",ISNUMBER(FIND("AP",A76)),"Andhra Pradesh",ISNUMBER(FIND("AS",A76)),"Assam",ISNUMBER(FIND("BR",A76)),"Bihar",ISNUMBER(FIND("CH",A76)),"Chandigarh",ISNUMBER(FIND("GJ",A76)),"Gujarat",ISNUMBER(FIND("JH",A76)),"Jharkhand",ISNUMBER(FIND("KA",A76)),"Karnataka",ISNUMBER(FIND("KL",A76)),"Kerala",ISNUMBER(FIND("MP",A76)),"Madhya Pradesh",ISNUMBER(FIND("MH",A76)),"Maharashtra",ISNUMBER(FIND("ML",A76)),"Meghalaya",ISNUMBER(FIND("MZ",A76)),"Mizoram",ISNUMBER(FIND("OD",A76)),"Odisha",ISNUMBER(FIND("PB",A76)),"Punjab",ISNUMBER(FIND("RJ",A76)),"Rajasthan",ISNUMBER(FIND("TN",A76)),"Tamil Nadu",ISNUMBER(FIND("UP",A76)),"Uttar Pradesh",ISNUMBER(FIND("WB",A76)),"West Bengal",ISNUMBER(FIND("TG",A76)),"Telangana")</f>
        <v>Delhi</v>
      </c>
      <c r="C76" t="s">
        <v>8</v>
      </c>
      <c r="D76">
        <v>8664</v>
      </c>
      <c r="E76" s="1">
        <v>0.31618012642943299</v>
      </c>
      <c r="F76" s="1">
        <v>0.99707963607772598</v>
      </c>
      <c r="G76" s="1">
        <v>0.70394736842105199</v>
      </c>
      <c r="H76" s="1">
        <v>0.66609337868707397</v>
      </c>
      <c r="I76" s="1">
        <v>2739.3846153846075</v>
      </c>
      <c r="J76" s="1">
        <v>8638.6979669774173</v>
      </c>
      <c r="K76" s="1">
        <v>6098.9999999999945</v>
      </c>
      <c r="L76" s="1">
        <v>5771.0330329448088</v>
      </c>
    </row>
    <row r="77" spans="1:12" x14ac:dyDescent="0.2">
      <c r="A77" t="s">
        <v>57</v>
      </c>
      <c r="B77" t="str" cm="1">
        <f t="array" ref="B77">_xlfn.IFS(ISNUMBER(FIND("DL",A77)),"Delhi",ISNUMBER(FIND("HR",A77)),"Haryana",ISNUMBER(FIND("AP",A77)),"Andhra Pradesh",ISNUMBER(FIND("AS",A77)),"Assam",ISNUMBER(FIND("BR",A77)),"Bihar",ISNUMBER(FIND("CH",A77)),"Chandigarh",ISNUMBER(FIND("GJ",A77)),"Gujarat",ISNUMBER(FIND("JH",A77)),"Jharkhand",ISNUMBER(FIND("KA",A77)),"Karnataka",ISNUMBER(FIND("KL",A77)),"Kerala",ISNUMBER(FIND("MP",A77)),"Madhya Pradesh",ISNUMBER(FIND("MH",A77)),"Maharashtra",ISNUMBER(FIND("ML",A77)),"Meghalaya",ISNUMBER(FIND("MZ",A77)),"Mizoram",ISNUMBER(FIND("OD",A77)),"Odisha",ISNUMBER(FIND("PB",A77)),"Punjab",ISNUMBER(FIND("RJ",A77)),"Rajasthan",ISNUMBER(FIND("TN",A77)),"Tamil Nadu",ISNUMBER(FIND("UP",A77)),"Uttar Pradesh",ISNUMBER(FIND("WB",A77)),"West Bengal",ISNUMBER(FIND("TG",A77)),"Telangana")</f>
        <v>Delhi</v>
      </c>
      <c r="C77" t="s">
        <v>9</v>
      </c>
      <c r="D77">
        <v>13883</v>
      </c>
      <c r="E77" s="1">
        <v>0.29211154760387598</v>
      </c>
      <c r="F77">
        <v>1</v>
      </c>
      <c r="G77" s="1">
        <v>0.654325433984009</v>
      </c>
      <c r="H77" s="1">
        <v>0.6477097058383523</v>
      </c>
      <c r="I77" s="1">
        <v>4055.3846153846102</v>
      </c>
      <c r="J77" s="1">
        <v>13883</v>
      </c>
      <c r="K77" s="1">
        <v>9083.9999999999964</v>
      </c>
      <c r="L77" s="1">
        <v>8992.1538461538457</v>
      </c>
    </row>
    <row r="78" spans="1:12" x14ac:dyDescent="0.2">
      <c r="A78" t="s">
        <v>57</v>
      </c>
      <c r="B78" t="str" cm="1">
        <f t="array" ref="B78">_xlfn.IFS(ISNUMBER(FIND("DL",A78)),"Delhi",ISNUMBER(FIND("HR",A78)),"Haryana",ISNUMBER(FIND("AP",A78)),"Andhra Pradesh",ISNUMBER(FIND("AS",A78)),"Assam",ISNUMBER(FIND("BR",A78)),"Bihar",ISNUMBER(FIND("CH",A78)),"Chandigarh",ISNUMBER(FIND("GJ",A78)),"Gujarat",ISNUMBER(FIND("JH",A78)),"Jharkhand",ISNUMBER(FIND("KA",A78)),"Karnataka",ISNUMBER(FIND("KL",A78)),"Kerala",ISNUMBER(FIND("MP",A78)),"Madhya Pradesh",ISNUMBER(FIND("MH",A78)),"Maharashtra",ISNUMBER(FIND("ML",A78)),"Meghalaya",ISNUMBER(FIND("MZ",A78)),"Mizoram",ISNUMBER(FIND("OD",A78)),"Odisha",ISNUMBER(FIND("PB",A78)),"Punjab",ISNUMBER(FIND("RJ",A78)),"Rajasthan",ISNUMBER(FIND("TN",A78)),"Tamil Nadu",ISNUMBER(FIND("UP",A78)),"Uttar Pradesh",ISNUMBER(FIND("WB",A78)),"West Bengal",ISNUMBER(FIND("TG",A78)),"Telangana")</f>
        <v>Delhi</v>
      </c>
      <c r="C78" t="s">
        <v>10</v>
      </c>
      <c r="D78">
        <v>8833</v>
      </c>
      <c r="E78" s="1">
        <v>0.25402990533750103</v>
      </c>
      <c r="F78" s="1">
        <v>0.99910867329448005</v>
      </c>
      <c r="G78" s="1">
        <v>0.554285067361032</v>
      </c>
      <c r="H78" s="1">
        <v>0.61211244492499894</v>
      </c>
      <c r="I78" s="1">
        <v>2243.8461538461465</v>
      </c>
      <c r="J78" s="1">
        <v>8825.1269112101418</v>
      </c>
      <c r="K78" s="1">
        <v>4895.9999999999955</v>
      </c>
      <c r="L78" s="1">
        <v>5406.7892260225153</v>
      </c>
    </row>
    <row r="79" spans="1:12" x14ac:dyDescent="0.2">
      <c r="A79" t="s">
        <v>57</v>
      </c>
      <c r="B79" t="str" cm="1">
        <f t="array" ref="B79">_xlfn.IFS(ISNUMBER(FIND("DL",A79)),"Delhi",ISNUMBER(FIND("HR",A79)),"Haryana",ISNUMBER(FIND("AP",A79)),"Andhra Pradesh",ISNUMBER(FIND("AS",A79)),"Assam",ISNUMBER(FIND("BR",A79)),"Bihar",ISNUMBER(FIND("CH",A79)),"Chandigarh",ISNUMBER(FIND("GJ",A79)),"Gujarat",ISNUMBER(FIND("JH",A79)),"Jharkhand",ISNUMBER(FIND("KA",A79)),"Karnataka",ISNUMBER(FIND("KL",A79)),"Kerala",ISNUMBER(FIND("MP",A79)),"Madhya Pradesh",ISNUMBER(FIND("MH",A79)),"Maharashtra",ISNUMBER(FIND("ML",A79)),"Meghalaya",ISNUMBER(FIND("MZ",A79)),"Mizoram",ISNUMBER(FIND("OD",A79)),"Odisha",ISNUMBER(FIND("PB",A79)),"Punjab",ISNUMBER(FIND("RJ",A79)),"Rajasthan",ISNUMBER(FIND("TN",A79)),"Tamil Nadu",ISNUMBER(FIND("UP",A79)),"Uttar Pradesh",ISNUMBER(FIND("WB",A79)),"West Bengal",ISNUMBER(FIND("TG",A79)),"Telangana")</f>
        <v>Delhi</v>
      </c>
      <c r="C79" t="s">
        <v>11</v>
      </c>
      <c r="D79">
        <v>5856</v>
      </c>
      <c r="E79" s="1">
        <v>0.19067885666246301</v>
      </c>
      <c r="F79" s="1">
        <v>0.99193992835491795</v>
      </c>
      <c r="G79" s="1">
        <v>0.34460382513661197</v>
      </c>
      <c r="H79" s="1">
        <v>0.5419682790342748</v>
      </c>
      <c r="I79" s="1">
        <v>1116.6153846153834</v>
      </c>
      <c r="J79" s="1">
        <v>5808.8002204463992</v>
      </c>
      <c r="K79" s="1">
        <v>2017.9999999999998</v>
      </c>
      <c r="L79" s="1">
        <v>3173.7662420247134</v>
      </c>
    </row>
    <row r="80" spans="1:12" x14ac:dyDescent="0.2">
      <c r="A80" t="s">
        <v>120</v>
      </c>
      <c r="B80" t="str" cm="1">
        <f t="array" ref="B80">_xlfn.IFS(ISNUMBER(FIND("DL",A80)),"Delhi",ISNUMBER(FIND("HR",A80)),"Haryana",ISNUMBER(FIND("AP",A80)),"Andhra Pradesh",ISNUMBER(FIND("AS",A80)),"Assam",ISNUMBER(FIND("BR",A80)),"Bihar",ISNUMBER(FIND("CH",A80)),"Chandigarh",ISNUMBER(FIND("GJ",A80)),"Gujarat",ISNUMBER(FIND("JH",A80)),"Jharkhand",ISNUMBER(FIND("KA",A80)),"Karnataka",ISNUMBER(FIND("KL",A80)),"Kerala",ISNUMBER(FIND("MP",A80)),"Madhya Pradesh",ISNUMBER(FIND("MH",A80)),"Maharashtra",ISNUMBER(FIND("ML",A80)),"Meghalaya",ISNUMBER(FIND("MZ",A80)),"Mizoram",ISNUMBER(FIND("OD",A80)),"Odisha",ISNUMBER(FIND("PB",A80)),"Punjab",ISNUMBER(FIND("RJ",A80)),"Rajasthan",ISNUMBER(FIND("TN",A80)),"Tamil Nadu",ISNUMBER(FIND("UP",A80)),"Uttar Pradesh",ISNUMBER(FIND("WB",A80)),"West Bengal",ISNUMBER(FIND("TG",A80)),"Telangana")</f>
        <v>Delhi</v>
      </c>
      <c r="C80" t="s">
        <v>8</v>
      </c>
      <c r="D80">
        <v>6504</v>
      </c>
      <c r="E80" s="1">
        <v>0.586420191124988</v>
      </c>
      <c r="F80" s="1">
        <v>0.815420607869632</v>
      </c>
      <c r="G80" s="1">
        <v>0.992158671586715</v>
      </c>
      <c r="H80" s="1">
        <v>0.75916805391519104</v>
      </c>
      <c r="I80" s="1">
        <v>3814.076923076922</v>
      </c>
      <c r="J80" s="1">
        <v>5303.4956335840861</v>
      </c>
      <c r="K80" s="1">
        <v>6452.9999999999945</v>
      </c>
      <c r="L80" s="1">
        <v>4937.6290226644023</v>
      </c>
    </row>
    <row r="81" spans="1:12" x14ac:dyDescent="0.2">
      <c r="A81" t="s">
        <v>120</v>
      </c>
      <c r="B81" t="str" cm="1">
        <f t="array" ref="B81">_xlfn.IFS(ISNUMBER(FIND("DL",A81)),"Delhi",ISNUMBER(FIND("HR",A81)),"Haryana",ISNUMBER(FIND("AP",A81)),"Andhra Pradesh",ISNUMBER(FIND("AS",A81)),"Assam",ISNUMBER(FIND("BR",A81)),"Bihar",ISNUMBER(FIND("CH",A81)),"Chandigarh",ISNUMBER(FIND("GJ",A81)),"Gujarat",ISNUMBER(FIND("JH",A81)),"Jharkhand",ISNUMBER(FIND("KA",A81)),"Karnataka",ISNUMBER(FIND("KL",A81)),"Kerala",ISNUMBER(FIND("MP",A81)),"Madhya Pradesh",ISNUMBER(FIND("MH",A81)),"Maharashtra",ISNUMBER(FIND("ML",A81)),"Meghalaya",ISNUMBER(FIND("MZ",A81)),"Mizoram",ISNUMBER(FIND("OD",A81)),"Odisha",ISNUMBER(FIND("PB",A81)),"Punjab",ISNUMBER(FIND("RJ",A81)),"Rajasthan",ISNUMBER(FIND("TN",A81)),"Tamil Nadu",ISNUMBER(FIND("UP",A81)),"Uttar Pradesh",ISNUMBER(FIND("WB",A81)),"West Bengal",ISNUMBER(FIND("TG",A81)),"Telangana")</f>
        <v>Delhi</v>
      </c>
      <c r="C81" t="s">
        <v>9</v>
      </c>
      <c r="D81">
        <v>8784</v>
      </c>
      <c r="E81" s="1">
        <v>0.56121269440941501</v>
      </c>
      <c r="F81" s="1">
        <v>0.84522360577973299</v>
      </c>
      <c r="G81" s="1">
        <v>0.95081967213114704</v>
      </c>
      <c r="H81" s="1">
        <v>0.7527384545018887</v>
      </c>
      <c r="I81" s="1">
        <v>4929.6923076923013</v>
      </c>
      <c r="J81" s="1">
        <v>7424.4441531691746</v>
      </c>
      <c r="K81" s="1">
        <v>8351.9999999999964</v>
      </c>
      <c r="L81" s="1">
        <v>6612.0545843445907</v>
      </c>
    </row>
    <row r="82" spans="1:12" x14ac:dyDescent="0.2">
      <c r="A82" t="s">
        <v>120</v>
      </c>
      <c r="B82" t="str" cm="1">
        <f t="array" ref="B82">_xlfn.IFS(ISNUMBER(FIND("DL",A82)),"Delhi",ISNUMBER(FIND("HR",A82)),"Haryana",ISNUMBER(FIND("AP",A82)),"Andhra Pradesh",ISNUMBER(FIND("AS",A82)),"Assam",ISNUMBER(FIND("BR",A82)),"Bihar",ISNUMBER(FIND("CH",A82)),"Chandigarh",ISNUMBER(FIND("GJ",A82)),"Gujarat",ISNUMBER(FIND("JH",A82)),"Jharkhand",ISNUMBER(FIND("KA",A82)),"Karnataka",ISNUMBER(FIND("KL",A82)),"Kerala",ISNUMBER(FIND("MP",A82)),"Madhya Pradesh",ISNUMBER(FIND("MH",A82)),"Maharashtra",ISNUMBER(FIND("ML",A82)),"Meghalaya",ISNUMBER(FIND("MZ",A82)),"Mizoram",ISNUMBER(FIND("OD",A82)),"Odisha",ISNUMBER(FIND("PB",A82)),"Punjab",ISNUMBER(FIND("RJ",A82)),"Rajasthan",ISNUMBER(FIND("TN",A82)),"Tamil Nadu",ISNUMBER(FIND("UP",A82)),"Uttar Pradesh",ISNUMBER(FIND("WB",A82)),"West Bengal",ISNUMBER(FIND("TG",A82)),"Telangana")</f>
        <v>Delhi</v>
      </c>
      <c r="C82" t="s">
        <v>10</v>
      </c>
      <c r="D82">
        <v>5160</v>
      </c>
      <c r="E82" s="1">
        <v>0.47622242098986201</v>
      </c>
      <c r="F82" s="1">
        <v>0.88652371263108398</v>
      </c>
      <c r="G82" s="1">
        <v>0.78914728682170499</v>
      </c>
      <c r="H82" s="1">
        <v>0.70292791081271955</v>
      </c>
      <c r="I82" s="1">
        <v>2457.3076923076878</v>
      </c>
      <c r="J82" s="1">
        <v>4574.4623571763932</v>
      </c>
      <c r="K82" s="1">
        <v>4071.9999999999977</v>
      </c>
      <c r="L82" s="1">
        <v>3627.108019793633</v>
      </c>
    </row>
    <row r="83" spans="1:12" x14ac:dyDescent="0.2">
      <c r="A83" t="s">
        <v>120</v>
      </c>
      <c r="B83" t="str" cm="1">
        <f t="array" ref="B83">_xlfn.IFS(ISNUMBER(FIND("DL",A83)),"Delhi",ISNUMBER(FIND("HR",A83)),"Haryana",ISNUMBER(FIND("AP",A83)),"Andhra Pradesh",ISNUMBER(FIND("AS",A83)),"Assam",ISNUMBER(FIND("BR",A83)),"Bihar",ISNUMBER(FIND("CH",A83)),"Chandigarh",ISNUMBER(FIND("GJ",A83)),"Gujarat",ISNUMBER(FIND("JH",A83)),"Jharkhand",ISNUMBER(FIND("KA",A83)),"Karnataka",ISNUMBER(FIND("KL",A83)),"Kerala",ISNUMBER(FIND("MP",A83)),"Madhya Pradesh",ISNUMBER(FIND("MH",A83)),"Maharashtra",ISNUMBER(FIND("ML",A83)),"Meghalaya",ISNUMBER(FIND("MZ",A83)),"Mizoram",ISNUMBER(FIND("OD",A83)),"Odisha",ISNUMBER(FIND("PB",A83)),"Punjab",ISNUMBER(FIND("RJ",A83)),"Rajasthan",ISNUMBER(FIND("TN",A83)),"Tamil Nadu",ISNUMBER(FIND("UP",A83)),"Uttar Pradesh",ISNUMBER(FIND("WB",A83)),"West Bengal",ISNUMBER(FIND("TG",A83)),"Telangana")</f>
        <v>Delhi</v>
      </c>
      <c r="C83" t="s">
        <v>11</v>
      </c>
      <c r="D83">
        <v>4392</v>
      </c>
      <c r="E83" s="1">
        <v>0.56228107047779097</v>
      </c>
      <c r="F83" s="1">
        <v>0.71034762023423803</v>
      </c>
      <c r="G83" s="1">
        <v>0.98064663023679399</v>
      </c>
      <c r="H83" s="1">
        <v>0.7051808023321704</v>
      </c>
      <c r="I83" s="1">
        <v>2469.5384615384578</v>
      </c>
      <c r="J83" s="1">
        <v>3119.8467480687736</v>
      </c>
      <c r="K83" s="1">
        <v>4306.9999999999991</v>
      </c>
      <c r="L83" s="1">
        <v>3097.1540838428923</v>
      </c>
    </row>
    <row r="84" spans="1:12" x14ac:dyDescent="0.2">
      <c r="A84" t="s">
        <v>52</v>
      </c>
      <c r="B84" t="str" cm="1">
        <f t="array" ref="B84">_xlfn.IFS(ISNUMBER(FIND("DL",A84)),"Delhi",ISNUMBER(FIND("HR",A84)),"Haryana",ISNUMBER(FIND("AP",A84)),"Andhra Pradesh",ISNUMBER(FIND("AS",A84)),"Assam",ISNUMBER(FIND("BR",A84)),"Bihar",ISNUMBER(FIND("CH",A84)),"Chandigarh",ISNUMBER(FIND("GJ",A84)),"Gujarat",ISNUMBER(FIND("JH",A84)),"Jharkhand",ISNUMBER(FIND("KA",A84)),"Karnataka",ISNUMBER(FIND("KL",A84)),"Kerala",ISNUMBER(FIND("MP",A84)),"Madhya Pradesh",ISNUMBER(FIND("MH",A84)),"Maharashtra",ISNUMBER(FIND("ML",A84)),"Meghalaya",ISNUMBER(FIND("MZ",A84)),"Mizoram",ISNUMBER(FIND("OD",A84)),"Odisha",ISNUMBER(FIND("PB",A84)),"Punjab",ISNUMBER(FIND("RJ",A84)),"Rajasthan",ISNUMBER(FIND("TN",A84)),"Tamil Nadu",ISNUMBER(FIND("UP",A84)),"Uttar Pradesh",ISNUMBER(FIND("WB",A84)),"West Bengal",ISNUMBER(FIND("TG",A84)),"Telangana")</f>
        <v>Delhi</v>
      </c>
      <c r="C84" t="s">
        <v>8</v>
      </c>
      <c r="D84">
        <v>12263</v>
      </c>
      <c r="E84" s="1">
        <v>0.439822104015205</v>
      </c>
      <c r="F84" s="1">
        <v>0.92114495978093403</v>
      </c>
      <c r="G84" s="1">
        <v>0.75723721764657903</v>
      </c>
      <c r="H84" s="1">
        <v>0.69583426904777146</v>
      </c>
      <c r="I84" s="1">
        <v>5393.5384615384592</v>
      </c>
      <c r="J84" s="1">
        <v>11296.000641793595</v>
      </c>
      <c r="K84" s="1">
        <v>9285.9999999999982</v>
      </c>
      <c r="L84" s="1">
        <v>8533.0156413328223</v>
      </c>
    </row>
    <row r="85" spans="1:12" x14ac:dyDescent="0.2">
      <c r="A85" t="s">
        <v>52</v>
      </c>
      <c r="B85" t="str" cm="1">
        <f t="array" ref="B85">_xlfn.IFS(ISNUMBER(FIND("DL",A85)),"Delhi",ISNUMBER(FIND("HR",A85)),"Haryana",ISNUMBER(FIND("AP",A85)),"Andhra Pradesh",ISNUMBER(FIND("AS",A85)),"Assam",ISNUMBER(FIND("BR",A85)),"Bihar",ISNUMBER(FIND("CH",A85)),"Chandigarh",ISNUMBER(FIND("GJ",A85)),"Gujarat",ISNUMBER(FIND("JH",A85)),"Jharkhand",ISNUMBER(FIND("KA",A85)),"Karnataka",ISNUMBER(FIND("KL",A85)),"Kerala",ISNUMBER(FIND("MP",A85)),"Madhya Pradesh",ISNUMBER(FIND("MH",A85)),"Maharashtra",ISNUMBER(FIND("ML",A85)),"Meghalaya",ISNUMBER(FIND("MZ",A85)),"Mizoram",ISNUMBER(FIND("OD",A85)),"Odisha",ISNUMBER(FIND("PB",A85)),"Punjab",ISNUMBER(FIND("RJ",A85)),"Rajasthan",ISNUMBER(FIND("TN",A85)),"Tamil Nadu",ISNUMBER(FIND("UP",A85)),"Uttar Pradesh",ISNUMBER(FIND("WB",A85)),"West Bengal",ISNUMBER(FIND("TG",A85)),"Telangana")</f>
        <v>Delhi</v>
      </c>
      <c r="C85" t="s">
        <v>9</v>
      </c>
      <c r="D85">
        <v>17568</v>
      </c>
      <c r="E85" s="1">
        <v>0.413601653355751</v>
      </c>
      <c r="F85" s="1">
        <v>0.91812407368198101</v>
      </c>
      <c r="G85" s="1">
        <v>0.70121812386156601</v>
      </c>
      <c r="H85" s="1">
        <v>0.67293391558740601</v>
      </c>
      <c r="I85" s="1">
        <v>7266.1538461538339</v>
      </c>
      <c r="J85" s="1">
        <v>16129.603726445042</v>
      </c>
      <c r="K85" s="1">
        <v>12318.999999999991</v>
      </c>
      <c r="L85" s="1">
        <v>11822.103029039548</v>
      </c>
    </row>
    <row r="86" spans="1:12" x14ac:dyDescent="0.2">
      <c r="A86" t="s">
        <v>52</v>
      </c>
      <c r="B86" t="str" cm="1">
        <f t="array" ref="B86">_xlfn.IFS(ISNUMBER(FIND("DL",A86)),"Delhi",ISNUMBER(FIND("HR",A86)),"Haryana",ISNUMBER(FIND("AP",A86)),"Andhra Pradesh",ISNUMBER(FIND("AS",A86)),"Assam",ISNUMBER(FIND("BR",A86)),"Bihar",ISNUMBER(FIND("CH",A86)),"Chandigarh",ISNUMBER(FIND("GJ",A86)),"Gujarat",ISNUMBER(FIND("JH",A86)),"Jharkhand",ISNUMBER(FIND("KA",A86)),"Karnataka",ISNUMBER(FIND("KL",A86)),"Kerala",ISNUMBER(FIND("MP",A86)),"Madhya Pradesh",ISNUMBER(FIND("MH",A86)),"Maharashtra",ISNUMBER(FIND("ML",A86)),"Meghalaya",ISNUMBER(FIND("MZ",A86)),"Mizoram",ISNUMBER(FIND("OD",A86)),"Odisha",ISNUMBER(FIND("PB",A86)),"Punjab",ISNUMBER(FIND("RJ",A86)),"Rajasthan",ISNUMBER(FIND("TN",A86)),"Tamil Nadu",ISNUMBER(FIND("UP",A86)),"Uttar Pradesh",ISNUMBER(FIND("WB",A86)),"West Bengal",ISNUMBER(FIND("TG",A86)),"Telangana")</f>
        <v>Delhi</v>
      </c>
      <c r="C86" t="s">
        <v>10</v>
      </c>
      <c r="D86">
        <v>11041</v>
      </c>
      <c r="E86" s="1">
        <v>0.27133133147081101</v>
      </c>
      <c r="F86" s="1">
        <v>0.962947746822441</v>
      </c>
      <c r="G86" s="1">
        <v>0.45158952993388202</v>
      </c>
      <c r="H86" s="1">
        <v>0.58402953730407725</v>
      </c>
      <c r="I86" s="1">
        <v>2995.7692307692246</v>
      </c>
      <c r="J86" s="1">
        <v>10631.90607266657</v>
      </c>
      <c r="K86" s="1">
        <v>4985.9999999999909</v>
      </c>
      <c r="L86" s="1">
        <v>6448.2701213743167</v>
      </c>
    </row>
    <row r="87" spans="1:12" x14ac:dyDescent="0.2">
      <c r="A87" t="s">
        <v>52</v>
      </c>
      <c r="B87" t="str" cm="1">
        <f t="array" ref="B87">_xlfn.IFS(ISNUMBER(FIND("DL",A87)),"Delhi",ISNUMBER(FIND("HR",A87)),"Haryana",ISNUMBER(FIND("AP",A87)),"Andhra Pradesh",ISNUMBER(FIND("AS",A87)),"Assam",ISNUMBER(FIND("BR",A87)),"Bihar",ISNUMBER(FIND("CH",A87)),"Chandigarh",ISNUMBER(FIND("GJ",A87)),"Gujarat",ISNUMBER(FIND("JH",A87)),"Jharkhand",ISNUMBER(FIND("KA",A87)),"Karnataka",ISNUMBER(FIND("KL",A87)),"Kerala",ISNUMBER(FIND("MP",A87)),"Madhya Pradesh",ISNUMBER(FIND("MH",A87)),"Maharashtra",ISNUMBER(FIND("ML",A87)),"Meghalaya",ISNUMBER(FIND("MZ",A87)),"Mizoram",ISNUMBER(FIND("OD",A87)),"Odisha",ISNUMBER(FIND("PB",A87)),"Punjab",ISNUMBER(FIND("RJ",A87)),"Rajasthan",ISNUMBER(FIND("TN",A87)),"Tamil Nadu",ISNUMBER(FIND("UP",A87)),"Uttar Pradesh",ISNUMBER(FIND("WB",A87)),"West Bengal",ISNUMBER(FIND("TG",A87)),"Telangana")</f>
        <v>Delhi</v>
      </c>
      <c r="C87" t="s">
        <v>11</v>
      </c>
      <c r="D87">
        <v>7320</v>
      </c>
      <c r="E87" s="1">
        <v>0.37279319041614101</v>
      </c>
      <c r="F87" s="1">
        <v>0.90610288935870298</v>
      </c>
      <c r="G87" s="1">
        <v>0.64972677595628403</v>
      </c>
      <c r="H87" s="1">
        <v>0.64150378710119449</v>
      </c>
      <c r="I87" s="1">
        <v>2728.846153846152</v>
      </c>
      <c r="J87" s="1">
        <v>6632.6731501057056</v>
      </c>
      <c r="K87" s="1">
        <v>4755.9999999999991</v>
      </c>
      <c r="L87" s="1">
        <v>4695.8077215807434</v>
      </c>
    </row>
    <row r="88" spans="1:12" x14ac:dyDescent="0.2">
      <c r="A88" t="s">
        <v>81</v>
      </c>
      <c r="B88" t="str" cm="1">
        <f t="array" ref="B88">_xlfn.IFS(ISNUMBER(FIND("DL",A88)),"Delhi",ISNUMBER(FIND("HR",A88)),"Haryana",ISNUMBER(FIND("AP",A88)),"Andhra Pradesh",ISNUMBER(FIND("AS",A88)),"Assam",ISNUMBER(FIND("BR",A88)),"Bihar",ISNUMBER(FIND("CH",A88)),"Chandigarh",ISNUMBER(FIND("GJ",A88)),"Gujarat",ISNUMBER(FIND("JH",A88)),"Jharkhand",ISNUMBER(FIND("KA",A88)),"Karnataka",ISNUMBER(FIND("KL",A88)),"Kerala",ISNUMBER(FIND("MP",A88)),"Madhya Pradesh",ISNUMBER(FIND("MH",A88)),"Maharashtra",ISNUMBER(FIND("ML",A88)),"Meghalaya",ISNUMBER(FIND("MZ",A88)),"Mizoram",ISNUMBER(FIND("OD",A88)),"Odisha",ISNUMBER(FIND("PB",A88)),"Punjab",ISNUMBER(FIND("RJ",A88)),"Rajasthan",ISNUMBER(FIND("TN",A88)),"Tamil Nadu",ISNUMBER(FIND("UP",A88)),"Uttar Pradesh",ISNUMBER(FIND("WB",A88)),"West Bengal",ISNUMBER(FIND("TG",A88)),"Telangana")</f>
        <v>Delhi</v>
      </c>
      <c r="C88" t="s">
        <v>8</v>
      </c>
      <c r="D88">
        <v>12199</v>
      </c>
      <c r="E88" s="1">
        <v>0.44668856841985699</v>
      </c>
      <c r="F88" s="1">
        <v>0.94241872414912597</v>
      </c>
      <c r="G88">
        <v>0.86007049758176901</v>
      </c>
      <c r="H88" s="1">
        <v>0.7276570165439471</v>
      </c>
      <c r="I88" s="1">
        <v>5449.1538461538357</v>
      </c>
      <c r="J88" s="1">
        <v>11496.566015895187</v>
      </c>
      <c r="K88" s="1">
        <v>10492</v>
      </c>
      <c r="L88" s="1">
        <v>8876.6879448196105</v>
      </c>
    </row>
    <row r="89" spans="1:12" x14ac:dyDescent="0.2">
      <c r="A89" t="s">
        <v>81</v>
      </c>
      <c r="B89" t="str" cm="1">
        <f t="array" ref="B89">_xlfn.IFS(ISNUMBER(FIND("DL",A89)),"Delhi",ISNUMBER(FIND("HR",A89)),"Haryana",ISNUMBER(FIND("AP",A89)),"Andhra Pradesh",ISNUMBER(FIND("AS",A89)),"Assam",ISNUMBER(FIND("BR",A89)),"Bihar",ISNUMBER(FIND("CH",A89)),"Chandigarh",ISNUMBER(FIND("GJ",A89)),"Gujarat",ISNUMBER(FIND("JH",A89)),"Jharkhand",ISNUMBER(FIND("KA",A89)),"Karnataka",ISNUMBER(FIND("KL",A89)),"Kerala",ISNUMBER(FIND("MP",A89)),"Madhya Pradesh",ISNUMBER(FIND("MH",A89)),"Maharashtra",ISNUMBER(FIND("ML",A89)),"Meghalaya",ISNUMBER(FIND("MZ",A89)),"Mizoram",ISNUMBER(FIND("OD",A89)),"Odisha",ISNUMBER(FIND("PB",A89)),"Punjab",ISNUMBER(FIND("RJ",A89)),"Rajasthan",ISNUMBER(FIND("TN",A89)),"Tamil Nadu",ISNUMBER(FIND("UP",A89)),"Uttar Pradesh",ISNUMBER(FIND("WB",A89)),"West Bengal",ISNUMBER(FIND("TG",A89)),"Telangana")</f>
        <v>Delhi</v>
      </c>
      <c r="C89" t="s">
        <v>9</v>
      </c>
      <c r="D89">
        <v>17568</v>
      </c>
      <c r="E89" s="1">
        <v>0.42726723413198803</v>
      </c>
      <c r="F89" s="1">
        <v>0.94714134923806803</v>
      </c>
      <c r="G89" s="1">
        <v>0.78170537340619295</v>
      </c>
      <c r="H89" s="1">
        <v>0.70610450802926106</v>
      </c>
      <c r="I89" s="1">
        <v>7506.2307692307659</v>
      </c>
      <c r="J89" s="1">
        <v>16639.37922341438</v>
      </c>
      <c r="K89" s="1">
        <v>13732.999999999998</v>
      </c>
      <c r="L89" s="1">
        <v>12404.843997058058</v>
      </c>
    </row>
    <row r="90" spans="1:12" x14ac:dyDescent="0.2">
      <c r="A90" t="s">
        <v>81</v>
      </c>
      <c r="B90" t="str" cm="1">
        <f t="array" ref="B90">_xlfn.IFS(ISNUMBER(FIND("DL",A90)),"Delhi",ISNUMBER(FIND("HR",A90)),"Haryana",ISNUMBER(FIND("AP",A90)),"Andhra Pradesh",ISNUMBER(FIND("AS",A90)),"Assam",ISNUMBER(FIND("BR",A90)),"Bihar",ISNUMBER(FIND("CH",A90)),"Chandigarh",ISNUMBER(FIND("GJ",A90)),"Gujarat",ISNUMBER(FIND("JH",A90)),"Jharkhand",ISNUMBER(FIND("KA",A90)),"Karnataka",ISNUMBER(FIND("KL",A90)),"Kerala",ISNUMBER(FIND("MP",A90)),"Madhya Pradesh",ISNUMBER(FIND("MH",A90)),"Maharashtra",ISNUMBER(FIND("ML",A90)),"Meghalaya",ISNUMBER(FIND("MZ",A90)),"Mizoram",ISNUMBER(FIND("OD",A90)),"Odisha",ISNUMBER(FIND("PB",A90)),"Punjab",ISNUMBER(FIND("RJ",A90)),"Rajasthan",ISNUMBER(FIND("TN",A90)),"Tamil Nadu",ISNUMBER(FIND("UP",A90)),"Uttar Pradesh",ISNUMBER(FIND("WB",A90)),"West Bengal",ISNUMBER(FIND("TG",A90)),"Telangana")</f>
        <v>Delhi</v>
      </c>
      <c r="C90" t="s">
        <v>10</v>
      </c>
      <c r="D90">
        <v>11041</v>
      </c>
      <c r="E90">
        <v>0.30536531668675498</v>
      </c>
      <c r="F90" s="1">
        <v>0.977686516084873</v>
      </c>
      <c r="G90" s="1">
        <v>0.46191468164115501</v>
      </c>
      <c r="H90" s="1">
        <v>0.60560366943688226</v>
      </c>
      <c r="I90" s="1">
        <v>3371.5384615384619</v>
      </c>
      <c r="J90" s="1">
        <v>10794.636824093082</v>
      </c>
      <c r="K90" s="1">
        <v>5099.9999999999927</v>
      </c>
      <c r="L90" s="1">
        <v>6686.4701142526173</v>
      </c>
    </row>
    <row r="91" spans="1:12" x14ac:dyDescent="0.2">
      <c r="A91" t="s">
        <v>81</v>
      </c>
      <c r="B91" t="str" cm="1">
        <f t="array" ref="B91">_xlfn.IFS(ISNUMBER(FIND("DL",A91)),"Delhi",ISNUMBER(FIND("HR",A91)),"Haryana",ISNUMBER(FIND("AP",A91)),"Andhra Pradesh",ISNUMBER(FIND("AS",A91)),"Assam",ISNUMBER(FIND("BR",A91)),"Bihar",ISNUMBER(FIND("CH",A91)),"Chandigarh",ISNUMBER(FIND("GJ",A91)),"Gujarat",ISNUMBER(FIND("JH",A91)),"Jharkhand",ISNUMBER(FIND("KA",A91)),"Karnataka",ISNUMBER(FIND("KL",A91)),"Kerala",ISNUMBER(FIND("MP",A91)),"Madhya Pradesh",ISNUMBER(FIND("MH",A91)),"Maharashtra",ISNUMBER(FIND("ML",A91)),"Meghalaya",ISNUMBER(FIND("MZ",A91)),"Mizoram",ISNUMBER(FIND("OD",A91)),"Odisha",ISNUMBER(FIND("PB",A91)),"Punjab",ISNUMBER(FIND("RJ",A91)),"Rajasthan",ISNUMBER(FIND("TN",A91)),"Tamil Nadu",ISNUMBER(FIND("UP",A91)),"Uttar Pradesh",ISNUMBER(FIND("WB",A91)),"West Bengal",ISNUMBER(FIND("TG",A91)),"Telangana")</f>
        <v>Delhi</v>
      </c>
      <c r="C91" t="s">
        <v>11</v>
      </c>
      <c r="D91">
        <v>7320</v>
      </c>
      <c r="E91" s="1">
        <v>0.44618537200504399</v>
      </c>
      <c r="F91" s="1">
        <v>0.92095904284132901</v>
      </c>
      <c r="G91" s="1">
        <v>0.84945355191256799</v>
      </c>
      <c r="H91" s="1">
        <v>0.71674847632106276</v>
      </c>
      <c r="I91" s="1">
        <v>3266.076923076922</v>
      </c>
      <c r="J91" s="1">
        <v>6741.4201935985284</v>
      </c>
      <c r="K91" s="1">
        <v>6217.9999999999973</v>
      </c>
      <c r="L91" s="1">
        <v>5246.5988466701792</v>
      </c>
    </row>
    <row r="92" spans="1:12" x14ac:dyDescent="0.2">
      <c r="A92" t="s">
        <v>23</v>
      </c>
      <c r="B92" t="str" cm="1">
        <f t="array" ref="B92">_xlfn.IFS(ISNUMBER(FIND("DL",A92)),"Delhi",ISNUMBER(FIND("HR",A92)),"Haryana",ISNUMBER(FIND("AP",A92)),"Andhra Pradesh",ISNUMBER(FIND("AS",A92)),"Assam",ISNUMBER(FIND("BR",A92)),"Bihar",ISNUMBER(FIND("CH",A92)),"Chandigarh",ISNUMBER(FIND("GJ",A92)),"Gujarat",ISNUMBER(FIND("JH",A92)),"Jharkhand",ISNUMBER(FIND("KA",A92)),"Karnataka",ISNUMBER(FIND("KL",A92)),"Kerala",ISNUMBER(FIND("MP",A92)),"Madhya Pradesh",ISNUMBER(FIND("MH",A92)),"Maharashtra",ISNUMBER(FIND("ML",A92)),"Meghalaya",ISNUMBER(FIND("MZ",A92)),"Mizoram",ISNUMBER(FIND("OD",A92)),"Odisha",ISNUMBER(FIND("PB",A92)),"Punjab",ISNUMBER(FIND("RJ",A92)),"Rajasthan",ISNUMBER(FIND("TN",A92)),"Tamil Nadu",ISNUMBER(FIND("UP",A92)),"Uttar Pradesh",ISNUMBER(FIND("WB",A92)),"West Bengal",ISNUMBER(FIND("TG",A92)),"Telangana")</f>
        <v>Delhi</v>
      </c>
      <c r="C92" t="s">
        <v>8</v>
      </c>
      <c r="D92">
        <v>5007</v>
      </c>
      <c r="E92" s="1">
        <v>0.87379207570939099</v>
      </c>
      <c r="F92" s="1">
        <v>0.76119980308038504</v>
      </c>
      <c r="G92">
        <v>1</v>
      </c>
      <c r="H92" s="1">
        <v>0.85399675151591037</v>
      </c>
      <c r="I92" s="1">
        <v>4375.076923076921</v>
      </c>
      <c r="J92" s="1">
        <v>3811.327414023488</v>
      </c>
      <c r="K92" s="1">
        <v>5007</v>
      </c>
      <c r="L92" s="1">
        <v>4275.9617348401634</v>
      </c>
    </row>
    <row r="93" spans="1:12" x14ac:dyDescent="0.2">
      <c r="A93" t="s">
        <v>23</v>
      </c>
      <c r="B93" t="str" cm="1">
        <f t="array" ref="B93">_xlfn.IFS(ISNUMBER(FIND("DL",A93)),"Delhi",ISNUMBER(FIND("HR",A93)),"Haryana",ISNUMBER(FIND("AP",A93)),"Andhra Pradesh",ISNUMBER(FIND("AS",A93)),"Assam",ISNUMBER(FIND("BR",A93)),"Bihar",ISNUMBER(FIND("CH",A93)),"Chandigarh",ISNUMBER(FIND("GJ",A93)),"Gujarat",ISNUMBER(FIND("JH",A93)),"Jharkhand",ISNUMBER(FIND("KA",A93)),"Karnataka",ISNUMBER(FIND("KL",A93)),"Kerala",ISNUMBER(FIND("MP",A93)),"Madhya Pradesh",ISNUMBER(FIND("MH",A93)),"Maharashtra",ISNUMBER(FIND("ML",A93)),"Meghalaya",ISNUMBER(FIND("MZ",A93)),"Mizoram",ISNUMBER(FIND("OD",A93)),"Odisha",ISNUMBER(FIND("PB",A93)),"Punjab",ISNUMBER(FIND("RJ",A93)),"Rajasthan",ISNUMBER(FIND("TN",A93)),"Tamil Nadu",ISNUMBER(FIND("UP",A93)),"Uttar Pradesh",ISNUMBER(FIND("WB",A93)),"West Bengal",ISNUMBER(FIND("TG",A93)),"Telangana")</f>
        <v>Delhi</v>
      </c>
      <c r="C93" t="s">
        <v>9</v>
      </c>
      <c r="D93">
        <v>8784</v>
      </c>
      <c r="E93" s="1">
        <v>0.866890850497407</v>
      </c>
      <c r="F93" s="1">
        <v>0.91354856958137998</v>
      </c>
      <c r="G93" s="1">
        <v>0.98793260473588296</v>
      </c>
      <c r="H93" s="1">
        <v>0.90976228897869138</v>
      </c>
      <c r="I93" s="1">
        <v>7614.7692307692232</v>
      </c>
      <c r="J93" s="1">
        <v>8024.6106352028419</v>
      </c>
      <c r="K93" s="1">
        <v>8677.9999999999964</v>
      </c>
      <c r="L93" s="1">
        <v>7991.3519463888251</v>
      </c>
    </row>
    <row r="94" spans="1:12" x14ac:dyDescent="0.2">
      <c r="A94" t="s">
        <v>23</v>
      </c>
      <c r="B94" t="str" cm="1">
        <f t="array" ref="B94">_xlfn.IFS(ISNUMBER(FIND("DL",A94)),"Delhi",ISNUMBER(FIND("HR",A94)),"Haryana",ISNUMBER(FIND("AP",A94)),"Andhra Pradesh",ISNUMBER(FIND("AS",A94)),"Assam",ISNUMBER(FIND("BR",A94)),"Bihar",ISNUMBER(FIND("CH",A94)),"Chandigarh",ISNUMBER(FIND("GJ",A94)),"Gujarat",ISNUMBER(FIND("JH",A94)),"Jharkhand",ISNUMBER(FIND("KA",A94)),"Karnataka",ISNUMBER(FIND("KL",A94)),"Kerala",ISNUMBER(FIND("MP",A94)),"Madhya Pradesh",ISNUMBER(FIND("MH",A94)),"Maharashtra",ISNUMBER(FIND("ML",A94)),"Meghalaya",ISNUMBER(FIND("MZ",A94)),"Mizoram",ISNUMBER(FIND("OD",A94)),"Odisha",ISNUMBER(FIND("PB",A94)),"Punjab",ISNUMBER(FIND("RJ",A94)),"Rajasthan",ISNUMBER(FIND("TN",A94)),"Tamil Nadu",ISNUMBER(FIND("UP",A94)),"Uttar Pradesh",ISNUMBER(FIND("WB",A94)),"West Bengal",ISNUMBER(FIND("TG",A94)),"Telangana")</f>
        <v>Delhi</v>
      </c>
      <c r="C94" t="s">
        <v>10</v>
      </c>
      <c r="D94">
        <v>4417</v>
      </c>
      <c r="E94" s="1">
        <v>0.88713188554709899</v>
      </c>
      <c r="F94" s="1">
        <v>0.97377306635257099</v>
      </c>
      <c r="G94" s="1">
        <v>0.98686891555354295</v>
      </c>
      <c r="H94" s="1">
        <v>0.94173576387057667</v>
      </c>
      <c r="I94" s="1">
        <v>3918.4615384615363</v>
      </c>
      <c r="J94" s="1">
        <v>4301.1556340793059</v>
      </c>
      <c r="K94" s="1">
        <v>4358.9999999999991</v>
      </c>
      <c r="L94" s="1">
        <v>4159.6468690163374</v>
      </c>
    </row>
    <row r="95" spans="1:12" x14ac:dyDescent="0.2">
      <c r="A95" t="s">
        <v>23</v>
      </c>
      <c r="B95" t="str" cm="1">
        <f t="array" ref="B95">_xlfn.IFS(ISNUMBER(FIND("DL",A95)),"Delhi",ISNUMBER(FIND("HR",A95)),"Haryana",ISNUMBER(FIND("AP",A95)),"Andhra Pradesh",ISNUMBER(FIND("AS",A95)),"Assam",ISNUMBER(FIND("BR",A95)),"Bihar",ISNUMBER(FIND("CH",A95)),"Chandigarh",ISNUMBER(FIND("GJ",A95)),"Gujarat",ISNUMBER(FIND("JH",A95)),"Jharkhand",ISNUMBER(FIND("KA",A95)),"Karnataka",ISNUMBER(FIND("KL",A95)),"Kerala",ISNUMBER(FIND("MP",A95)),"Madhya Pradesh",ISNUMBER(FIND("MH",A95)),"Maharashtra",ISNUMBER(FIND("ML",A95)),"Meghalaya",ISNUMBER(FIND("MZ",A95)),"Mizoram",ISNUMBER(FIND("OD",A95)),"Odisha",ISNUMBER(FIND("PB",A95)),"Punjab",ISNUMBER(FIND("RJ",A95)),"Rajasthan",ISNUMBER(FIND("TN",A95)),"Tamil Nadu",ISNUMBER(FIND("UP",A95)),"Uttar Pradesh",ISNUMBER(FIND("WB",A95)),"West Bengal",ISNUMBER(FIND("TG",A95)),"Telangana")</f>
        <v>Delhi</v>
      </c>
      <c r="C95" t="s">
        <v>11</v>
      </c>
      <c r="D95">
        <v>2928</v>
      </c>
      <c r="E95" s="1">
        <v>0.86057692307692302</v>
      </c>
      <c r="F95" s="1">
        <v>0.75574686326586604</v>
      </c>
      <c r="G95">
        <v>1</v>
      </c>
      <c r="H95" s="1">
        <v>0.84652951453711567</v>
      </c>
      <c r="I95" s="1">
        <v>2519.7692307692305</v>
      </c>
      <c r="J95" s="1">
        <v>2212.8268156424556</v>
      </c>
      <c r="K95" s="1">
        <v>2928</v>
      </c>
      <c r="L95" s="1">
        <v>2478.6384185646748</v>
      </c>
    </row>
    <row r="96" spans="1:12" x14ac:dyDescent="0.2">
      <c r="A96" t="s">
        <v>35</v>
      </c>
      <c r="B96" t="str" cm="1">
        <f t="array" ref="B96">_xlfn.IFS(ISNUMBER(FIND("DL",A96)),"Delhi",ISNUMBER(FIND("HR",A96)),"Haryana",ISNUMBER(FIND("AP",A96)),"Andhra Pradesh",ISNUMBER(FIND("AS",A96)),"Assam",ISNUMBER(FIND("BR",A96)),"Bihar",ISNUMBER(FIND("CH",A96)),"Chandigarh",ISNUMBER(FIND("GJ",A96)),"Gujarat",ISNUMBER(FIND("JH",A96)),"Jharkhand",ISNUMBER(FIND("KA",A96)),"Karnataka",ISNUMBER(FIND("KL",A96)),"Kerala",ISNUMBER(FIND("MP",A96)),"Madhya Pradesh",ISNUMBER(FIND("MH",A96)),"Maharashtra",ISNUMBER(FIND("ML",A96)),"Meghalaya",ISNUMBER(FIND("MZ",A96)),"Mizoram",ISNUMBER(FIND("OD",A96)),"Odisha",ISNUMBER(FIND("PB",A96)),"Punjab",ISNUMBER(FIND("RJ",A96)),"Rajasthan",ISNUMBER(FIND("TN",A96)),"Tamil Nadu",ISNUMBER(FIND("UP",A96)),"Uttar Pradesh",ISNUMBER(FIND("WB",A96)),"West Bengal",ISNUMBER(FIND("TG",A96)),"Telangana")</f>
        <v>Delhi</v>
      </c>
      <c r="C96" t="s">
        <v>8</v>
      </c>
      <c r="D96">
        <v>5007</v>
      </c>
      <c r="E96" s="1">
        <v>0.87543592816211102</v>
      </c>
      <c r="F96">
        <v>0.87942017794780902</v>
      </c>
      <c r="G96" s="1">
        <v>0.99061314160175695</v>
      </c>
      <c r="H96" s="1">
        <v>0.90006507076431941</v>
      </c>
      <c r="I96" s="1">
        <v>4383.3076923076896</v>
      </c>
      <c r="J96" s="1">
        <v>4403.2568309846802</v>
      </c>
      <c r="K96" s="1">
        <v>4959.9999999999973</v>
      </c>
      <c r="L96" s="1">
        <v>4506.6258093169472</v>
      </c>
    </row>
    <row r="97" spans="1:12" x14ac:dyDescent="0.2">
      <c r="A97" t="s">
        <v>35</v>
      </c>
      <c r="B97" t="str" cm="1">
        <f t="array" ref="B97">_xlfn.IFS(ISNUMBER(FIND("DL",A97)),"Delhi",ISNUMBER(FIND("HR",A97)),"Haryana",ISNUMBER(FIND("AP",A97)),"Andhra Pradesh",ISNUMBER(FIND("AS",A97)),"Assam",ISNUMBER(FIND("BR",A97)),"Bihar",ISNUMBER(FIND("CH",A97)),"Chandigarh",ISNUMBER(FIND("GJ",A97)),"Gujarat",ISNUMBER(FIND("JH",A97)),"Jharkhand",ISNUMBER(FIND("KA",A97)),"Karnataka",ISNUMBER(FIND("KL",A97)),"Kerala",ISNUMBER(FIND("MP",A97)),"Madhya Pradesh",ISNUMBER(FIND("MH",A97)),"Maharashtra",ISNUMBER(FIND("ML",A97)),"Meghalaya",ISNUMBER(FIND("MZ",A97)),"Mizoram",ISNUMBER(FIND("OD",A97)),"Odisha",ISNUMBER(FIND("PB",A97)),"Punjab",ISNUMBER(FIND("RJ",A97)),"Rajasthan",ISNUMBER(FIND("TN",A97)),"Tamil Nadu",ISNUMBER(FIND("UP",A97)),"Uttar Pradesh",ISNUMBER(FIND("WB",A97)),"West Bengal",ISNUMBER(FIND("TG",A97)),"Telangana")</f>
        <v>Delhi</v>
      </c>
      <c r="C97" t="s">
        <v>9</v>
      </c>
      <c r="D97">
        <v>8784</v>
      </c>
      <c r="E97" s="1">
        <v>0.86363317920694904</v>
      </c>
      <c r="F97" s="1">
        <v>0.92647535996755204</v>
      </c>
      <c r="G97" s="1">
        <v>0.98724954462659298</v>
      </c>
      <c r="H97" s="1">
        <v>0.91349332459511912</v>
      </c>
      <c r="I97" s="1">
        <v>7586.1538461538403</v>
      </c>
      <c r="J97" s="1">
        <v>8138.1595619549771</v>
      </c>
      <c r="K97" s="1">
        <v>8671.9999999999927</v>
      </c>
      <c r="L97" s="1">
        <v>8024.1253632435264</v>
      </c>
    </row>
    <row r="98" spans="1:12" x14ac:dyDescent="0.2">
      <c r="A98" t="s">
        <v>35</v>
      </c>
      <c r="B98" t="str" cm="1">
        <f t="array" ref="B98">_xlfn.IFS(ISNUMBER(FIND("DL",A98)),"Delhi",ISNUMBER(FIND("HR",A98)),"Haryana",ISNUMBER(FIND("AP",A98)),"Andhra Pradesh",ISNUMBER(FIND("AS",A98)),"Assam",ISNUMBER(FIND("BR",A98)),"Bihar",ISNUMBER(FIND("CH",A98)),"Chandigarh",ISNUMBER(FIND("GJ",A98)),"Gujarat",ISNUMBER(FIND("JH",A98)),"Jharkhand",ISNUMBER(FIND("KA",A98)),"Karnataka",ISNUMBER(FIND("KL",A98)),"Kerala",ISNUMBER(FIND("MP",A98)),"Madhya Pradesh",ISNUMBER(FIND("MH",A98)),"Maharashtra",ISNUMBER(FIND("ML",A98)),"Meghalaya",ISNUMBER(FIND("MZ",A98)),"Mizoram",ISNUMBER(FIND("OD",A98)),"Odisha",ISNUMBER(FIND("PB",A98)),"Punjab",ISNUMBER(FIND("RJ",A98)),"Rajasthan",ISNUMBER(FIND("TN",A98)),"Tamil Nadu",ISNUMBER(FIND("UP",A98)),"Uttar Pradesh",ISNUMBER(FIND("WB",A98)),"West Bengal",ISNUMBER(FIND("TG",A98)),"Telangana")</f>
        <v>Delhi</v>
      </c>
      <c r="C98" t="s">
        <v>10</v>
      </c>
      <c r="D98">
        <v>4417</v>
      </c>
      <c r="E98" s="1">
        <v>0.91029414325769298</v>
      </c>
      <c r="F98" s="1">
        <v>0.98149990434283496</v>
      </c>
      <c r="G98" s="1">
        <v>0.99864161195381396</v>
      </c>
      <c r="H98" s="1">
        <v>0.95644594143097394</v>
      </c>
      <c r="I98" s="1">
        <v>4020.76923076923</v>
      </c>
      <c r="J98" s="1">
        <v>4335.2850774823019</v>
      </c>
      <c r="K98" s="1">
        <v>4410.9999999999964</v>
      </c>
      <c r="L98" s="1">
        <v>4224.6217233006118</v>
      </c>
    </row>
    <row r="99" spans="1:12" x14ac:dyDescent="0.2">
      <c r="A99" t="s">
        <v>35</v>
      </c>
      <c r="B99" t="str" cm="1">
        <f t="array" ref="B99">_xlfn.IFS(ISNUMBER(FIND("DL",A99)),"Delhi",ISNUMBER(FIND("HR",A99)),"Haryana",ISNUMBER(FIND("AP",A99)),"Andhra Pradesh",ISNUMBER(FIND("AS",A99)),"Assam",ISNUMBER(FIND("BR",A99)),"Bihar",ISNUMBER(FIND("CH",A99)),"Chandigarh",ISNUMBER(FIND("GJ",A99)),"Gujarat",ISNUMBER(FIND("JH",A99)),"Jharkhand",ISNUMBER(FIND("KA",A99)),"Karnataka",ISNUMBER(FIND("KL",A99)),"Kerala",ISNUMBER(FIND("MP",A99)),"Madhya Pradesh",ISNUMBER(FIND("MH",A99)),"Maharashtra",ISNUMBER(FIND("ML",A99)),"Meghalaya",ISNUMBER(FIND("MZ",A99)),"Mizoram",ISNUMBER(FIND("OD",A99)),"Odisha",ISNUMBER(FIND("PB",A99)),"Punjab",ISNUMBER(FIND("RJ",A99)),"Rajasthan",ISNUMBER(FIND("TN",A99)),"Tamil Nadu",ISNUMBER(FIND("UP",A99)),"Uttar Pradesh",ISNUMBER(FIND("WB",A99)),"West Bengal",ISNUMBER(FIND("TG",A99)),"Telangana")</f>
        <v>Delhi</v>
      </c>
      <c r="C99" t="s">
        <v>11</v>
      </c>
      <c r="D99">
        <v>2928</v>
      </c>
      <c r="E99" s="1">
        <v>0.89113072719630004</v>
      </c>
      <c r="F99" s="1">
        <v>0.90846108490566002</v>
      </c>
      <c r="G99" s="1">
        <v>0.99248633879781401</v>
      </c>
      <c r="H99" s="1">
        <v>0.91833399260034687</v>
      </c>
      <c r="I99" s="1">
        <v>2609.2307692307663</v>
      </c>
      <c r="J99" s="1">
        <v>2659.9740566037726</v>
      </c>
      <c r="K99" s="1">
        <v>2905.9999999999995</v>
      </c>
      <c r="L99" s="1">
        <v>2688.8819303338155</v>
      </c>
    </row>
    <row r="100" spans="1:12" x14ac:dyDescent="0.2">
      <c r="A100" t="s">
        <v>42</v>
      </c>
      <c r="B100" t="str" cm="1">
        <f t="array" ref="B100">_xlfn.IFS(ISNUMBER(FIND("DL",A100)),"Delhi",ISNUMBER(FIND("HR",A100)),"Haryana",ISNUMBER(FIND("AP",A100)),"Andhra Pradesh",ISNUMBER(FIND("AS",A100)),"Assam",ISNUMBER(FIND("BR",A100)),"Bihar",ISNUMBER(FIND("CH",A100)),"Chandigarh",ISNUMBER(FIND("GJ",A100)),"Gujarat",ISNUMBER(FIND("JH",A100)),"Jharkhand",ISNUMBER(FIND("KA",A100)),"Karnataka",ISNUMBER(FIND("KL",A100)),"Kerala",ISNUMBER(FIND("MP",A100)),"Madhya Pradesh",ISNUMBER(FIND("MH",A100)),"Maharashtra",ISNUMBER(FIND("ML",A100)),"Meghalaya",ISNUMBER(FIND("MZ",A100)),"Mizoram",ISNUMBER(FIND("OD",A100)),"Odisha",ISNUMBER(FIND("PB",A100)),"Punjab",ISNUMBER(FIND("RJ",A100)),"Rajasthan",ISNUMBER(FIND("TN",A100)),"Tamil Nadu",ISNUMBER(FIND("UP",A100)),"Uttar Pradesh",ISNUMBER(FIND("WB",A100)),"West Bengal",ISNUMBER(FIND("TG",A100)),"Telangana")</f>
        <v>Delhi</v>
      </c>
      <c r="C100" t="s">
        <v>8</v>
      </c>
      <c r="D100">
        <v>6504</v>
      </c>
      <c r="E100" s="1">
        <v>0.79506102753335195</v>
      </c>
      <c r="F100" s="1">
        <v>0.87157860287992295</v>
      </c>
      <c r="G100" s="1">
        <v>0.95956334563345602</v>
      </c>
      <c r="H100" s="1">
        <v>0.85856852129200123</v>
      </c>
      <c r="I100" s="1">
        <v>5171.076923076921</v>
      </c>
      <c r="J100" s="1">
        <v>5668.7472331310191</v>
      </c>
      <c r="K100" s="1">
        <v>6240.9999999999982</v>
      </c>
      <c r="L100" s="1">
        <v>5584.1296624831757</v>
      </c>
    </row>
    <row r="101" spans="1:12" x14ac:dyDescent="0.2">
      <c r="A101" t="s">
        <v>42</v>
      </c>
      <c r="B101" t="str" cm="1">
        <f t="array" ref="B101">_xlfn.IFS(ISNUMBER(FIND("DL",A101)),"Delhi",ISNUMBER(FIND("HR",A101)),"Haryana",ISNUMBER(FIND("AP",A101)),"Andhra Pradesh",ISNUMBER(FIND("AS",A101)),"Assam",ISNUMBER(FIND("BR",A101)),"Bihar",ISNUMBER(FIND("CH",A101)),"Chandigarh",ISNUMBER(FIND("GJ",A101)),"Gujarat",ISNUMBER(FIND("JH",A101)),"Jharkhand",ISNUMBER(FIND("KA",A101)),"Karnataka",ISNUMBER(FIND("KL",A101)),"Kerala",ISNUMBER(FIND("MP",A101)),"Madhya Pradesh",ISNUMBER(FIND("MH",A101)),"Maharashtra",ISNUMBER(FIND("ML",A101)),"Meghalaya",ISNUMBER(FIND("MZ",A101)),"Mizoram",ISNUMBER(FIND("OD",A101)),"Odisha",ISNUMBER(FIND("PB",A101)),"Punjab",ISNUMBER(FIND("RJ",A101)),"Rajasthan",ISNUMBER(FIND("TN",A101)),"Tamil Nadu",ISNUMBER(FIND("UP",A101)),"Uttar Pradesh",ISNUMBER(FIND("WB",A101)),"West Bengal",ISNUMBER(FIND("TG",A101)),"Telangana")</f>
        <v>Delhi</v>
      </c>
      <c r="C101" t="s">
        <v>9</v>
      </c>
      <c r="D101">
        <v>8784</v>
      </c>
      <c r="E101" s="1">
        <v>0.75694444444444398</v>
      </c>
      <c r="F101" s="1">
        <v>0.877216932563601</v>
      </c>
      <c r="G101" s="1">
        <v>0.92258652094717597</v>
      </c>
      <c r="H101" s="1">
        <v>0.83818185499265319</v>
      </c>
      <c r="I101" s="1">
        <v>6648.9999999999955</v>
      </c>
      <c r="J101" s="1">
        <v>7705.4735356386709</v>
      </c>
      <c r="K101" s="1">
        <v>8103.9999999999936</v>
      </c>
      <c r="L101" s="1">
        <v>7362.5894142554653</v>
      </c>
    </row>
    <row r="102" spans="1:12" x14ac:dyDescent="0.2">
      <c r="A102" t="s">
        <v>42</v>
      </c>
      <c r="B102" t="str" cm="1">
        <f t="array" ref="B102">_xlfn.IFS(ISNUMBER(FIND("DL",A102)),"Delhi",ISNUMBER(FIND("HR",A102)),"Haryana",ISNUMBER(FIND("AP",A102)),"Andhra Pradesh",ISNUMBER(FIND("AS",A102)),"Assam",ISNUMBER(FIND("BR",A102)),"Bihar",ISNUMBER(FIND("CH",A102)),"Chandigarh",ISNUMBER(FIND("GJ",A102)),"Gujarat",ISNUMBER(FIND("JH",A102)),"Jharkhand",ISNUMBER(FIND("KA",A102)),"Karnataka",ISNUMBER(FIND("KL",A102)),"Kerala",ISNUMBER(FIND("MP",A102)),"Madhya Pradesh",ISNUMBER(FIND("MH",A102)),"Maharashtra",ISNUMBER(FIND("ML",A102)),"Meghalaya",ISNUMBER(FIND("MZ",A102)),"Mizoram",ISNUMBER(FIND("OD",A102)),"Odisha",ISNUMBER(FIND("PB",A102)),"Punjab",ISNUMBER(FIND("RJ",A102)),"Rajasthan",ISNUMBER(FIND("TN",A102)),"Tamil Nadu",ISNUMBER(FIND("UP",A102)),"Uttar Pradesh",ISNUMBER(FIND("WB",A102)),"West Bengal",ISNUMBER(FIND("TG",A102)),"Telangana")</f>
        <v>Delhi</v>
      </c>
      <c r="C102" t="s">
        <v>10</v>
      </c>
      <c r="D102">
        <v>4982</v>
      </c>
      <c r="E102" s="1">
        <v>0.79822746502794595</v>
      </c>
      <c r="F102" s="1">
        <v>0.89109830167511295</v>
      </c>
      <c r="G102" s="1">
        <v>0.97330389401846595</v>
      </c>
      <c r="H102" s="1">
        <v>0.87039108548491684</v>
      </c>
      <c r="I102" s="1">
        <v>3976.7692307692269</v>
      </c>
      <c r="J102" s="1">
        <v>4439.4517389454131</v>
      </c>
      <c r="K102" s="1">
        <v>4848.9999999999973</v>
      </c>
      <c r="L102" s="1">
        <v>4336.2883878858556</v>
      </c>
    </row>
    <row r="103" spans="1:12" x14ac:dyDescent="0.2">
      <c r="A103" t="s">
        <v>42</v>
      </c>
      <c r="B103" t="str" cm="1">
        <f t="array" ref="B103">_xlfn.IFS(ISNUMBER(FIND("DL",A103)),"Delhi",ISNUMBER(FIND("HR",A103)),"Haryana",ISNUMBER(FIND("AP",A103)),"Andhra Pradesh",ISNUMBER(FIND("AS",A103)),"Assam",ISNUMBER(FIND("BR",A103)),"Bihar",ISNUMBER(FIND("CH",A103)),"Chandigarh",ISNUMBER(FIND("GJ",A103)),"Gujarat",ISNUMBER(FIND("JH",A103)),"Jharkhand",ISNUMBER(FIND("KA",A103)),"Karnataka",ISNUMBER(FIND("KL",A103)),"Kerala",ISNUMBER(FIND("MP",A103)),"Madhya Pradesh",ISNUMBER(FIND("MH",A103)),"Maharashtra",ISNUMBER(FIND("ML",A103)),"Meghalaya",ISNUMBER(FIND("MZ",A103)),"Mizoram",ISNUMBER(FIND("OD",A103)),"Odisha",ISNUMBER(FIND("PB",A103)),"Punjab",ISNUMBER(FIND("RJ",A103)),"Rajasthan",ISNUMBER(FIND("TN",A103)),"Tamil Nadu",ISNUMBER(FIND("UP",A103)),"Uttar Pradesh",ISNUMBER(FIND("WB",A103)),"West Bengal",ISNUMBER(FIND("TG",A103)),"Telangana")</f>
        <v>Delhi</v>
      </c>
      <c r="C103" t="s">
        <v>11</v>
      </c>
      <c r="D103">
        <v>4392</v>
      </c>
      <c r="E103" s="1">
        <v>0.74637452711223196</v>
      </c>
      <c r="F103" s="1">
        <v>0.81377449254957102</v>
      </c>
      <c r="G103" s="1">
        <v>0.86020036429872404</v>
      </c>
      <c r="H103" s="1">
        <v>0.79609968072446602</v>
      </c>
      <c r="I103" s="1">
        <v>3278.0769230769229</v>
      </c>
      <c r="J103" s="1">
        <v>3574.0975712777158</v>
      </c>
      <c r="K103" s="1">
        <v>3777.9999999999959</v>
      </c>
      <c r="L103" s="1">
        <v>3496.4697977418546</v>
      </c>
    </row>
    <row r="104" spans="1:12" x14ac:dyDescent="0.2">
      <c r="A104" t="s">
        <v>21</v>
      </c>
      <c r="B104" t="str" cm="1">
        <f t="array" ref="B104">_xlfn.IFS(ISNUMBER(FIND("DL",A104)),"Delhi",ISNUMBER(FIND("HR",A104)),"Haryana",ISNUMBER(FIND("AP",A104)),"Andhra Pradesh",ISNUMBER(FIND("AS",A104)),"Assam",ISNUMBER(FIND("BR",A104)),"Bihar",ISNUMBER(FIND("CH",A104)),"Chandigarh",ISNUMBER(FIND("GJ",A104)),"Gujarat",ISNUMBER(FIND("JH",A104)),"Jharkhand",ISNUMBER(FIND("KA",A104)),"Karnataka",ISNUMBER(FIND("KL",A104)),"Kerala",ISNUMBER(FIND("MP",A104)),"Madhya Pradesh",ISNUMBER(FIND("MH",A104)),"Maharashtra",ISNUMBER(FIND("ML",A104)),"Meghalaya",ISNUMBER(FIND("MZ",A104)),"Mizoram",ISNUMBER(FIND("OD",A104)),"Odisha",ISNUMBER(FIND("PB",A104)),"Punjab",ISNUMBER(FIND("RJ",A104)),"Rajasthan",ISNUMBER(FIND("TN",A104)),"Tamil Nadu",ISNUMBER(FIND("UP",A104)),"Uttar Pradesh",ISNUMBER(FIND("WB",A104)),"West Bengal",ISNUMBER(FIND("TG",A104)),"Telangana")</f>
        <v>Delhi</v>
      </c>
      <c r="C104" t="s">
        <v>8</v>
      </c>
      <c r="D104">
        <v>5015</v>
      </c>
      <c r="E104" s="1">
        <v>0.881478641000076</v>
      </c>
      <c r="F104" s="1">
        <v>0.90356372241943295</v>
      </c>
      <c r="G104" s="1">
        <v>0.99581256231306003</v>
      </c>
      <c r="H104" s="1">
        <v>0.91317945783041554</v>
      </c>
      <c r="I104" s="1">
        <v>4420.6153846153811</v>
      </c>
      <c r="J104" s="1">
        <v>4531.3720679334565</v>
      </c>
      <c r="K104" s="1">
        <v>4993.9999999999964</v>
      </c>
      <c r="L104" s="1">
        <v>4579.5949810195343</v>
      </c>
    </row>
    <row r="105" spans="1:12" x14ac:dyDescent="0.2">
      <c r="A105" t="s">
        <v>21</v>
      </c>
      <c r="B105" t="str" cm="1">
        <f t="array" ref="B105">_xlfn.IFS(ISNUMBER(FIND("DL",A105)),"Delhi",ISNUMBER(FIND("HR",A105)),"Haryana",ISNUMBER(FIND("AP",A105)),"Andhra Pradesh",ISNUMBER(FIND("AS",A105)),"Assam",ISNUMBER(FIND("BR",A105)),"Bihar",ISNUMBER(FIND("CH",A105)),"Chandigarh",ISNUMBER(FIND("GJ",A105)),"Gujarat",ISNUMBER(FIND("JH",A105)),"Jharkhand",ISNUMBER(FIND("KA",A105)),"Karnataka",ISNUMBER(FIND("KL",A105)),"Kerala",ISNUMBER(FIND("MP",A105)),"Madhya Pradesh",ISNUMBER(FIND("MH",A105)),"Maharashtra",ISNUMBER(FIND("ML",A105)),"Meghalaya",ISNUMBER(FIND("MZ",A105)),"Mizoram",ISNUMBER(FIND("OD",A105)),"Odisha",ISNUMBER(FIND("PB",A105)),"Punjab",ISNUMBER(FIND("RJ",A105)),"Rajasthan",ISNUMBER(FIND("TN",A105)),"Tamil Nadu",ISNUMBER(FIND("UP",A105)),"Uttar Pradesh",ISNUMBER(FIND("WB",A105)),"West Bengal",ISNUMBER(FIND("TG",A105)),"Telangana")</f>
        <v>Delhi</v>
      </c>
      <c r="C105" t="s">
        <v>9</v>
      </c>
      <c r="D105">
        <v>8784</v>
      </c>
      <c r="E105" s="1">
        <v>0.893757881462799</v>
      </c>
      <c r="F105" s="1">
        <v>0.92826768567509299</v>
      </c>
      <c r="G105" s="1">
        <v>0.989071038251366</v>
      </c>
      <c r="H105" s="1">
        <v>0.92662443450543008</v>
      </c>
      <c r="I105" s="1">
        <v>7850.7692307692259</v>
      </c>
      <c r="J105" s="1">
        <v>8153.9033509700166</v>
      </c>
      <c r="K105" s="1">
        <v>8687.9999999999982</v>
      </c>
      <c r="L105" s="1">
        <v>8139.4690326956979</v>
      </c>
    </row>
    <row r="106" spans="1:12" x14ac:dyDescent="0.2">
      <c r="A106" t="s">
        <v>21</v>
      </c>
      <c r="B106" t="str" cm="1">
        <f t="array" ref="B106">_xlfn.IFS(ISNUMBER(FIND("DL",A106)),"Delhi",ISNUMBER(FIND("HR",A106)),"Haryana",ISNUMBER(FIND("AP",A106)),"Andhra Pradesh",ISNUMBER(FIND("AS",A106)),"Assam",ISNUMBER(FIND("BR",A106)),"Bihar",ISNUMBER(FIND("CH",A106)),"Chandigarh",ISNUMBER(FIND("GJ",A106)),"Gujarat",ISNUMBER(FIND("JH",A106)),"Jharkhand",ISNUMBER(FIND("KA",A106)),"Karnataka",ISNUMBER(FIND("KL",A106)),"Kerala",ISNUMBER(FIND("MP",A106)),"Madhya Pradesh",ISNUMBER(FIND("MH",A106)),"Maharashtra",ISNUMBER(FIND("ML",A106)),"Meghalaya",ISNUMBER(FIND("MZ",A106)),"Mizoram",ISNUMBER(FIND("OD",A106)),"Odisha",ISNUMBER(FIND("PB",A106)),"Punjab",ISNUMBER(FIND("RJ",A106)),"Rajasthan",ISNUMBER(FIND("TN",A106)),"Tamil Nadu",ISNUMBER(FIND("UP",A106)),"Uttar Pradesh",ISNUMBER(FIND("WB",A106)),"West Bengal",ISNUMBER(FIND("TG",A106)),"Telangana")</f>
        <v>Delhi</v>
      </c>
      <c r="C106" t="s">
        <v>10</v>
      </c>
      <c r="D106">
        <v>4417</v>
      </c>
      <c r="E106" s="1">
        <v>0.90877901812925499</v>
      </c>
      <c r="F106" s="1">
        <v>0.97732978172968199</v>
      </c>
      <c r="G106">
        <v>1</v>
      </c>
      <c r="H106" s="1">
        <v>0.95444351994357479</v>
      </c>
      <c r="I106" s="1">
        <v>4014.0769230769192</v>
      </c>
      <c r="J106" s="1">
        <v>4316.8656459000058</v>
      </c>
      <c r="K106" s="1">
        <v>4417</v>
      </c>
      <c r="L106" s="1">
        <v>4215.7770275907696</v>
      </c>
    </row>
    <row r="107" spans="1:12" x14ac:dyDescent="0.2">
      <c r="A107" t="s">
        <v>21</v>
      </c>
      <c r="B107" t="str" cm="1">
        <f t="array" ref="B107">_xlfn.IFS(ISNUMBER(FIND("DL",A107)),"Delhi",ISNUMBER(FIND("HR",A107)),"Haryana",ISNUMBER(FIND("AP",A107)),"Andhra Pradesh",ISNUMBER(FIND("AS",A107)),"Assam",ISNUMBER(FIND("BR",A107)),"Bihar",ISNUMBER(FIND("CH",A107)),"Chandigarh",ISNUMBER(FIND("GJ",A107)),"Gujarat",ISNUMBER(FIND("JH",A107)),"Jharkhand",ISNUMBER(FIND("KA",A107)),"Karnataka",ISNUMBER(FIND("KL",A107)),"Kerala",ISNUMBER(FIND("MP",A107)),"Madhya Pradesh",ISNUMBER(FIND("MH",A107)),"Maharashtra",ISNUMBER(FIND("ML",A107)),"Meghalaya",ISNUMBER(FIND("MZ",A107)),"Mizoram",ISNUMBER(FIND("OD",A107)),"Odisha",ISNUMBER(FIND("PB",A107)),"Punjab",ISNUMBER(FIND("RJ",A107)),"Rajasthan",ISNUMBER(FIND("TN",A107)),"Tamil Nadu",ISNUMBER(FIND("UP",A107)),"Uttar Pradesh",ISNUMBER(FIND("WB",A107)),"West Bengal",ISNUMBER(FIND("TG",A107)),"Telangana")</f>
        <v>Delhi</v>
      </c>
      <c r="C107" t="s">
        <v>11</v>
      </c>
      <c r="D107">
        <v>2928</v>
      </c>
      <c r="E107" s="1">
        <v>0.899064733081126</v>
      </c>
      <c r="F107" s="1">
        <v>0.91035006720822798</v>
      </c>
      <c r="G107">
        <v>1</v>
      </c>
      <c r="H107" s="1">
        <v>0.92376592011574155</v>
      </c>
      <c r="I107" s="1">
        <v>2632.4615384615367</v>
      </c>
      <c r="J107" s="1">
        <v>2665.5049967856917</v>
      </c>
      <c r="K107" s="1">
        <v>2928</v>
      </c>
      <c r="L107" s="1">
        <v>2704.7866140988913</v>
      </c>
    </row>
    <row r="108" spans="1:12" x14ac:dyDescent="0.2">
      <c r="A108" t="s">
        <v>75</v>
      </c>
      <c r="B108" t="str" cm="1">
        <f t="array" ref="B108">_xlfn.IFS(ISNUMBER(FIND("DL",A108)),"Delhi",ISNUMBER(FIND("HR",A108)),"Haryana",ISNUMBER(FIND("AP",A108)),"Andhra Pradesh",ISNUMBER(FIND("AS",A108)),"Assam",ISNUMBER(FIND("BR",A108)),"Bihar",ISNUMBER(FIND("CH",A108)),"Chandigarh",ISNUMBER(FIND("GJ",A108)),"Gujarat",ISNUMBER(FIND("JH",A108)),"Jharkhand",ISNUMBER(FIND("KA",A108)),"Karnataka",ISNUMBER(FIND("KL",A108)),"Kerala",ISNUMBER(FIND("MP",A108)),"Madhya Pradesh",ISNUMBER(FIND("MH",A108)),"Maharashtra",ISNUMBER(FIND("ML",A108)),"Meghalaya",ISNUMBER(FIND("MZ",A108)),"Mizoram",ISNUMBER(FIND("OD",A108)),"Odisha",ISNUMBER(FIND("PB",A108)),"Punjab",ISNUMBER(FIND("RJ",A108)),"Rajasthan",ISNUMBER(FIND("TN",A108)),"Tamil Nadu",ISNUMBER(FIND("UP",A108)),"Uttar Pradesh",ISNUMBER(FIND("WB",A108)),"West Bengal",ISNUMBER(FIND("TG",A108)),"Telangana")</f>
        <v>Delhi</v>
      </c>
      <c r="C108" t="s">
        <v>8</v>
      </c>
      <c r="D108">
        <v>10848</v>
      </c>
      <c r="E108" s="1">
        <v>0.73581092579986296</v>
      </c>
      <c r="F108" s="1">
        <v>0.91412491447184496</v>
      </c>
      <c r="G108" s="1">
        <v>0.759310471976401</v>
      </c>
      <c r="H108" s="1">
        <v>0.81183643050396337</v>
      </c>
      <c r="I108" s="1">
        <v>7982.0769230769138</v>
      </c>
      <c r="J108" s="1">
        <v>9916.4270721905741</v>
      </c>
      <c r="K108" s="1">
        <v>8236.9999999999982</v>
      </c>
      <c r="L108" s="1">
        <v>8806.8015981069948</v>
      </c>
    </row>
    <row r="109" spans="1:12" x14ac:dyDescent="0.2">
      <c r="A109" t="s">
        <v>75</v>
      </c>
      <c r="B109" t="str" cm="1">
        <f t="array" ref="B109">_xlfn.IFS(ISNUMBER(FIND("DL",A109)),"Delhi",ISNUMBER(FIND("HR",A109)),"Haryana",ISNUMBER(FIND("AP",A109)),"Andhra Pradesh",ISNUMBER(FIND("AS",A109)),"Assam",ISNUMBER(FIND("BR",A109)),"Bihar",ISNUMBER(FIND("CH",A109)),"Chandigarh",ISNUMBER(FIND("GJ",A109)),"Gujarat",ISNUMBER(FIND("JH",A109)),"Jharkhand",ISNUMBER(FIND("KA",A109)),"Karnataka",ISNUMBER(FIND("KL",A109)),"Kerala",ISNUMBER(FIND("MP",A109)),"Madhya Pradesh",ISNUMBER(FIND("MH",A109)),"Maharashtra",ISNUMBER(FIND("ML",A109)),"Meghalaya",ISNUMBER(FIND("MZ",A109)),"Mizoram",ISNUMBER(FIND("OD",A109)),"Odisha",ISNUMBER(FIND("PB",A109)),"Punjab",ISNUMBER(FIND("RJ",A109)),"Rajasthan",ISNUMBER(FIND("TN",A109)),"Tamil Nadu",ISNUMBER(FIND("UP",A109)),"Uttar Pradesh",ISNUMBER(FIND("WB",A109)),"West Bengal",ISNUMBER(FIND("TG",A109)),"Telangana")</f>
        <v>Delhi</v>
      </c>
      <c r="C109" t="s">
        <v>9</v>
      </c>
      <c r="D109">
        <v>16617</v>
      </c>
      <c r="E109">
        <v>0.73069747848588795</v>
      </c>
      <c r="F109" s="1">
        <v>0.92720119610253005</v>
      </c>
      <c r="G109" s="1">
        <v>0.76247216705783205</v>
      </c>
      <c r="H109" s="1">
        <v>0.81565390324693365</v>
      </c>
      <c r="I109" s="1">
        <v>12142</v>
      </c>
      <c r="J109" s="1">
        <v>15407.302275635742</v>
      </c>
      <c r="K109" s="1">
        <v>12669.999999999995</v>
      </c>
      <c r="L109" s="1">
        <v>13553.720910254297</v>
      </c>
    </row>
    <row r="110" spans="1:12" x14ac:dyDescent="0.2">
      <c r="A110" t="s">
        <v>75</v>
      </c>
      <c r="B110" t="str" cm="1">
        <f t="array" ref="B110">_xlfn.IFS(ISNUMBER(FIND("DL",A110)),"Delhi",ISNUMBER(FIND("HR",A110)),"Haryana",ISNUMBER(FIND("AP",A110)),"Andhra Pradesh",ISNUMBER(FIND("AS",A110)),"Assam",ISNUMBER(FIND("BR",A110)),"Bihar",ISNUMBER(FIND("CH",A110)),"Chandigarh",ISNUMBER(FIND("GJ",A110)),"Gujarat",ISNUMBER(FIND("JH",A110)),"Jharkhand",ISNUMBER(FIND("KA",A110)),"Karnataka",ISNUMBER(FIND("KL",A110)),"Kerala",ISNUMBER(FIND("MP",A110)),"Madhya Pradesh",ISNUMBER(FIND("MH",A110)),"Maharashtra",ISNUMBER(FIND("ML",A110)),"Meghalaya",ISNUMBER(FIND("MZ",A110)),"Mizoram",ISNUMBER(FIND("OD",A110)),"Odisha",ISNUMBER(FIND("PB",A110)),"Punjab",ISNUMBER(FIND("RJ",A110)),"Rajasthan",ISNUMBER(FIND("TN",A110)),"Tamil Nadu",ISNUMBER(FIND("UP",A110)),"Uttar Pradesh",ISNUMBER(FIND("WB",A110)),"West Bengal",ISNUMBER(FIND("TG",A110)),"Telangana")</f>
        <v>Delhi</v>
      </c>
      <c r="C110" t="s">
        <v>10</v>
      </c>
      <c r="D110">
        <v>11041</v>
      </c>
      <c r="E110" s="1">
        <v>0.62502699727588695</v>
      </c>
      <c r="F110" s="1">
        <v>0.92497101836989404</v>
      </c>
      <c r="G110" s="1">
        <v>0.64178969296259303</v>
      </c>
      <c r="H110" s="1">
        <v>0.74835714485083105</v>
      </c>
      <c r="I110" s="1">
        <v>6900.923076923068</v>
      </c>
      <c r="J110" s="1">
        <v>10212.605013822</v>
      </c>
      <c r="K110" s="1">
        <v>7085.99999999999</v>
      </c>
      <c r="L110" s="1">
        <v>8262.6112362980257</v>
      </c>
    </row>
    <row r="111" spans="1:12" x14ac:dyDescent="0.2">
      <c r="A111" t="s">
        <v>75</v>
      </c>
      <c r="B111" t="str" cm="1">
        <f t="array" ref="B111">_xlfn.IFS(ISNUMBER(FIND("DL",A111)),"Delhi",ISNUMBER(FIND("HR",A111)),"Haryana",ISNUMBER(FIND("AP",A111)),"Andhra Pradesh",ISNUMBER(FIND("AS",A111)),"Assam",ISNUMBER(FIND("BR",A111)),"Bihar",ISNUMBER(FIND("CH",A111)),"Chandigarh",ISNUMBER(FIND("GJ",A111)),"Gujarat",ISNUMBER(FIND("JH",A111)),"Jharkhand",ISNUMBER(FIND("KA",A111)),"Karnataka",ISNUMBER(FIND("KL",A111)),"Kerala",ISNUMBER(FIND("MP",A111)),"Madhya Pradesh",ISNUMBER(FIND("MH",A111)),"Maharashtra",ISNUMBER(FIND("ML",A111)),"Meghalaya",ISNUMBER(FIND("MZ",A111)),"Mizoram",ISNUMBER(FIND("OD",A111)),"Odisha",ISNUMBER(FIND("PB",A111)),"Punjab",ISNUMBER(FIND("RJ",A111)),"Rajasthan",ISNUMBER(FIND("TN",A111)),"Tamil Nadu",ISNUMBER(FIND("UP",A111)),"Uttar Pradesh",ISNUMBER(FIND("WB",A111)),"West Bengal",ISNUMBER(FIND("TG",A111)),"Telangana")</f>
        <v>Delhi</v>
      </c>
      <c r="C111" t="s">
        <v>11</v>
      </c>
      <c r="D111">
        <v>7320</v>
      </c>
      <c r="E111" s="1">
        <v>0.72686002522068005</v>
      </c>
      <c r="F111" s="1">
        <v>0.87384339578995995</v>
      </c>
      <c r="G111" s="1">
        <v>0.72117486338797798</v>
      </c>
      <c r="H111" s="1">
        <v>0.78451634108185164</v>
      </c>
      <c r="I111" s="1">
        <v>5320.6153846153784</v>
      </c>
      <c r="J111" s="1">
        <v>6396.5336571825064</v>
      </c>
      <c r="K111" s="1">
        <v>5278.9999999999991</v>
      </c>
      <c r="L111" s="1">
        <v>5742.6596167191537</v>
      </c>
    </row>
    <row r="112" spans="1:12" x14ac:dyDescent="0.2">
      <c r="A112" t="s">
        <v>32</v>
      </c>
      <c r="B112" t="str" cm="1">
        <f t="array" ref="B112">_xlfn.IFS(ISNUMBER(FIND("DL",A112)),"Delhi",ISNUMBER(FIND("HR",A112)),"Haryana",ISNUMBER(FIND("AP",A112)),"Andhra Pradesh",ISNUMBER(FIND("AS",A112)),"Assam",ISNUMBER(FIND("BR",A112)),"Bihar",ISNUMBER(FIND("CH",A112)),"Chandigarh",ISNUMBER(FIND("GJ",A112)),"Gujarat",ISNUMBER(FIND("JH",A112)),"Jharkhand",ISNUMBER(FIND("KA",A112)),"Karnataka",ISNUMBER(FIND("KL",A112)),"Kerala",ISNUMBER(FIND("MP",A112)),"Madhya Pradesh",ISNUMBER(FIND("MH",A112)),"Maharashtra",ISNUMBER(FIND("ML",A112)),"Meghalaya",ISNUMBER(FIND("MZ",A112)),"Mizoram",ISNUMBER(FIND("OD",A112)),"Odisha",ISNUMBER(FIND("PB",A112)),"Punjab",ISNUMBER(FIND("RJ",A112)),"Rajasthan",ISNUMBER(FIND("TN",A112)),"Tamil Nadu",ISNUMBER(FIND("UP",A112)),"Uttar Pradesh",ISNUMBER(FIND("WB",A112)),"West Bengal",ISNUMBER(FIND("TG",A112)),"Telangana")</f>
        <v>Delhi</v>
      </c>
      <c r="C112" t="s">
        <v>8</v>
      </c>
      <c r="D112">
        <v>4344</v>
      </c>
      <c r="E112" s="1">
        <v>0.89920668649950397</v>
      </c>
      <c r="F112" s="1">
        <v>0.73119338322173999</v>
      </c>
      <c r="G112" s="1">
        <v>0.999079189686924</v>
      </c>
      <c r="H112" s="1">
        <v>0.85197586582588236</v>
      </c>
      <c r="I112" s="1">
        <v>3906.1538461538453</v>
      </c>
      <c r="J112" s="1">
        <v>3176.3040567152384</v>
      </c>
      <c r="K112" s="1">
        <v>4339.9999999999982</v>
      </c>
      <c r="L112" s="1">
        <v>3700.9831611476329</v>
      </c>
    </row>
    <row r="113" spans="1:12" x14ac:dyDescent="0.2">
      <c r="A113" t="s">
        <v>32</v>
      </c>
      <c r="B113" t="str" cm="1">
        <f t="array" ref="B113">_xlfn.IFS(ISNUMBER(FIND("DL",A113)),"Delhi",ISNUMBER(FIND("HR",A113)),"Haryana",ISNUMBER(FIND("AP",A113)),"Andhra Pradesh",ISNUMBER(FIND("AS",A113)),"Assam",ISNUMBER(FIND("BR",A113)),"Bihar",ISNUMBER(FIND("CH",A113)),"Chandigarh",ISNUMBER(FIND("GJ",A113)),"Gujarat",ISNUMBER(FIND("JH",A113)),"Jharkhand",ISNUMBER(FIND("KA",A113)),"Karnataka",ISNUMBER(FIND("KL",A113)),"Kerala",ISNUMBER(FIND("MP",A113)),"Madhya Pradesh",ISNUMBER(FIND("MH",A113)),"Maharashtra",ISNUMBER(FIND("ML",A113)),"Meghalaya",ISNUMBER(FIND("MZ",A113)),"Mizoram",ISNUMBER(FIND("OD",A113)),"Odisha",ISNUMBER(FIND("PB",A113)),"Punjab",ISNUMBER(FIND("RJ",A113)),"Rajasthan",ISNUMBER(FIND("TN",A113)),"Tamil Nadu",ISNUMBER(FIND("UP",A113)),"Uttar Pradesh",ISNUMBER(FIND("WB",A113)),"West Bengal",ISNUMBER(FIND("TG",A113)),"Telangana")</f>
        <v>Delhi</v>
      </c>
      <c r="C113" t="s">
        <v>9</v>
      </c>
      <c r="D113">
        <v>5856</v>
      </c>
      <c r="E113" s="1">
        <v>0.85659678436317699</v>
      </c>
      <c r="F113">
        <v>0.92504332091211605</v>
      </c>
      <c r="G113" s="1">
        <v>0.96089480874316902</v>
      </c>
      <c r="H113" s="1">
        <v>0.90483500385875115</v>
      </c>
      <c r="I113" s="1">
        <v>5016.2307692307641</v>
      </c>
      <c r="J113" s="1">
        <v>5417.053687261352</v>
      </c>
      <c r="K113" s="1">
        <v>5626.9999999999982</v>
      </c>
      <c r="L113" s="1">
        <v>5298.7137825968466</v>
      </c>
    </row>
    <row r="114" spans="1:12" x14ac:dyDescent="0.2">
      <c r="A114" t="s">
        <v>32</v>
      </c>
      <c r="B114" t="str" cm="1">
        <f t="array" ref="B114">_xlfn.IFS(ISNUMBER(FIND("DL",A114)),"Delhi",ISNUMBER(FIND("HR",A114)),"Haryana",ISNUMBER(FIND("AP",A114)),"Andhra Pradesh",ISNUMBER(FIND("AS",A114)),"Assam",ISNUMBER(FIND("BR",A114)),"Bihar",ISNUMBER(FIND("CH",A114)),"Chandigarh",ISNUMBER(FIND("GJ",A114)),"Gujarat",ISNUMBER(FIND("JH",A114)),"Jharkhand",ISNUMBER(FIND("KA",A114)),"Karnataka",ISNUMBER(FIND("KL",A114)),"Kerala",ISNUMBER(FIND("MP",A114)),"Madhya Pradesh",ISNUMBER(FIND("MH",A114)),"Maharashtra",ISNUMBER(FIND("ML",A114)),"Meghalaya",ISNUMBER(FIND("MZ",A114)),"Mizoram",ISNUMBER(FIND("OD",A114)),"Odisha",ISNUMBER(FIND("PB",A114)),"Punjab",ISNUMBER(FIND("RJ",A114)),"Rajasthan",ISNUMBER(FIND("TN",A114)),"Tamil Nadu",ISNUMBER(FIND("UP",A114)),"Uttar Pradesh",ISNUMBER(FIND("WB",A114)),"West Bengal",ISNUMBER(FIND("TG",A114)),"Telangana")</f>
        <v>Delhi</v>
      </c>
      <c r="C114" t="s">
        <v>10</v>
      </c>
      <c r="D114">
        <v>4350</v>
      </c>
      <c r="E114" s="1">
        <v>0.89280282935455302</v>
      </c>
      <c r="F114" s="1">
        <v>0.96872524164157803</v>
      </c>
      <c r="G114" s="1">
        <v>0.98804597701149399</v>
      </c>
      <c r="H114">
        <v>0.94222042380075133</v>
      </c>
      <c r="I114">
        <v>3883.6923076923058</v>
      </c>
      <c r="J114">
        <v>4213.9548011408642</v>
      </c>
      <c r="K114">
        <v>4297.9999999999991</v>
      </c>
      <c r="L114">
        <v>4098.6588435332678</v>
      </c>
    </row>
    <row r="115" spans="1:12" x14ac:dyDescent="0.2">
      <c r="A115" t="s">
        <v>32</v>
      </c>
      <c r="B115" t="str" cm="1">
        <f t="array" ref="B115">_xlfn.IFS(ISNUMBER(FIND("DL",A115)),"Delhi",ISNUMBER(FIND("HR",A115)),"Haryana",ISNUMBER(FIND("AP",A115)),"Andhra Pradesh",ISNUMBER(FIND("AS",A115)),"Assam",ISNUMBER(FIND("BR",A115)),"Bihar",ISNUMBER(FIND("CH",A115)),"Chandigarh",ISNUMBER(FIND("GJ",A115)),"Gujarat",ISNUMBER(FIND("JH",A115)),"Jharkhand",ISNUMBER(FIND("KA",A115)),"Karnataka",ISNUMBER(FIND("KL",A115)),"Kerala",ISNUMBER(FIND("MP",A115)),"Madhya Pradesh",ISNUMBER(FIND("MH",A115)),"Maharashtra",ISNUMBER(FIND("ML",A115)),"Meghalaya",ISNUMBER(FIND("MZ",A115)),"Mizoram",ISNUMBER(FIND("OD",A115)),"Odisha",ISNUMBER(FIND("PB",A115)),"Punjab",ISNUMBER(FIND("RJ",A115)),"Rajasthan",ISNUMBER(FIND("TN",A115)),"Tamil Nadu",ISNUMBER(FIND("UP",A115)),"Uttar Pradesh",ISNUMBER(FIND("WB",A115)),"West Bengal",ISNUMBER(FIND("TG",A115)),"Telangana")</f>
        <v>Delhi</v>
      </c>
      <c r="C115" t="s">
        <v>11</v>
      </c>
      <c r="D115">
        <v>2928</v>
      </c>
      <c r="E115" s="1">
        <v>0.91041403951239996</v>
      </c>
      <c r="F115" s="1">
        <v>0.65897154729612695</v>
      </c>
      <c r="G115">
        <v>1</v>
      </c>
      <c r="H115" s="1">
        <v>0.82775423472341081</v>
      </c>
      <c r="I115" s="1">
        <v>2665.6923076923072</v>
      </c>
      <c r="J115" s="1">
        <v>1929.4686904830596</v>
      </c>
      <c r="K115" s="1">
        <v>2928</v>
      </c>
      <c r="L115" s="1">
        <v>2423.664399270147</v>
      </c>
    </row>
    <row r="116" spans="1:12" x14ac:dyDescent="0.2">
      <c r="A116" t="s">
        <v>59</v>
      </c>
      <c r="B116" t="str" cm="1">
        <f t="array" ref="B116">_xlfn.IFS(ISNUMBER(FIND("DL",A116)),"Delhi",ISNUMBER(FIND("HR",A116)),"Haryana",ISNUMBER(FIND("AP",A116)),"Andhra Pradesh",ISNUMBER(FIND("AS",A116)),"Assam",ISNUMBER(FIND("BR",A116)),"Bihar",ISNUMBER(FIND("CH",A116)),"Chandigarh",ISNUMBER(FIND("GJ",A116)),"Gujarat",ISNUMBER(FIND("JH",A116)),"Jharkhand",ISNUMBER(FIND("KA",A116)),"Karnataka",ISNUMBER(FIND("KL",A116)),"Kerala",ISNUMBER(FIND("MP",A116)),"Madhya Pradesh",ISNUMBER(FIND("MH",A116)),"Maharashtra",ISNUMBER(FIND("ML",A116)),"Meghalaya",ISNUMBER(FIND("MZ",A116)),"Mizoram",ISNUMBER(FIND("OD",A116)),"Odisha",ISNUMBER(FIND("PB",A116)),"Punjab",ISNUMBER(FIND("RJ",A116)),"Rajasthan",ISNUMBER(FIND("TN",A116)),"Tamil Nadu",ISNUMBER(FIND("UP",A116)),"Uttar Pradesh",ISNUMBER(FIND("WB",A116)),"West Bengal",ISNUMBER(FIND("TG",A116)),"Telangana")</f>
        <v>Delhi</v>
      </c>
      <c r="C116" t="s">
        <v>8</v>
      </c>
      <c r="D116">
        <v>12263</v>
      </c>
      <c r="E116" s="1">
        <v>0.68264761414887798</v>
      </c>
      <c r="F116" s="1">
        <v>0.94347909985573397</v>
      </c>
      <c r="G116" s="1">
        <v>0.95107233140340797</v>
      </c>
      <c r="H116" s="1">
        <v>0.84066515188252644</v>
      </c>
      <c r="I116" s="1">
        <v>8371.3076923076915</v>
      </c>
      <c r="J116" s="1">
        <v>11569.884201530866</v>
      </c>
      <c r="K116" s="1">
        <v>11662.999999999993</v>
      </c>
      <c r="L116" s="1">
        <v>10309.076757535422</v>
      </c>
    </row>
    <row r="117" spans="1:12" x14ac:dyDescent="0.2">
      <c r="A117" t="s">
        <v>59</v>
      </c>
      <c r="B117" t="str" cm="1">
        <f t="array" ref="B117">_xlfn.IFS(ISNUMBER(FIND("DL",A117)),"Delhi",ISNUMBER(FIND("HR",A117)),"Haryana",ISNUMBER(FIND("AP",A117)),"Andhra Pradesh",ISNUMBER(FIND("AS",A117)),"Assam",ISNUMBER(FIND("BR",A117)),"Bihar",ISNUMBER(FIND("CH",A117)),"Chandigarh",ISNUMBER(FIND("GJ",A117)),"Gujarat",ISNUMBER(FIND("JH",A117)),"Jharkhand",ISNUMBER(FIND("KA",A117)),"Karnataka",ISNUMBER(FIND("KL",A117)),"Kerala",ISNUMBER(FIND("MP",A117)),"Madhya Pradesh",ISNUMBER(FIND("MH",A117)),"Maharashtra",ISNUMBER(FIND("ML",A117)),"Meghalaya",ISNUMBER(FIND("MZ",A117)),"Mizoram",ISNUMBER(FIND("OD",A117)),"Odisha",ISNUMBER(FIND("PB",A117)),"Punjab",ISNUMBER(FIND("RJ",A117)),"Rajasthan",ISNUMBER(FIND("TN",A117)),"Tamil Nadu",ISNUMBER(FIND("UP",A117)),"Uttar Pradesh",ISNUMBER(FIND("WB",A117)),"West Bengal",ISNUMBER(FIND("TG",A117)),"Telangana")</f>
        <v>Delhi</v>
      </c>
      <c r="C117" t="s">
        <v>9</v>
      </c>
      <c r="D117">
        <v>17568</v>
      </c>
      <c r="E117" s="1">
        <v>0.59514677035168795</v>
      </c>
      <c r="F117" s="1">
        <v>0.92875325554361998</v>
      </c>
      <c r="G117" s="1">
        <v>0.91877276867030899</v>
      </c>
      <c r="H117" s="1">
        <v>0.79331456409218504</v>
      </c>
      <c r="I117" s="1">
        <v>10455.538461538454</v>
      </c>
      <c r="J117" s="1">
        <v>16316.337193390316</v>
      </c>
      <c r="K117" s="1">
        <v>16140.999999999989</v>
      </c>
      <c r="L117" s="1">
        <v>13936.950261971506</v>
      </c>
    </row>
    <row r="118" spans="1:12" x14ac:dyDescent="0.2">
      <c r="A118" t="s">
        <v>59</v>
      </c>
      <c r="B118" t="str" cm="1">
        <f t="array" ref="B118">_xlfn.IFS(ISNUMBER(FIND("DL",A118)),"Delhi",ISNUMBER(FIND("HR",A118)),"Haryana",ISNUMBER(FIND("AP",A118)),"Andhra Pradesh",ISNUMBER(FIND("AS",A118)),"Assam",ISNUMBER(FIND("BR",A118)),"Bihar",ISNUMBER(FIND("CH",A118)),"Chandigarh",ISNUMBER(FIND("GJ",A118)),"Gujarat",ISNUMBER(FIND("JH",A118)),"Jharkhand",ISNUMBER(FIND("KA",A118)),"Karnataka",ISNUMBER(FIND("KL",A118)),"Kerala",ISNUMBER(FIND("MP",A118)),"Madhya Pradesh",ISNUMBER(FIND("MH",A118)),"Maharashtra",ISNUMBER(FIND("ML",A118)),"Meghalaya",ISNUMBER(FIND("MZ",A118)),"Mizoram",ISNUMBER(FIND("OD",A118)),"Odisha",ISNUMBER(FIND("PB",A118)),"Punjab",ISNUMBER(FIND("RJ",A118)),"Rajasthan",ISNUMBER(FIND("TN",A118)),"Tamil Nadu",ISNUMBER(FIND("UP",A118)),"Uttar Pradesh",ISNUMBER(FIND("WB",A118)),"West Bengal",ISNUMBER(FIND("TG",A118)),"Telangana")</f>
        <v>Delhi</v>
      </c>
      <c r="C118" t="s">
        <v>10</v>
      </c>
      <c r="D118">
        <v>11041</v>
      </c>
      <c r="E118">
        <v>0.51640389318135904</v>
      </c>
      <c r="F118" s="1">
        <v>0.96569123460287898</v>
      </c>
      <c r="G118" s="1">
        <v>0.86676931437369797</v>
      </c>
      <c r="H118" s="1">
        <v>0.76619191398843489</v>
      </c>
      <c r="I118" s="1">
        <v>5701.6153846153848</v>
      </c>
      <c r="J118" s="1">
        <v>10662.196921250386</v>
      </c>
      <c r="K118" s="1">
        <v>9570</v>
      </c>
      <c r="L118" s="1">
        <v>8459.5249223463088</v>
      </c>
    </row>
    <row r="119" spans="1:12" x14ac:dyDescent="0.2">
      <c r="A119" t="s">
        <v>59</v>
      </c>
      <c r="B119" t="str" cm="1">
        <f t="array" ref="B119">_xlfn.IFS(ISNUMBER(FIND("DL",A119)),"Delhi",ISNUMBER(FIND("HR",A119)),"Haryana",ISNUMBER(FIND("AP",A119)),"Andhra Pradesh",ISNUMBER(FIND("AS",A119)),"Assam",ISNUMBER(FIND("BR",A119)),"Bihar",ISNUMBER(FIND("CH",A119)),"Chandigarh",ISNUMBER(FIND("GJ",A119)),"Gujarat",ISNUMBER(FIND("JH",A119)),"Jharkhand",ISNUMBER(FIND("KA",A119)),"Karnataka",ISNUMBER(FIND("KL",A119)),"Kerala",ISNUMBER(FIND("MP",A119)),"Madhya Pradesh",ISNUMBER(FIND("MH",A119)),"Maharashtra",ISNUMBER(FIND("ML",A119)),"Meghalaya",ISNUMBER(FIND("MZ",A119)),"Mizoram",ISNUMBER(FIND("OD",A119)),"Odisha",ISNUMBER(FIND("PB",A119)),"Punjab",ISNUMBER(FIND("RJ",A119)),"Rajasthan",ISNUMBER(FIND("TN",A119)),"Tamil Nadu",ISNUMBER(FIND("UP",A119)),"Uttar Pradesh",ISNUMBER(FIND("WB",A119)),"West Bengal",ISNUMBER(FIND("TG",A119)),"Telangana")</f>
        <v>Delhi</v>
      </c>
      <c r="C119" t="s">
        <v>11</v>
      </c>
      <c r="D119">
        <v>7320</v>
      </c>
      <c r="E119" s="1">
        <v>0.59718369062631305</v>
      </c>
      <c r="F119" s="1">
        <v>0.89953895966776898</v>
      </c>
      <c r="G119" s="1">
        <v>0.86571038251366095</v>
      </c>
      <c r="H119" s="1">
        <v>0.77183113662036507</v>
      </c>
      <c r="I119" s="1">
        <v>4371.3846153846116</v>
      </c>
      <c r="J119" s="1">
        <v>6584.6251847680687</v>
      </c>
      <c r="K119" s="1">
        <v>6336.9999999999982</v>
      </c>
      <c r="L119" s="1">
        <v>5649.8039200610719</v>
      </c>
    </row>
    <row r="120" spans="1:12" x14ac:dyDescent="0.2">
      <c r="A120" t="s">
        <v>85</v>
      </c>
      <c r="B120" t="str" cm="1">
        <f t="array" ref="B120">_xlfn.IFS(ISNUMBER(FIND("DL",A120)),"Delhi",ISNUMBER(FIND("HR",A120)),"Haryana",ISNUMBER(FIND("AP",A120)),"Andhra Pradesh",ISNUMBER(FIND("AS",A120)),"Assam",ISNUMBER(FIND("BR",A120)),"Bihar",ISNUMBER(FIND("CH",A120)),"Chandigarh",ISNUMBER(FIND("GJ",A120)),"Gujarat",ISNUMBER(FIND("JH",A120)),"Jharkhand",ISNUMBER(FIND("KA",A120)),"Karnataka",ISNUMBER(FIND("KL",A120)),"Kerala",ISNUMBER(FIND("MP",A120)),"Madhya Pradesh",ISNUMBER(FIND("MH",A120)),"Maharashtra",ISNUMBER(FIND("ML",A120)),"Meghalaya",ISNUMBER(FIND("MZ",A120)),"Mizoram",ISNUMBER(FIND("OD",A120)),"Odisha",ISNUMBER(FIND("PB",A120)),"Punjab",ISNUMBER(FIND("RJ",A120)),"Rajasthan",ISNUMBER(FIND("TN",A120)),"Tamil Nadu",ISNUMBER(FIND("UP",A120)),"Uttar Pradesh",ISNUMBER(FIND("WB",A120)),"West Bengal",ISNUMBER(FIND("TG",A120)),"Telangana")</f>
        <v>Delhi</v>
      </c>
      <c r="C120" t="s">
        <v>8</v>
      </c>
      <c r="D120">
        <v>5005</v>
      </c>
      <c r="E120">
        <v>0.89322984707600095</v>
      </c>
      <c r="F120">
        <v>0.941532743728277</v>
      </c>
      <c r="G120" s="1">
        <v>0.99440559440559395</v>
      </c>
      <c r="H120" s="1">
        <v>0.93278615520283004</v>
      </c>
      <c r="I120" s="1">
        <v>4470.6153846153848</v>
      </c>
      <c r="J120" s="1">
        <v>4712.3713823600265</v>
      </c>
      <c r="K120" s="1">
        <v>4976.9999999999973</v>
      </c>
      <c r="L120" s="1">
        <v>4668.5947067901643</v>
      </c>
    </row>
    <row r="121" spans="1:12" x14ac:dyDescent="0.2">
      <c r="A121" t="s">
        <v>85</v>
      </c>
      <c r="B121" t="str" cm="1">
        <f t="array" ref="B121">_xlfn.IFS(ISNUMBER(FIND("DL",A121)),"Delhi",ISNUMBER(FIND("HR",A121)),"Haryana",ISNUMBER(FIND("AP",A121)),"Andhra Pradesh",ISNUMBER(FIND("AS",A121)),"Assam",ISNUMBER(FIND("BR",A121)),"Bihar",ISNUMBER(FIND("CH",A121)),"Chandigarh",ISNUMBER(FIND("GJ",A121)),"Gujarat",ISNUMBER(FIND("JH",A121)),"Jharkhand",ISNUMBER(FIND("KA",A121)),"Karnataka",ISNUMBER(FIND("KL",A121)),"Kerala",ISNUMBER(FIND("MP",A121)),"Madhya Pradesh",ISNUMBER(FIND("MH",A121)),"Maharashtra",ISNUMBER(FIND("ML",A121)),"Meghalaya",ISNUMBER(FIND("MZ",A121)),"Mizoram",ISNUMBER(FIND("OD",A121)),"Odisha",ISNUMBER(FIND("PB",A121)),"Punjab",ISNUMBER(FIND("RJ",A121)),"Rajasthan",ISNUMBER(FIND("TN",A121)),"Tamil Nadu",ISNUMBER(FIND("UP",A121)),"Uttar Pradesh",ISNUMBER(FIND("WB",A121)),"West Bengal",ISNUMBER(FIND("TG",A121)),"Telangana")</f>
        <v>Delhi</v>
      </c>
      <c r="C121" t="s">
        <v>9</v>
      </c>
      <c r="D121">
        <v>8784</v>
      </c>
      <c r="E121" s="1">
        <v>0.83589043015272502</v>
      </c>
      <c r="F121">
        <v>0.91438628839626201</v>
      </c>
      <c r="G121" s="1">
        <v>0.95810564663023601</v>
      </c>
      <c r="H121" s="1">
        <v>0.89173181674564206</v>
      </c>
      <c r="I121" s="1">
        <v>7342.4615384615363</v>
      </c>
      <c r="J121" s="1">
        <v>8031.9691572727652</v>
      </c>
      <c r="K121" s="1">
        <v>8415.9999999999927</v>
      </c>
      <c r="L121" s="1">
        <v>7832.9722782937197</v>
      </c>
    </row>
    <row r="122" spans="1:12" x14ac:dyDescent="0.2">
      <c r="A122" t="s">
        <v>85</v>
      </c>
      <c r="B122" t="str" cm="1">
        <f t="array" ref="B122">_xlfn.IFS(ISNUMBER(FIND("DL",A122)),"Delhi",ISNUMBER(FIND("HR",A122)),"Haryana",ISNUMBER(FIND("AP",A122)),"Andhra Pradesh",ISNUMBER(FIND("AS",A122)),"Assam",ISNUMBER(FIND("BR",A122)),"Bihar",ISNUMBER(FIND("CH",A122)),"Chandigarh",ISNUMBER(FIND("GJ",A122)),"Gujarat",ISNUMBER(FIND("JH",A122)),"Jharkhand",ISNUMBER(FIND("KA",A122)),"Karnataka",ISNUMBER(FIND("KL",A122)),"Kerala",ISNUMBER(FIND("MP",A122)),"Madhya Pradesh",ISNUMBER(FIND("MH",A122)),"Maharashtra",ISNUMBER(FIND("ML",A122)),"Meghalaya",ISNUMBER(FIND("MZ",A122)),"Mizoram",ISNUMBER(FIND("OD",A122)),"Odisha",ISNUMBER(FIND("PB",A122)),"Punjab",ISNUMBER(FIND("RJ",A122)),"Rajasthan",ISNUMBER(FIND("TN",A122)),"Tamil Nadu",ISNUMBER(FIND("UP",A122)),"Uttar Pradesh",ISNUMBER(FIND("WB",A122)),"West Bengal",ISNUMBER(FIND("TG",A122)),"Telangana")</f>
        <v>Delhi</v>
      </c>
      <c r="C122" t="s">
        <v>10</v>
      </c>
      <c r="D122">
        <v>4417</v>
      </c>
      <c r="E122" s="1">
        <v>0.86179272391633699</v>
      </c>
      <c r="F122" s="1">
        <v>0.97488127715469297</v>
      </c>
      <c r="G122" s="1">
        <v>0.973737831107086</v>
      </c>
      <c r="H122" s="1">
        <v>0.92941716664982921</v>
      </c>
      <c r="I122" s="1">
        <v>3806.5384615384605</v>
      </c>
      <c r="J122" s="1">
        <v>4306.0506011922789</v>
      </c>
      <c r="K122" s="1">
        <v>4300.9999999999991</v>
      </c>
      <c r="L122" s="1">
        <v>4105.2356250922958</v>
      </c>
    </row>
    <row r="123" spans="1:12" x14ac:dyDescent="0.2">
      <c r="A123" t="s">
        <v>85</v>
      </c>
      <c r="B123" t="str" cm="1">
        <f t="array" ref="B123">_xlfn.IFS(ISNUMBER(FIND("DL",A123)),"Delhi",ISNUMBER(FIND("HR",A123)),"Haryana",ISNUMBER(FIND("AP",A123)),"Andhra Pradesh",ISNUMBER(FIND("AS",A123)),"Assam",ISNUMBER(FIND("BR",A123)),"Bihar",ISNUMBER(FIND("CH",A123)),"Chandigarh",ISNUMBER(FIND("GJ",A123)),"Gujarat",ISNUMBER(FIND("JH",A123)),"Jharkhand",ISNUMBER(FIND("KA",A123)),"Karnataka",ISNUMBER(FIND("KL",A123)),"Kerala",ISNUMBER(FIND("MP",A123)),"Madhya Pradesh",ISNUMBER(FIND("MH",A123)),"Maharashtra",ISNUMBER(FIND("ML",A123)),"Meghalaya",ISNUMBER(FIND("MZ",A123)),"Mizoram",ISNUMBER(FIND("OD",A123)),"Odisha",ISNUMBER(FIND("PB",A123)),"Punjab",ISNUMBER(FIND("RJ",A123)),"Rajasthan",ISNUMBER(FIND("TN",A123)),"Tamil Nadu",ISNUMBER(FIND("UP",A123)),"Uttar Pradesh",ISNUMBER(FIND("WB",A123)),"West Bengal",ISNUMBER(FIND("TG",A123)),"Telangana")</f>
        <v>Delhi</v>
      </c>
      <c r="C123" t="s">
        <v>11</v>
      </c>
      <c r="D123">
        <v>2928</v>
      </c>
      <c r="E123" s="1">
        <v>0.89191887347624998</v>
      </c>
      <c r="F123" s="1">
        <v>0.92497790868924801</v>
      </c>
      <c r="G123" s="1">
        <v>0.99385245901639296</v>
      </c>
      <c r="H123" s="1">
        <v>0.92552920466947786</v>
      </c>
      <c r="I123" s="1">
        <v>2611.5384615384601</v>
      </c>
      <c r="J123" s="1">
        <v>2708.335316642118</v>
      </c>
      <c r="K123" s="1">
        <v>2909.9999999999986</v>
      </c>
      <c r="L123" s="1">
        <v>2709.9495112722311</v>
      </c>
    </row>
    <row r="124" spans="1:12" x14ac:dyDescent="0.2">
      <c r="A124" t="s">
        <v>44</v>
      </c>
      <c r="B124" t="str" cm="1">
        <f t="array" ref="B124">_xlfn.IFS(ISNUMBER(FIND("DL",A124)),"Delhi",ISNUMBER(FIND("HR",A124)),"Haryana",ISNUMBER(FIND("AP",A124)),"Andhra Pradesh",ISNUMBER(FIND("AS",A124)),"Assam",ISNUMBER(FIND("BR",A124)),"Bihar",ISNUMBER(FIND("CH",A124)),"Chandigarh",ISNUMBER(FIND("GJ",A124)),"Gujarat",ISNUMBER(FIND("JH",A124)),"Jharkhand",ISNUMBER(FIND("KA",A124)),"Karnataka",ISNUMBER(FIND("KL",A124)),"Kerala",ISNUMBER(FIND("MP",A124)),"Madhya Pradesh",ISNUMBER(FIND("MH",A124)),"Maharashtra",ISNUMBER(FIND("ML",A124)),"Meghalaya",ISNUMBER(FIND("MZ",A124)),"Mizoram",ISNUMBER(FIND("OD",A124)),"Odisha",ISNUMBER(FIND("PB",A124)),"Punjab",ISNUMBER(FIND("RJ",A124)),"Rajasthan",ISNUMBER(FIND("TN",A124)),"Tamil Nadu",ISNUMBER(FIND("UP",A124)),"Uttar Pradesh",ISNUMBER(FIND("WB",A124)),"West Bengal",ISNUMBER(FIND("TG",A124)),"Telangana")</f>
        <v>Delhi</v>
      </c>
      <c r="C124" t="s">
        <v>8</v>
      </c>
      <c r="D124">
        <v>5005</v>
      </c>
      <c r="E124" s="1">
        <v>0.89863982171674395</v>
      </c>
      <c r="F124" s="1">
        <v>0.88563365828630003</v>
      </c>
      <c r="G124" s="1">
        <v>0.997602397602397</v>
      </c>
      <c r="H124" s="1">
        <v>0.9132298715216971</v>
      </c>
      <c r="I124" s="1">
        <v>4497.6923076923031</v>
      </c>
      <c r="J124" s="1">
        <v>4432.5964597229313</v>
      </c>
      <c r="K124" s="1">
        <v>4992.9999999999973</v>
      </c>
      <c r="L124" s="1">
        <v>4570.7155069660939</v>
      </c>
    </row>
    <row r="125" spans="1:12" x14ac:dyDescent="0.2">
      <c r="A125" t="s">
        <v>44</v>
      </c>
      <c r="B125" t="str" cm="1">
        <f t="array" ref="B125">_xlfn.IFS(ISNUMBER(FIND("DL",A125)),"Delhi",ISNUMBER(FIND("HR",A125)),"Haryana",ISNUMBER(FIND("AP",A125)),"Andhra Pradesh",ISNUMBER(FIND("AS",A125)),"Assam",ISNUMBER(FIND("BR",A125)),"Bihar",ISNUMBER(FIND("CH",A125)),"Chandigarh",ISNUMBER(FIND("GJ",A125)),"Gujarat",ISNUMBER(FIND("JH",A125)),"Jharkhand",ISNUMBER(FIND("KA",A125)),"Karnataka",ISNUMBER(FIND("KL",A125)),"Kerala",ISNUMBER(FIND("MP",A125)),"Madhya Pradesh",ISNUMBER(FIND("MH",A125)),"Maharashtra",ISNUMBER(FIND("ML",A125)),"Meghalaya",ISNUMBER(FIND("MZ",A125)),"Mizoram",ISNUMBER(FIND("OD",A125)),"Odisha",ISNUMBER(FIND("PB",A125)),"Punjab",ISNUMBER(FIND("RJ",A125)),"Rajasthan",ISNUMBER(FIND("TN",A125)),"Tamil Nadu",ISNUMBER(FIND("UP",A125)),"Uttar Pradesh",ISNUMBER(FIND("WB",A125)),"West Bengal",ISNUMBER(FIND("TG",A125)),"Telangana")</f>
        <v>Delhi</v>
      </c>
      <c r="C125" t="s">
        <v>9</v>
      </c>
      <c r="D125">
        <v>8784</v>
      </c>
      <c r="E125" s="1">
        <v>0.85421045257110795</v>
      </c>
      <c r="F125" s="1">
        <v>0.89614943000082004</v>
      </c>
      <c r="G125" s="1">
        <v>0.94546903460837795</v>
      </c>
      <c r="H125" s="1">
        <v>0.88923775995044685</v>
      </c>
      <c r="I125" s="1">
        <v>7503.3846153846125</v>
      </c>
      <c r="J125" s="1">
        <v>7871.7765931272033</v>
      </c>
      <c r="K125" s="1">
        <v>8304.9999999999927</v>
      </c>
      <c r="L125" s="1">
        <v>7811.0644834047253</v>
      </c>
    </row>
    <row r="126" spans="1:12" x14ac:dyDescent="0.2">
      <c r="A126" t="s">
        <v>44</v>
      </c>
      <c r="B126" t="str" cm="1">
        <f t="array" ref="B126">_xlfn.IFS(ISNUMBER(FIND("DL",A126)),"Delhi",ISNUMBER(FIND("HR",A126)),"Haryana",ISNUMBER(FIND("AP",A126)),"Andhra Pradesh",ISNUMBER(FIND("AS",A126)),"Assam",ISNUMBER(FIND("BR",A126)),"Bihar",ISNUMBER(FIND("CH",A126)),"Chandigarh",ISNUMBER(FIND("GJ",A126)),"Gujarat",ISNUMBER(FIND("JH",A126)),"Jharkhand",ISNUMBER(FIND("KA",A126)),"Karnataka",ISNUMBER(FIND("KL",A126)),"Kerala",ISNUMBER(FIND("MP",A126)),"Madhya Pradesh",ISNUMBER(FIND("MH",A126)),"Maharashtra",ISNUMBER(FIND("ML",A126)),"Meghalaya",ISNUMBER(FIND("MZ",A126)),"Mizoram",ISNUMBER(FIND("OD",A126)),"Odisha",ISNUMBER(FIND("PB",A126)),"Punjab",ISNUMBER(FIND("RJ",A126)),"Rajasthan",ISNUMBER(FIND("TN",A126)),"Tamil Nadu",ISNUMBER(FIND("UP",A126)),"Uttar Pradesh",ISNUMBER(FIND("WB",A126)),"West Bengal",ISNUMBER(FIND("TG",A126)),"Telangana")</f>
        <v>Delhi</v>
      </c>
      <c r="C126" t="s">
        <v>10</v>
      </c>
      <c r="D126">
        <v>4417</v>
      </c>
      <c r="E126" s="1">
        <v>0.90592292018599396</v>
      </c>
      <c r="F126" s="1">
        <v>0.97185643707106995</v>
      </c>
      <c r="G126">
        <v>0.993208059769074</v>
      </c>
      <c r="H126" s="1">
        <v>0.94975335485664036</v>
      </c>
      <c r="I126" s="1">
        <v>4001.4615384615354</v>
      </c>
      <c r="J126" s="1">
        <v>4292.6898825429162</v>
      </c>
      <c r="K126" s="1">
        <v>4387</v>
      </c>
      <c r="L126" s="1">
        <v>4195.0605684017801</v>
      </c>
    </row>
    <row r="127" spans="1:12" x14ac:dyDescent="0.2">
      <c r="A127" t="s">
        <v>44</v>
      </c>
      <c r="B127" t="str" cm="1">
        <f t="array" ref="B127">_xlfn.IFS(ISNUMBER(FIND("DL",A127)),"Delhi",ISNUMBER(FIND("HR",A127)),"Haryana",ISNUMBER(FIND("AP",A127)),"Andhra Pradesh",ISNUMBER(FIND("AS",A127)),"Assam",ISNUMBER(FIND("BR",A127)),"Bihar",ISNUMBER(FIND("CH",A127)),"Chandigarh",ISNUMBER(FIND("GJ",A127)),"Gujarat",ISNUMBER(FIND("JH",A127)),"Jharkhand",ISNUMBER(FIND("KA",A127)),"Karnataka",ISNUMBER(FIND("KL",A127)),"Kerala",ISNUMBER(FIND("MP",A127)),"Madhya Pradesh",ISNUMBER(FIND("MH",A127)),"Maharashtra",ISNUMBER(FIND("ML",A127)),"Meghalaya",ISNUMBER(FIND("MZ",A127)),"Mizoram",ISNUMBER(FIND("OD",A127)),"Odisha",ISNUMBER(FIND("PB",A127)),"Punjab",ISNUMBER(FIND("RJ",A127)),"Rajasthan",ISNUMBER(FIND("TN",A127)),"Tamil Nadu",ISNUMBER(FIND("UP",A127)),"Uttar Pradesh",ISNUMBER(FIND("WB",A127)),"West Bengal",ISNUMBER(FIND("TG",A127)),"Telangana")</f>
        <v>Delhi</v>
      </c>
      <c r="C127" t="s">
        <v>11</v>
      </c>
      <c r="D127">
        <v>2928</v>
      </c>
      <c r="E127" s="1">
        <v>0.87268810424548104</v>
      </c>
      <c r="F127" s="1">
        <v>0.82930941056053897</v>
      </c>
      <c r="G127" s="1">
        <v>0.99077868852458995</v>
      </c>
      <c r="H127" s="1">
        <v>0.87895474362732606</v>
      </c>
      <c r="I127" s="1">
        <v>2555.2307692307686</v>
      </c>
      <c r="J127" s="1">
        <v>2428.2179541212581</v>
      </c>
      <c r="K127" s="1">
        <v>2900.9999999999995</v>
      </c>
      <c r="L127" s="1">
        <v>2573.5794893408106</v>
      </c>
    </row>
    <row r="128" spans="1:12" x14ac:dyDescent="0.2">
      <c r="A128" t="s">
        <v>89</v>
      </c>
      <c r="B128" t="str" cm="1">
        <f t="array" ref="B128">_xlfn.IFS(ISNUMBER(FIND("DL",A128)),"Delhi",ISNUMBER(FIND("HR",A128)),"Haryana",ISNUMBER(FIND("AP",A128)),"Andhra Pradesh",ISNUMBER(FIND("AS",A128)),"Assam",ISNUMBER(FIND("BR",A128)),"Bihar",ISNUMBER(FIND("CH",A128)),"Chandigarh",ISNUMBER(FIND("GJ",A128)),"Gujarat",ISNUMBER(FIND("JH",A128)),"Jharkhand",ISNUMBER(FIND("KA",A128)),"Karnataka",ISNUMBER(FIND("KL",A128)),"Kerala",ISNUMBER(FIND("MP",A128)),"Madhya Pradesh",ISNUMBER(FIND("MH",A128)),"Maharashtra",ISNUMBER(FIND("ML",A128)),"Meghalaya",ISNUMBER(FIND("MZ",A128)),"Mizoram",ISNUMBER(FIND("OD",A128)),"Odisha",ISNUMBER(FIND("PB",A128)),"Punjab",ISNUMBER(FIND("RJ",A128)),"Rajasthan",ISNUMBER(FIND("TN",A128)),"Tamil Nadu",ISNUMBER(FIND("UP",A128)),"Uttar Pradesh",ISNUMBER(FIND("WB",A128)),"West Bengal",ISNUMBER(FIND("TG",A128)),"Telangana")</f>
        <v>Delhi</v>
      </c>
      <c r="C128" t="s">
        <v>8</v>
      </c>
      <c r="D128">
        <v>5005</v>
      </c>
      <c r="E128" s="1">
        <v>0.87948974102820199</v>
      </c>
      <c r="F128" s="1">
        <v>0.80240808052565304</v>
      </c>
      <c r="G128">
        <v>1</v>
      </c>
      <c r="H128" s="1">
        <v>0.87275912862154215</v>
      </c>
      <c r="I128" s="1">
        <v>4401.8461538461506</v>
      </c>
      <c r="J128" s="1">
        <v>4016.0524430308933</v>
      </c>
      <c r="K128" s="1">
        <v>5005</v>
      </c>
      <c r="L128" s="1">
        <v>4368.1594387508185</v>
      </c>
    </row>
    <row r="129" spans="1:12" x14ac:dyDescent="0.2">
      <c r="A129" t="s">
        <v>89</v>
      </c>
      <c r="B129" t="str" cm="1">
        <f t="array" ref="B129">_xlfn.IFS(ISNUMBER(FIND("DL",A129)),"Delhi",ISNUMBER(FIND("HR",A129)),"Haryana",ISNUMBER(FIND("AP",A129)),"Andhra Pradesh",ISNUMBER(FIND("AS",A129)),"Assam",ISNUMBER(FIND("BR",A129)),"Bihar",ISNUMBER(FIND("CH",A129)),"Chandigarh",ISNUMBER(FIND("GJ",A129)),"Gujarat",ISNUMBER(FIND("JH",A129)),"Jharkhand",ISNUMBER(FIND("KA",A129)),"Karnataka",ISNUMBER(FIND("KL",A129)),"Kerala",ISNUMBER(FIND("MP",A129)),"Madhya Pradesh",ISNUMBER(FIND("MH",A129)),"Maharashtra",ISNUMBER(FIND("ML",A129)),"Meghalaya",ISNUMBER(FIND("MZ",A129)),"Mizoram",ISNUMBER(FIND("OD",A129)),"Odisha",ISNUMBER(FIND("PB",A129)),"Punjab",ISNUMBER(FIND("RJ",A129)),"Rajasthan",ISNUMBER(FIND("TN",A129)),"Tamil Nadu",ISNUMBER(FIND("UP",A129)),"Uttar Pradesh",ISNUMBER(FIND("WB",A129)),"West Bengal",ISNUMBER(FIND("TG",A129)),"Telangana")</f>
        <v>Delhi</v>
      </c>
      <c r="C129" t="s">
        <v>9</v>
      </c>
      <c r="D129">
        <v>8784</v>
      </c>
      <c r="E129" s="1">
        <v>0.87900203166596602</v>
      </c>
      <c r="F129" s="1">
        <v>0.92215193026151898</v>
      </c>
      <c r="G129" s="1">
        <v>0.99487704918032704</v>
      </c>
      <c r="H129" s="1">
        <v>0.91943699460705952</v>
      </c>
      <c r="I129" s="1">
        <v>7721.1538461538457</v>
      </c>
      <c r="J129" s="1">
        <v>8100.1825554171828</v>
      </c>
      <c r="K129" s="1">
        <v>8738.9999999999927</v>
      </c>
      <c r="L129" s="1">
        <v>8076.3345606284111</v>
      </c>
    </row>
    <row r="130" spans="1:12" x14ac:dyDescent="0.2">
      <c r="A130" t="s">
        <v>89</v>
      </c>
      <c r="B130" t="str" cm="1">
        <f t="array" ref="B130">_xlfn.IFS(ISNUMBER(FIND("DL",A130)),"Delhi",ISNUMBER(FIND("HR",A130)),"Haryana",ISNUMBER(FIND("AP",A130)),"Andhra Pradesh",ISNUMBER(FIND("AS",A130)),"Assam",ISNUMBER(FIND("BR",A130)),"Bihar",ISNUMBER(FIND("CH",A130)),"Chandigarh",ISNUMBER(FIND("GJ",A130)),"Gujarat",ISNUMBER(FIND("JH",A130)),"Jharkhand",ISNUMBER(FIND("KA",A130)),"Karnataka",ISNUMBER(FIND("KL",A130)),"Kerala",ISNUMBER(FIND("MP",A130)),"Madhya Pradesh",ISNUMBER(FIND("MH",A130)),"Maharashtra",ISNUMBER(FIND("ML",A130)),"Meghalaya",ISNUMBER(FIND("MZ",A130)),"Mizoram",ISNUMBER(FIND("OD",A130)),"Odisha",ISNUMBER(FIND("PB",A130)),"Punjab",ISNUMBER(FIND("RJ",A130)),"Rajasthan",ISNUMBER(FIND("TN",A130)),"Tamil Nadu",ISNUMBER(FIND("UP",A130)),"Uttar Pradesh",ISNUMBER(FIND("WB",A130)),"West Bengal",ISNUMBER(FIND("TG",A130)),"Telangana")</f>
        <v>Delhi</v>
      </c>
      <c r="C130" t="s">
        <v>10</v>
      </c>
      <c r="D130">
        <v>4417</v>
      </c>
      <c r="E130" s="1">
        <v>0.90226572160011098</v>
      </c>
      <c r="F130">
        <v>0.977667972746048</v>
      </c>
      <c r="G130">
        <v>1</v>
      </c>
      <c r="H130" s="1">
        <v>0.95197347773846364</v>
      </c>
      <c r="I130" s="1">
        <v>3985.3076923076901</v>
      </c>
      <c r="J130" s="1">
        <v>4318.3594356192943</v>
      </c>
      <c r="K130" s="1">
        <v>4417</v>
      </c>
      <c r="L130" s="1">
        <v>4204.8668511707938</v>
      </c>
    </row>
    <row r="131" spans="1:12" x14ac:dyDescent="0.2">
      <c r="A131" t="s">
        <v>89</v>
      </c>
      <c r="B131" t="str" cm="1">
        <f t="array" ref="B131">_xlfn.IFS(ISNUMBER(FIND("DL",A131)),"Delhi",ISNUMBER(FIND("HR",A131)),"Haryana",ISNUMBER(FIND("AP",A131)),"Andhra Pradesh",ISNUMBER(FIND("AS",A131)),"Assam",ISNUMBER(FIND("BR",A131)),"Bihar",ISNUMBER(FIND("CH",A131)),"Chandigarh",ISNUMBER(FIND("GJ",A131)),"Gujarat",ISNUMBER(FIND("JH",A131)),"Jharkhand",ISNUMBER(FIND("KA",A131)),"Karnataka",ISNUMBER(FIND("KL",A131)),"Kerala",ISNUMBER(FIND("MP",A131)),"Madhya Pradesh",ISNUMBER(FIND("MH",A131)),"Maharashtra",ISNUMBER(FIND("ML",A131)),"Meghalaya",ISNUMBER(FIND("MZ",A131)),"Mizoram",ISNUMBER(FIND("OD",A131)),"Odisha",ISNUMBER(FIND("PB",A131)),"Punjab",ISNUMBER(FIND("RJ",A131)),"Rajasthan",ISNUMBER(FIND("TN",A131)),"Tamil Nadu",ISNUMBER(FIND("UP",A131)),"Uttar Pradesh",ISNUMBER(FIND("WB",A131)),"West Bengal",ISNUMBER(FIND("TG",A131)),"Telangana")</f>
        <v>Delhi</v>
      </c>
      <c r="C131" t="s">
        <v>11</v>
      </c>
      <c r="D131">
        <v>2928</v>
      </c>
      <c r="E131" s="1">
        <v>0.88101618327028097</v>
      </c>
      <c r="F131" s="1">
        <v>0.859072610705233</v>
      </c>
      <c r="G131">
        <v>1</v>
      </c>
      <c r="H131" s="1">
        <v>0.89603551759020572</v>
      </c>
      <c r="I131" s="1">
        <v>2579.6153846153825</v>
      </c>
      <c r="J131" s="1">
        <v>2515.3646041449224</v>
      </c>
      <c r="K131" s="1">
        <v>2928</v>
      </c>
      <c r="L131" s="1">
        <v>2623.5919955041222</v>
      </c>
    </row>
    <row r="132" spans="1:12" x14ac:dyDescent="0.2">
      <c r="A132" t="s">
        <v>50</v>
      </c>
      <c r="B132" t="str" cm="1">
        <f t="array" ref="B132">_xlfn.IFS(ISNUMBER(FIND("DL",A132)),"Delhi",ISNUMBER(FIND("HR",A132)),"Haryana",ISNUMBER(FIND("AP",A132)),"Andhra Pradesh",ISNUMBER(FIND("AS",A132)),"Assam",ISNUMBER(FIND("BR",A132)),"Bihar",ISNUMBER(FIND("CH",A132)),"Chandigarh",ISNUMBER(FIND("GJ",A132)),"Gujarat",ISNUMBER(FIND("JH",A132)),"Jharkhand",ISNUMBER(FIND("KA",A132)),"Karnataka",ISNUMBER(FIND("KL",A132)),"Kerala",ISNUMBER(FIND("MP",A132)),"Madhya Pradesh",ISNUMBER(FIND("MH",A132)),"Maharashtra",ISNUMBER(FIND("ML",A132)),"Meghalaya",ISNUMBER(FIND("MZ",A132)),"Mizoram",ISNUMBER(FIND("OD",A132)),"Odisha",ISNUMBER(FIND("PB",A132)),"Punjab",ISNUMBER(FIND("RJ",A132)),"Rajasthan",ISNUMBER(FIND("TN",A132)),"Tamil Nadu",ISNUMBER(FIND("UP",A132)),"Uttar Pradesh",ISNUMBER(FIND("WB",A132)),"West Bengal",ISNUMBER(FIND("TG",A132)),"Telangana")</f>
        <v>Delhi</v>
      </c>
      <c r="C132" t="s">
        <v>8</v>
      </c>
      <c r="D132">
        <v>6504</v>
      </c>
      <c r="E132" s="1">
        <v>0.78743258586431997</v>
      </c>
      <c r="F132">
        <v>0.75426185433845505</v>
      </c>
      <c r="G132" s="1">
        <v>0.96325338253382498</v>
      </c>
      <c r="H132" s="1">
        <v>0.809328452587875</v>
      </c>
      <c r="I132" s="1">
        <v>5121.4615384615372</v>
      </c>
      <c r="J132" s="1">
        <v>4905.7191006173116</v>
      </c>
      <c r="K132" s="1">
        <v>6264.9999999999973</v>
      </c>
      <c r="L132" s="1">
        <v>5263.8722556315388</v>
      </c>
    </row>
    <row r="133" spans="1:12" x14ac:dyDescent="0.2">
      <c r="A133" t="s">
        <v>50</v>
      </c>
      <c r="B133" t="str" cm="1">
        <f t="array" ref="B133">_xlfn.IFS(ISNUMBER(FIND("DL",A133)),"Delhi",ISNUMBER(FIND("HR",A133)),"Haryana",ISNUMBER(FIND("AP",A133)),"Andhra Pradesh",ISNUMBER(FIND("AS",A133)),"Assam",ISNUMBER(FIND("BR",A133)),"Bihar",ISNUMBER(FIND("CH",A133)),"Chandigarh",ISNUMBER(FIND("GJ",A133)),"Gujarat",ISNUMBER(FIND("JH",A133)),"Jharkhand",ISNUMBER(FIND("KA",A133)),"Karnataka",ISNUMBER(FIND("KL",A133)),"Kerala",ISNUMBER(FIND("MP",A133)),"Madhya Pradesh",ISNUMBER(FIND("MH",A133)),"Maharashtra",ISNUMBER(FIND("ML",A133)),"Meghalaya",ISNUMBER(FIND("MZ",A133)),"Mizoram",ISNUMBER(FIND("OD",A133)),"Odisha",ISNUMBER(FIND("PB",A133)),"Punjab",ISNUMBER(FIND("RJ",A133)),"Rajasthan",ISNUMBER(FIND("TN",A133)),"Tamil Nadu",ISNUMBER(FIND("UP",A133)),"Uttar Pradesh",ISNUMBER(FIND("WB",A133)),"West Bengal",ISNUMBER(FIND("TG",A133)),"Telangana")</f>
        <v>Delhi</v>
      </c>
      <c r="C133" t="s">
        <v>9</v>
      </c>
      <c r="D133">
        <v>8784</v>
      </c>
      <c r="E133" s="1">
        <v>0.68228072019055597</v>
      </c>
      <c r="F133" s="1">
        <v>0.86587259822104701</v>
      </c>
      <c r="G133" s="1">
        <v>0.84255464480874298</v>
      </c>
      <c r="H133" s="1">
        <v>0.78777225632638981</v>
      </c>
      <c r="I133" s="1">
        <v>5993.1538461538439</v>
      </c>
      <c r="J133" s="1">
        <v>7605.8249027736765</v>
      </c>
      <c r="K133" s="1">
        <v>7400.9999999999982</v>
      </c>
      <c r="L133" s="1">
        <v>6919.791499571008</v>
      </c>
    </row>
    <row r="134" spans="1:12" x14ac:dyDescent="0.2">
      <c r="A134" t="s">
        <v>50</v>
      </c>
      <c r="B134" t="str" cm="1">
        <f t="array" ref="B134">_xlfn.IFS(ISNUMBER(FIND("DL",A134)),"Delhi",ISNUMBER(FIND("HR",A134)),"Haryana",ISNUMBER(FIND("AP",A134)),"Andhra Pradesh",ISNUMBER(FIND("AS",A134)),"Assam",ISNUMBER(FIND("BR",A134)),"Bihar",ISNUMBER(FIND("CH",A134)),"Chandigarh",ISNUMBER(FIND("GJ",A134)),"Gujarat",ISNUMBER(FIND("JH",A134)),"Jharkhand",ISNUMBER(FIND("KA",A134)),"Karnataka",ISNUMBER(FIND("KL",A134)),"Kerala",ISNUMBER(FIND("MP",A134)),"Madhya Pradesh",ISNUMBER(FIND("MH",A134)),"Maharashtra",ISNUMBER(FIND("ML",A134)),"Meghalaya",ISNUMBER(FIND("MZ",A134)),"Mizoram",ISNUMBER(FIND("OD",A134)),"Odisha",ISNUMBER(FIND("PB",A134)),"Punjab",ISNUMBER(FIND("RJ",A134)),"Rajasthan",ISNUMBER(FIND("TN",A134)),"Tamil Nadu",ISNUMBER(FIND("UP",A134)),"Uttar Pradesh",ISNUMBER(FIND("WB",A134)),"West Bengal",ISNUMBER(FIND("TG",A134)),"Telangana")</f>
        <v>Delhi</v>
      </c>
      <c r="C134" t="s">
        <v>10</v>
      </c>
      <c r="D134">
        <v>5160</v>
      </c>
      <c r="E134" s="1">
        <v>0.74962731067382204</v>
      </c>
      <c r="F134" s="1">
        <v>0.88805806900666195</v>
      </c>
      <c r="G134" s="1">
        <v>0.88217054263565797</v>
      </c>
      <c r="H134" s="1">
        <v>0.83150826039932524</v>
      </c>
      <c r="I134" s="1">
        <v>3868.076923076922</v>
      </c>
      <c r="J134" s="1">
        <v>4582.3796360743754</v>
      </c>
      <c r="K134" s="1">
        <v>4551.9999999999955</v>
      </c>
      <c r="L134" s="1">
        <v>4290.582623660518</v>
      </c>
    </row>
    <row r="135" spans="1:12" x14ac:dyDescent="0.2">
      <c r="A135" t="s">
        <v>50</v>
      </c>
      <c r="B135" t="str" cm="1">
        <f t="array" ref="B135">_xlfn.IFS(ISNUMBER(FIND("DL",A135)),"Delhi",ISNUMBER(FIND("HR",A135)),"Haryana",ISNUMBER(FIND("AP",A135)),"Andhra Pradesh",ISNUMBER(FIND("AS",A135)),"Assam",ISNUMBER(FIND("BR",A135)),"Bihar",ISNUMBER(FIND("CH",A135)),"Chandigarh",ISNUMBER(FIND("GJ",A135)),"Gujarat",ISNUMBER(FIND("JH",A135)),"Jharkhand",ISNUMBER(FIND("KA",A135)),"Karnataka",ISNUMBER(FIND("KL",A135)),"Kerala",ISNUMBER(FIND("MP",A135)),"Madhya Pradesh",ISNUMBER(FIND("MH",A135)),"Maharashtra",ISNUMBER(FIND("ML",A135)),"Meghalaya",ISNUMBER(FIND("MZ",A135)),"Mizoram",ISNUMBER(FIND("OD",A135)),"Odisha",ISNUMBER(FIND("PB",A135)),"Punjab",ISNUMBER(FIND("RJ",A135)),"Rajasthan",ISNUMBER(FIND("TN",A135)),"Tamil Nadu",ISNUMBER(FIND("UP",A135)),"Uttar Pradesh",ISNUMBER(FIND("WB",A135)),"West Bengal",ISNUMBER(FIND("TG",A135)),"Telangana")</f>
        <v>Delhi</v>
      </c>
      <c r="C135" t="s">
        <v>11</v>
      </c>
      <c r="D135">
        <v>4392</v>
      </c>
      <c r="E135" s="1">
        <v>0.74061230208771101</v>
      </c>
      <c r="F135">
        <v>0.79392706806035096</v>
      </c>
      <c r="G135" s="1">
        <v>0.96766848816029105</v>
      </c>
      <c r="H135" s="1">
        <v>0.80734944569128297</v>
      </c>
      <c r="I135" s="1">
        <v>3252.7692307692269</v>
      </c>
      <c r="J135" s="1">
        <v>3486.9276829210612</v>
      </c>
      <c r="K135" s="1">
        <v>4249.9999999999982</v>
      </c>
      <c r="L135" s="1">
        <v>3545.8787654761149</v>
      </c>
    </row>
    <row r="136" spans="1:12" x14ac:dyDescent="0.2">
      <c r="A136" t="s">
        <v>82</v>
      </c>
      <c r="B136" t="str" cm="1">
        <f t="array" ref="B136">_xlfn.IFS(ISNUMBER(FIND("DL",A136)),"Delhi",ISNUMBER(FIND("HR",A136)),"Haryana",ISNUMBER(FIND("AP",A136)),"Andhra Pradesh",ISNUMBER(FIND("AS",A136)),"Assam",ISNUMBER(FIND("BR",A136)),"Bihar",ISNUMBER(FIND("CH",A136)),"Chandigarh",ISNUMBER(FIND("GJ",A136)),"Gujarat",ISNUMBER(FIND("JH",A136)),"Jharkhand",ISNUMBER(FIND("KA",A136)),"Karnataka",ISNUMBER(FIND("KL",A136)),"Kerala",ISNUMBER(FIND("MP",A136)),"Madhya Pradesh",ISNUMBER(FIND("MH",A136)),"Maharashtra",ISNUMBER(FIND("ML",A136)),"Meghalaya",ISNUMBER(FIND("MZ",A136)),"Mizoram",ISNUMBER(FIND("OD",A136)),"Odisha",ISNUMBER(FIND("PB",A136)),"Punjab",ISNUMBER(FIND("RJ",A136)),"Rajasthan",ISNUMBER(FIND("TN",A136)),"Tamil Nadu",ISNUMBER(FIND("UP",A136)),"Uttar Pradesh",ISNUMBER(FIND("WB",A136)),"West Bengal",ISNUMBER(FIND("TG",A136)),"Telangana")</f>
        <v>Delhi</v>
      </c>
      <c r="C136" t="s">
        <v>8</v>
      </c>
      <c r="D136">
        <v>5005</v>
      </c>
      <c r="E136" s="1">
        <v>0.89424421732114001</v>
      </c>
      <c r="F136">
        <v>0.85824281589440399</v>
      </c>
      <c r="G136" s="1">
        <v>0.99740259740259696</v>
      </c>
      <c r="H136" s="1">
        <v>0.90047533276673697</v>
      </c>
      <c r="I136" s="1">
        <v>4475.6923076923058</v>
      </c>
      <c r="J136" s="1">
        <v>4295.5052935514923</v>
      </c>
      <c r="K136" s="1">
        <v>4991.9999999999982</v>
      </c>
      <c r="L136" s="1">
        <v>4506.8790404975189</v>
      </c>
    </row>
    <row r="137" spans="1:12" x14ac:dyDescent="0.2">
      <c r="A137" t="s">
        <v>82</v>
      </c>
      <c r="B137" t="str" cm="1">
        <f t="array" ref="B137">_xlfn.IFS(ISNUMBER(FIND("DL",A137)),"Delhi",ISNUMBER(FIND("HR",A137)),"Haryana",ISNUMBER(FIND("AP",A137)),"Andhra Pradesh",ISNUMBER(FIND("AS",A137)),"Assam",ISNUMBER(FIND("BR",A137)),"Bihar",ISNUMBER(FIND("CH",A137)),"Chandigarh",ISNUMBER(FIND("GJ",A137)),"Gujarat",ISNUMBER(FIND("JH",A137)),"Jharkhand",ISNUMBER(FIND("KA",A137)),"Karnataka",ISNUMBER(FIND("KL",A137)),"Kerala",ISNUMBER(FIND("MP",A137)),"Madhya Pradesh",ISNUMBER(FIND("MH",A137)),"Maharashtra",ISNUMBER(FIND("ML",A137)),"Meghalaya",ISNUMBER(FIND("MZ",A137)),"Mizoram",ISNUMBER(FIND("OD",A137)),"Odisha",ISNUMBER(FIND("PB",A137)),"Punjab",ISNUMBER(FIND("RJ",A137)),"Rajasthan",ISNUMBER(FIND("TN",A137)),"Tamil Nadu",ISNUMBER(FIND("UP",A137)),"Uttar Pradesh",ISNUMBER(FIND("WB",A137)),"West Bengal",ISNUMBER(FIND("TG",A137)),"Telangana")</f>
        <v>Delhi</v>
      </c>
      <c r="C137" t="s">
        <v>9</v>
      </c>
      <c r="D137">
        <v>8784</v>
      </c>
      <c r="E137">
        <v>0.87913338937929097</v>
      </c>
      <c r="F137" s="1">
        <v>0.91953381810937296</v>
      </c>
      <c r="G137" s="1">
        <v>0.99271402550091004</v>
      </c>
      <c r="H137" s="1">
        <v>0.91800968809564765</v>
      </c>
      <c r="I137" s="1">
        <v>7722.3076923076915</v>
      </c>
      <c r="J137" s="1">
        <v>8077.185058272732</v>
      </c>
      <c r="K137" s="1">
        <v>8719.9999999999945</v>
      </c>
      <c r="L137" s="1">
        <v>8063.7971002321692</v>
      </c>
    </row>
    <row r="138" spans="1:12" x14ac:dyDescent="0.2">
      <c r="A138" t="s">
        <v>82</v>
      </c>
      <c r="B138" t="str" cm="1">
        <f t="array" ref="B138">_xlfn.IFS(ISNUMBER(FIND("DL",A138)),"Delhi",ISNUMBER(FIND("HR",A138)),"Haryana",ISNUMBER(FIND("AP",A138)),"Andhra Pradesh",ISNUMBER(FIND("AS",A138)),"Assam",ISNUMBER(FIND("BR",A138)),"Bihar",ISNUMBER(FIND("CH",A138)),"Chandigarh",ISNUMBER(FIND("GJ",A138)),"Gujarat",ISNUMBER(FIND("JH",A138)),"Jharkhand",ISNUMBER(FIND("KA",A138)),"Karnataka",ISNUMBER(FIND("KL",A138)),"Kerala",ISNUMBER(FIND("MP",A138)),"Madhya Pradesh",ISNUMBER(FIND("MH",A138)),"Maharashtra",ISNUMBER(FIND("ML",A138)),"Meghalaya",ISNUMBER(FIND("MZ",A138)),"Mizoram",ISNUMBER(FIND("OD",A138)),"Odisha",ISNUMBER(FIND("PB",A138)),"Punjab",ISNUMBER(FIND("RJ",A138)),"Rajasthan",ISNUMBER(FIND("TN",A138)),"Tamil Nadu",ISNUMBER(FIND("UP",A138)),"Uttar Pradesh",ISNUMBER(FIND("WB",A138)),"West Bengal",ISNUMBER(FIND("TG",A138)),"Telangana")</f>
        <v>Delhi</v>
      </c>
      <c r="C138" t="s">
        <v>10</v>
      </c>
      <c r="D138">
        <v>4417</v>
      </c>
      <c r="E138" s="1">
        <v>0.88946552654952005</v>
      </c>
      <c r="F138" s="1">
        <v>0.97881505266867597</v>
      </c>
      <c r="G138" s="1">
        <v>0.99026488566900595</v>
      </c>
      <c r="H138" s="1">
        <v>0.94536520882107966</v>
      </c>
      <c r="I138" s="1">
        <v>3928.76923076923</v>
      </c>
      <c r="J138" s="1">
        <v>4323.426087637542</v>
      </c>
      <c r="K138" s="1">
        <v>4373.9999999999991</v>
      </c>
      <c r="L138" s="1">
        <v>4175.6781273627084</v>
      </c>
    </row>
    <row r="139" spans="1:12" x14ac:dyDescent="0.2">
      <c r="A139" t="s">
        <v>82</v>
      </c>
      <c r="B139" t="str" cm="1">
        <f t="array" ref="B139">_xlfn.IFS(ISNUMBER(FIND("DL",A139)),"Delhi",ISNUMBER(FIND("HR",A139)),"Haryana",ISNUMBER(FIND("AP",A139)),"Andhra Pradesh",ISNUMBER(FIND("AS",A139)),"Assam",ISNUMBER(FIND("BR",A139)),"Bihar",ISNUMBER(FIND("CH",A139)),"Chandigarh",ISNUMBER(FIND("GJ",A139)),"Gujarat",ISNUMBER(FIND("JH",A139)),"Jharkhand",ISNUMBER(FIND("KA",A139)),"Karnataka",ISNUMBER(FIND("KL",A139)),"Kerala",ISNUMBER(FIND("MP",A139)),"Madhya Pradesh",ISNUMBER(FIND("MH",A139)),"Maharashtra",ISNUMBER(FIND("ML",A139)),"Meghalaya",ISNUMBER(FIND("MZ",A139)),"Mizoram",ISNUMBER(FIND("OD",A139)),"Odisha",ISNUMBER(FIND("PB",A139)),"Punjab",ISNUMBER(FIND("RJ",A139)),"Rajasthan",ISNUMBER(FIND("TN",A139)),"Tamil Nadu",ISNUMBER(FIND("UP",A139)),"Uttar Pradesh",ISNUMBER(FIND("WB",A139)),"West Bengal",ISNUMBER(FIND("TG",A139)),"Telangana")</f>
        <v>Delhi</v>
      </c>
      <c r="C139" t="s">
        <v>11</v>
      </c>
      <c r="D139">
        <v>2928</v>
      </c>
      <c r="E139" s="1">
        <v>0.90636822194199196</v>
      </c>
      <c r="F139" s="1">
        <v>0.88446376811594196</v>
      </c>
      <c r="G139">
        <v>1</v>
      </c>
      <c r="H139" s="1">
        <v>0.91633279602317352</v>
      </c>
      <c r="I139" s="1">
        <v>2653.8461538461524</v>
      </c>
      <c r="J139" s="1">
        <v>2589.7099130434781</v>
      </c>
      <c r="K139" s="1">
        <v>2928</v>
      </c>
      <c r="L139" s="1">
        <v>2683.0224267558519</v>
      </c>
    </row>
    <row r="140" spans="1:12" x14ac:dyDescent="0.2">
      <c r="A140" t="s">
        <v>55</v>
      </c>
      <c r="B140" t="str" cm="1">
        <f t="array" ref="B140">_xlfn.IFS(ISNUMBER(FIND("DL",A140)),"Delhi",ISNUMBER(FIND("HR",A140)),"Haryana",ISNUMBER(FIND("AP",A140)),"Andhra Pradesh",ISNUMBER(FIND("AS",A140)),"Assam",ISNUMBER(FIND("BR",A140)),"Bihar",ISNUMBER(FIND("CH",A140)),"Chandigarh",ISNUMBER(FIND("GJ",A140)),"Gujarat",ISNUMBER(FIND("JH",A140)),"Jharkhand",ISNUMBER(FIND("KA",A140)),"Karnataka",ISNUMBER(FIND("KL",A140)),"Kerala",ISNUMBER(FIND("MP",A140)),"Madhya Pradesh",ISNUMBER(FIND("MH",A140)),"Maharashtra",ISNUMBER(FIND("ML",A140)),"Meghalaya",ISNUMBER(FIND("MZ",A140)),"Mizoram",ISNUMBER(FIND("OD",A140)),"Odisha",ISNUMBER(FIND("PB",A140)),"Punjab",ISNUMBER(FIND("RJ",A140)),"Rajasthan",ISNUMBER(FIND("TN",A140)),"Tamil Nadu",ISNUMBER(FIND("UP",A140)),"Uttar Pradesh",ISNUMBER(FIND("WB",A140)),"West Bengal",ISNUMBER(FIND("TG",A140)),"Telangana")</f>
        <v>Delhi</v>
      </c>
      <c r="C140" t="s">
        <v>8</v>
      </c>
      <c r="D140">
        <v>5005</v>
      </c>
      <c r="E140" s="1">
        <v>0.89441327902866297</v>
      </c>
      <c r="F140" s="1">
        <v>0.84395566629435503</v>
      </c>
      <c r="G140" s="1">
        <v>0.99840159840159803</v>
      </c>
      <c r="H140" s="1">
        <v>0.89502789780952685</v>
      </c>
      <c r="I140" s="1">
        <v>4476.5384615384583</v>
      </c>
      <c r="J140" s="1">
        <v>4223.9981098032467</v>
      </c>
      <c r="K140" s="1">
        <v>4996.9999999999982</v>
      </c>
      <c r="L140" s="1">
        <v>4479.6146285366822</v>
      </c>
    </row>
    <row r="141" spans="1:12" x14ac:dyDescent="0.2">
      <c r="A141" t="s">
        <v>55</v>
      </c>
      <c r="B141" t="str" cm="1">
        <f t="array" ref="B141">_xlfn.IFS(ISNUMBER(FIND("DL",A141)),"Delhi",ISNUMBER(FIND("HR",A141)),"Haryana",ISNUMBER(FIND("AP",A141)),"Andhra Pradesh",ISNUMBER(FIND("AS",A141)),"Assam",ISNUMBER(FIND("BR",A141)),"Bihar",ISNUMBER(FIND("CH",A141)),"Chandigarh",ISNUMBER(FIND("GJ",A141)),"Gujarat",ISNUMBER(FIND("JH",A141)),"Jharkhand",ISNUMBER(FIND("KA",A141)),"Karnataka",ISNUMBER(FIND("KL",A141)),"Kerala",ISNUMBER(FIND("MP",A141)),"Madhya Pradesh",ISNUMBER(FIND("MH",A141)),"Maharashtra",ISNUMBER(FIND("ML",A141)),"Meghalaya",ISNUMBER(FIND("MZ",A141)),"Mizoram",ISNUMBER(FIND("OD",A141)),"Odisha",ISNUMBER(FIND("PB",A141)),"Punjab",ISNUMBER(FIND("RJ",A141)),"Rajasthan",ISNUMBER(FIND("TN",A141)),"Tamil Nadu",ISNUMBER(FIND("UP",A141)),"Uttar Pradesh",ISNUMBER(FIND("WB",A141)),"West Bengal",ISNUMBER(FIND("TG",A141)),"Telangana")</f>
        <v>Delhi</v>
      </c>
      <c r="C141" t="s">
        <v>9</v>
      </c>
      <c r="D141">
        <v>8784</v>
      </c>
      <c r="E141" s="1">
        <v>0.87676895053944204</v>
      </c>
      <c r="F141" s="1">
        <v>0.88113264083100196</v>
      </c>
      <c r="G141" s="1">
        <v>0.98007741347905197</v>
      </c>
      <c r="H141" s="1">
        <v>0.8991761192439881</v>
      </c>
      <c r="I141" s="1">
        <v>7701.5384615384592</v>
      </c>
      <c r="J141" s="1">
        <v>7739.8691170595212</v>
      </c>
      <c r="K141" s="1">
        <v>8608.9999999999927</v>
      </c>
      <c r="L141" s="1">
        <v>7898.3630314391912</v>
      </c>
    </row>
    <row r="142" spans="1:12" x14ac:dyDescent="0.2">
      <c r="A142" t="s">
        <v>55</v>
      </c>
      <c r="B142" t="str" cm="1">
        <f t="array" ref="B142">_xlfn.IFS(ISNUMBER(FIND("DL",A142)),"Delhi",ISNUMBER(FIND("HR",A142)),"Haryana",ISNUMBER(FIND("AP",A142)),"Andhra Pradesh",ISNUMBER(FIND("AS",A142)),"Assam",ISNUMBER(FIND("BR",A142)),"Bihar",ISNUMBER(FIND("CH",A142)),"Chandigarh",ISNUMBER(FIND("GJ",A142)),"Gujarat",ISNUMBER(FIND("JH",A142)),"Jharkhand",ISNUMBER(FIND("KA",A142)),"Karnataka",ISNUMBER(FIND("KL",A142)),"Kerala",ISNUMBER(FIND("MP",A142)),"Madhya Pradesh",ISNUMBER(FIND("MH",A142)),"Maharashtra",ISNUMBER(FIND("ML",A142)),"Meghalaya",ISNUMBER(FIND("MZ",A142)),"Mizoram",ISNUMBER(FIND("OD",A142)),"Odisha",ISNUMBER(FIND("PB",A142)),"Punjab",ISNUMBER(FIND("RJ",A142)),"Rajasthan",ISNUMBER(FIND("TN",A142)),"Tamil Nadu",ISNUMBER(FIND("UP",A142)),"Uttar Pradesh",ISNUMBER(FIND("WB",A142)),"West Bengal",ISNUMBER(FIND("TG",A142)),"Telangana")</f>
        <v>Delhi</v>
      </c>
      <c r="C142" t="s">
        <v>10</v>
      </c>
      <c r="D142">
        <v>4417</v>
      </c>
      <c r="E142" s="1">
        <v>0.90693300360495199</v>
      </c>
      <c r="F142" s="1">
        <v>0.91155404497186798</v>
      </c>
      <c r="G142">
        <v>1</v>
      </c>
      <c r="H142">
        <v>0.92739481943072799</v>
      </c>
      <c r="I142">
        <v>4005.923076923073</v>
      </c>
      <c r="J142">
        <v>4026.334216640741</v>
      </c>
      <c r="K142">
        <v>4417</v>
      </c>
      <c r="L142">
        <v>4096.3029174255253</v>
      </c>
    </row>
    <row r="143" spans="1:12" x14ac:dyDescent="0.2">
      <c r="A143" t="s">
        <v>55</v>
      </c>
      <c r="B143" t="str" cm="1">
        <f t="array" ref="B143">_xlfn.IFS(ISNUMBER(FIND("DL",A143)),"Delhi",ISNUMBER(FIND("HR",A143)),"Haryana",ISNUMBER(FIND("AP",A143)),"Andhra Pradesh",ISNUMBER(FIND("AS",A143)),"Assam",ISNUMBER(FIND("BR",A143)),"Bihar",ISNUMBER(FIND("CH",A143)),"Chandigarh",ISNUMBER(FIND("GJ",A143)),"Gujarat",ISNUMBER(FIND("JH",A143)),"Jharkhand",ISNUMBER(FIND("KA",A143)),"Karnataka",ISNUMBER(FIND("KL",A143)),"Kerala",ISNUMBER(FIND("MP",A143)),"Madhya Pradesh",ISNUMBER(FIND("MH",A143)),"Maharashtra",ISNUMBER(FIND("ML",A143)),"Meghalaya",ISNUMBER(FIND("MZ",A143)),"Mizoram",ISNUMBER(FIND("OD",A143)),"Odisha",ISNUMBER(FIND("PB",A143)),"Punjab",ISNUMBER(FIND("RJ",A143)),"Rajasthan",ISNUMBER(FIND("TN",A143)),"Tamil Nadu",ISNUMBER(FIND("UP",A143)),"Uttar Pradesh",ISNUMBER(FIND("WB",A143)),"West Bengal",ISNUMBER(FIND("TG",A143)),"Telangana")</f>
        <v>Delhi</v>
      </c>
      <c r="C143" t="s">
        <v>11</v>
      </c>
      <c r="D143">
        <v>2928</v>
      </c>
      <c r="E143" s="1">
        <v>0.904371584699453</v>
      </c>
      <c r="F143" s="1">
        <v>0.81844062282128704</v>
      </c>
      <c r="G143">
        <v>1</v>
      </c>
      <c r="H143">
        <v>0.88912488300829606</v>
      </c>
      <c r="I143">
        <v>2647.9999999999982</v>
      </c>
      <c r="J143">
        <v>2396.3941436207283</v>
      </c>
      <c r="K143">
        <v>2928</v>
      </c>
      <c r="L143">
        <v>2603.3576574482909</v>
      </c>
    </row>
    <row r="144" spans="1:12" x14ac:dyDescent="0.2">
      <c r="A144" t="s">
        <v>43</v>
      </c>
      <c r="B144" t="str" cm="1">
        <f t="array" ref="B144">_xlfn.IFS(ISNUMBER(FIND("DL",A144)),"Delhi",ISNUMBER(FIND("HR",A144)),"Haryana",ISNUMBER(FIND("AP",A144)),"Andhra Pradesh",ISNUMBER(FIND("AS",A144)),"Assam",ISNUMBER(FIND("BR",A144)),"Bihar",ISNUMBER(FIND("CH",A144)),"Chandigarh",ISNUMBER(FIND("GJ",A144)),"Gujarat",ISNUMBER(FIND("JH",A144)),"Jharkhand",ISNUMBER(FIND("KA",A144)),"Karnataka",ISNUMBER(FIND("KL",A144)),"Kerala",ISNUMBER(FIND("MP",A144)),"Madhya Pradesh",ISNUMBER(FIND("MH",A144)),"Maharashtra",ISNUMBER(FIND("ML",A144)),"Meghalaya",ISNUMBER(FIND("MZ",A144)),"Mizoram",ISNUMBER(FIND("OD",A144)),"Odisha",ISNUMBER(FIND("PB",A144)),"Punjab",ISNUMBER(FIND("RJ",A144)),"Rajasthan",ISNUMBER(FIND("TN",A144)),"Tamil Nadu",ISNUMBER(FIND("UP",A144)),"Uttar Pradesh",ISNUMBER(FIND("WB",A144)),"West Bengal",ISNUMBER(FIND("TG",A144)),"Telangana")</f>
        <v>Delhi</v>
      </c>
      <c r="C144" t="s">
        <v>8</v>
      </c>
      <c r="D144">
        <v>10848</v>
      </c>
      <c r="E144">
        <v>0.72067165872475603</v>
      </c>
      <c r="F144" s="1">
        <v>0.87883737405541495</v>
      </c>
      <c r="G144" s="1">
        <v>0.76401179941002895</v>
      </c>
      <c r="H144" s="1">
        <v>0.7926059729940742</v>
      </c>
      <c r="I144" s="1">
        <v>7817.8461538461534</v>
      </c>
      <c r="J144" s="1">
        <v>9533.6278337531421</v>
      </c>
      <c r="K144" s="1">
        <v>8287.9999999999945</v>
      </c>
      <c r="L144" s="1">
        <v>8598.1895950397175</v>
      </c>
    </row>
    <row r="145" spans="1:12" x14ac:dyDescent="0.2">
      <c r="A145" t="s">
        <v>43</v>
      </c>
      <c r="B145" t="str" cm="1">
        <f t="array" ref="B145">_xlfn.IFS(ISNUMBER(FIND("DL",A145)),"Delhi",ISNUMBER(FIND("HR",A145)),"Haryana",ISNUMBER(FIND("AP",A145)),"Andhra Pradesh",ISNUMBER(FIND("AS",A145)),"Assam",ISNUMBER(FIND("BR",A145)),"Bihar",ISNUMBER(FIND("CH",A145)),"Chandigarh",ISNUMBER(FIND("GJ",A145)),"Gujarat",ISNUMBER(FIND("JH",A145)),"Jharkhand",ISNUMBER(FIND("KA",A145)),"Karnataka",ISNUMBER(FIND("KL",A145)),"Kerala",ISNUMBER(FIND("MP",A145)),"Madhya Pradesh",ISNUMBER(FIND("MH",A145)),"Maharashtra",ISNUMBER(FIND("ML",A145)),"Meghalaya",ISNUMBER(FIND("MZ",A145)),"Mizoram",ISNUMBER(FIND("OD",A145)),"Odisha",ISNUMBER(FIND("PB",A145)),"Punjab",ISNUMBER(FIND("RJ",A145)),"Rajasthan",ISNUMBER(FIND("TN",A145)),"Tamil Nadu",ISNUMBER(FIND("UP",A145)),"Uttar Pradesh",ISNUMBER(FIND("WB",A145)),"West Bengal",ISNUMBER(FIND("TG",A145)),"Telangana")</f>
        <v>Delhi</v>
      </c>
      <c r="C145" t="s">
        <v>9</v>
      </c>
      <c r="D145">
        <v>16663</v>
      </c>
      <c r="E145">
        <v>0.70268074360974797</v>
      </c>
      <c r="F145" s="1">
        <v>0.93126782030562205</v>
      </c>
      <c r="G145" s="1">
        <v>0.76966932725199499</v>
      </c>
      <c r="H145" s="1">
        <v>0.80751329101654701</v>
      </c>
      <c r="I145" s="1">
        <v>11708.76923076923</v>
      </c>
      <c r="J145" s="1">
        <v>15517.71568975258</v>
      </c>
      <c r="K145" s="1">
        <v>12824.999999999993</v>
      </c>
      <c r="L145" s="1">
        <v>13455.593968208723</v>
      </c>
    </row>
    <row r="146" spans="1:12" x14ac:dyDescent="0.2">
      <c r="A146" t="s">
        <v>43</v>
      </c>
      <c r="B146" t="str" cm="1">
        <f t="array" ref="B146">_xlfn.IFS(ISNUMBER(FIND("DL",A146)),"Delhi",ISNUMBER(FIND("HR",A146)),"Haryana",ISNUMBER(FIND("AP",A146)),"Andhra Pradesh",ISNUMBER(FIND("AS",A146)),"Assam",ISNUMBER(FIND("BR",A146)),"Bihar",ISNUMBER(FIND("CH",A146)),"Chandigarh",ISNUMBER(FIND("GJ",A146)),"Gujarat",ISNUMBER(FIND("JH",A146)),"Jharkhand",ISNUMBER(FIND("KA",A146)),"Karnataka",ISNUMBER(FIND("KL",A146)),"Kerala",ISNUMBER(FIND("MP",A146)),"Madhya Pradesh",ISNUMBER(FIND("MH",A146)),"Maharashtra",ISNUMBER(FIND("ML",A146)),"Meghalaya",ISNUMBER(FIND("MZ",A146)),"Mizoram",ISNUMBER(FIND("OD",A146)),"Odisha",ISNUMBER(FIND("PB",A146)),"Punjab",ISNUMBER(FIND("RJ",A146)),"Rajasthan",ISNUMBER(FIND("TN",A146)),"Tamil Nadu",ISNUMBER(FIND("UP",A146)),"Uttar Pradesh",ISNUMBER(FIND("WB",A146)),"West Bengal",ISNUMBER(FIND("TG",A146)),"Telangana")</f>
        <v>Delhi</v>
      </c>
      <c r="C146" t="s">
        <v>10</v>
      </c>
      <c r="D146">
        <v>11041</v>
      </c>
      <c r="E146" s="1">
        <v>0.67866623006555904</v>
      </c>
      <c r="F146" s="1">
        <v>0.89136750469659398</v>
      </c>
      <c r="G146" s="1">
        <v>0.76922380219182995</v>
      </c>
      <c r="H146" s="1">
        <v>0.78185825434322731</v>
      </c>
      <c r="I146" s="1">
        <v>7493.1538461538375</v>
      </c>
      <c r="J146" s="1">
        <v>9841.5886193550941</v>
      </c>
      <c r="K146" s="1">
        <v>8492.9999999999945</v>
      </c>
      <c r="L146" s="1">
        <v>8632.4969862035723</v>
      </c>
    </row>
    <row r="147" spans="1:12" x14ac:dyDescent="0.2">
      <c r="A147" t="s">
        <v>43</v>
      </c>
      <c r="B147" t="str" cm="1">
        <f t="array" ref="B147">_xlfn.IFS(ISNUMBER(FIND("DL",A147)),"Delhi",ISNUMBER(FIND("HR",A147)),"Haryana",ISNUMBER(FIND("AP",A147)),"Andhra Pradesh",ISNUMBER(FIND("AS",A147)),"Assam",ISNUMBER(FIND("BR",A147)),"Bihar",ISNUMBER(FIND("CH",A147)),"Chandigarh",ISNUMBER(FIND("GJ",A147)),"Gujarat",ISNUMBER(FIND("JH",A147)),"Jharkhand",ISNUMBER(FIND("KA",A147)),"Karnataka",ISNUMBER(FIND("KL",A147)),"Kerala",ISNUMBER(FIND("MP",A147)),"Madhya Pradesh",ISNUMBER(FIND("MH",A147)),"Maharashtra",ISNUMBER(FIND("ML",A147)),"Meghalaya",ISNUMBER(FIND("MZ",A147)),"Mizoram",ISNUMBER(FIND("OD",A147)),"Odisha",ISNUMBER(FIND("PB",A147)),"Punjab",ISNUMBER(FIND("RJ",A147)),"Rajasthan",ISNUMBER(FIND("TN",A147)),"Tamil Nadu",ISNUMBER(FIND("UP",A147)),"Uttar Pradesh",ISNUMBER(FIND("WB",A147)),"West Bengal",ISNUMBER(FIND("TG",A147)),"Telangana")</f>
        <v>Delhi</v>
      </c>
      <c r="C147" t="s">
        <v>11</v>
      </c>
      <c r="D147">
        <v>7320</v>
      </c>
      <c r="E147" s="1">
        <v>0.71807482135350897</v>
      </c>
      <c r="F147" s="1">
        <v>0.82503073230697099</v>
      </c>
      <c r="G147" s="1">
        <v>0.80218579234972598</v>
      </c>
      <c r="H147" s="1">
        <v>0.77767937993413727</v>
      </c>
      <c r="I147" s="1">
        <v>5256.307692307686</v>
      </c>
      <c r="J147" s="1">
        <v>6039.2249604870276</v>
      </c>
      <c r="K147" s="1">
        <v>5871.9999999999945</v>
      </c>
      <c r="L147" s="1">
        <v>5692.6130611178851</v>
      </c>
    </row>
    <row r="148" spans="1:12" x14ac:dyDescent="0.2">
      <c r="A148" t="s">
        <v>13</v>
      </c>
      <c r="B148" t="str" cm="1">
        <f t="array" ref="B148">_xlfn.IFS(ISNUMBER(FIND("DL",A148)),"Delhi",ISNUMBER(FIND("HR",A148)),"Haryana",ISNUMBER(FIND("AP",A148)),"Andhra Pradesh",ISNUMBER(FIND("AS",A148)),"Assam",ISNUMBER(FIND("BR",A148)),"Bihar",ISNUMBER(FIND("CH",A148)),"Chandigarh",ISNUMBER(FIND("GJ",A148)),"Gujarat",ISNUMBER(FIND("JH",A148)),"Jharkhand",ISNUMBER(FIND("KA",A148)),"Karnataka",ISNUMBER(FIND("KL",A148)),"Kerala",ISNUMBER(FIND("MP",A148)),"Madhya Pradesh",ISNUMBER(FIND("MH",A148)),"Maharashtra",ISNUMBER(FIND("ML",A148)),"Meghalaya",ISNUMBER(FIND("MZ",A148)),"Mizoram",ISNUMBER(FIND("OD",A148)),"Odisha",ISNUMBER(FIND("PB",A148)),"Punjab",ISNUMBER(FIND("RJ",A148)),"Rajasthan",ISNUMBER(FIND("TN",A148)),"Tamil Nadu",ISNUMBER(FIND("UP",A148)),"Uttar Pradesh",ISNUMBER(FIND("WB",A148)),"West Bengal",ISNUMBER(FIND("TG",A148)),"Telangana")</f>
        <v>Delhi</v>
      </c>
      <c r="C148" t="s">
        <v>8</v>
      </c>
      <c r="D148">
        <v>4344</v>
      </c>
      <c r="E148" s="1">
        <v>0.89063606743164703</v>
      </c>
      <c r="F148" s="1">
        <v>0.94174487036742405</v>
      </c>
      <c r="G148" s="1">
        <v>0.998848987108655</v>
      </c>
      <c r="H148" s="1">
        <v>0.93272217254135947</v>
      </c>
      <c r="I148" s="1">
        <v>3868.9230769230749</v>
      </c>
      <c r="J148" s="1">
        <v>4090.9397168760902</v>
      </c>
      <c r="K148" s="1">
        <v>4338.9999999999973</v>
      </c>
      <c r="L148" s="1">
        <v>4051.7451175196657</v>
      </c>
    </row>
    <row r="149" spans="1:12" x14ac:dyDescent="0.2">
      <c r="A149" t="s">
        <v>13</v>
      </c>
      <c r="B149" t="str" cm="1">
        <f t="array" ref="B149">_xlfn.IFS(ISNUMBER(FIND("DL",A149)),"Delhi",ISNUMBER(FIND("HR",A149)),"Haryana",ISNUMBER(FIND("AP",A149)),"Andhra Pradesh",ISNUMBER(FIND("AS",A149)),"Assam",ISNUMBER(FIND("BR",A149)),"Bihar",ISNUMBER(FIND("CH",A149)),"Chandigarh",ISNUMBER(FIND("GJ",A149)),"Gujarat",ISNUMBER(FIND("JH",A149)),"Jharkhand",ISNUMBER(FIND("KA",A149)),"Karnataka",ISNUMBER(FIND("KL",A149)),"Kerala",ISNUMBER(FIND("MP",A149)),"Madhya Pradesh",ISNUMBER(FIND("MH",A149)),"Maharashtra",ISNUMBER(FIND("ML",A149)),"Meghalaya",ISNUMBER(FIND("MZ",A149)),"Mizoram",ISNUMBER(FIND("OD",A149)),"Odisha",ISNUMBER(FIND("PB",A149)),"Punjab",ISNUMBER(FIND("RJ",A149)),"Rajasthan",ISNUMBER(FIND("TN",A149)),"Tamil Nadu",ISNUMBER(FIND("UP",A149)),"Uttar Pradesh",ISNUMBER(FIND("WB",A149)),"West Bengal",ISNUMBER(FIND("TG",A149)),"Telangana")</f>
        <v>Delhi</v>
      </c>
      <c r="C149" t="s">
        <v>9</v>
      </c>
      <c r="D149">
        <v>5856</v>
      </c>
      <c r="E149" s="1">
        <v>0.75208858764186604</v>
      </c>
      <c r="F149" s="1">
        <v>0.96305999476028203</v>
      </c>
      <c r="G149">
        <v>0.85980191256830596</v>
      </c>
      <c r="H149" s="1">
        <v>0.85801981547452044</v>
      </c>
      <c r="I149" s="1">
        <v>4404.2307692307677</v>
      </c>
      <c r="J149" s="1">
        <v>5639.6793293162118</v>
      </c>
      <c r="K149" s="1">
        <v>5035</v>
      </c>
      <c r="L149" s="1">
        <v>5024.5640394187922</v>
      </c>
    </row>
    <row r="150" spans="1:12" x14ac:dyDescent="0.2">
      <c r="A150" t="s">
        <v>13</v>
      </c>
      <c r="B150" t="str" cm="1">
        <f t="array" ref="B150">_xlfn.IFS(ISNUMBER(FIND("DL",A150)),"Delhi",ISNUMBER(FIND("HR",A150)),"Haryana",ISNUMBER(FIND("AP",A150)),"Andhra Pradesh",ISNUMBER(FIND("AS",A150)),"Assam",ISNUMBER(FIND("BR",A150)),"Bihar",ISNUMBER(FIND("CH",A150)),"Chandigarh",ISNUMBER(FIND("GJ",A150)),"Gujarat",ISNUMBER(FIND("JH",A150)),"Jharkhand",ISNUMBER(FIND("KA",A150)),"Karnataka",ISNUMBER(FIND("KL",A150)),"Kerala",ISNUMBER(FIND("MP",A150)),"Madhya Pradesh",ISNUMBER(FIND("MH",A150)),"Maharashtra",ISNUMBER(FIND("ML",A150)),"Meghalaya",ISNUMBER(FIND("MZ",A150)),"Mizoram",ISNUMBER(FIND("OD",A150)),"Odisha",ISNUMBER(FIND("PB",A150)),"Punjab",ISNUMBER(FIND("RJ",A150)),"Rajasthan",ISNUMBER(FIND("TN",A150)),"Tamil Nadu",ISNUMBER(FIND("UP",A150)),"Uttar Pradesh",ISNUMBER(FIND("WB",A150)),"West Bengal",ISNUMBER(FIND("TG",A150)),"Telangana")</f>
        <v>Delhi</v>
      </c>
      <c r="C150" t="s">
        <v>10</v>
      </c>
      <c r="D150">
        <v>4350</v>
      </c>
      <c r="E150">
        <v>0.9</v>
      </c>
      <c r="F150" s="1">
        <v>0.97726692209450805</v>
      </c>
      <c r="G150" s="1">
        <v>0.99747126436781597</v>
      </c>
      <c r="H150" s="1">
        <v>0.95040102171136653</v>
      </c>
      <c r="I150" s="1">
        <v>3915</v>
      </c>
      <c r="J150" s="1">
        <v>4251.1111111111104</v>
      </c>
      <c r="K150" s="1">
        <v>4338.9999999999991</v>
      </c>
      <c r="L150" s="1">
        <v>4134.2444444444445</v>
      </c>
    </row>
    <row r="151" spans="1:12" x14ac:dyDescent="0.2">
      <c r="A151" t="s">
        <v>13</v>
      </c>
      <c r="B151" t="str" cm="1">
        <f t="array" ref="B151">_xlfn.IFS(ISNUMBER(FIND("DL",A151)),"Delhi",ISNUMBER(FIND("HR",A151)),"Haryana",ISNUMBER(FIND("AP",A151)),"Andhra Pradesh",ISNUMBER(FIND("AS",A151)),"Assam",ISNUMBER(FIND("BR",A151)),"Bihar",ISNUMBER(FIND("CH",A151)),"Chandigarh",ISNUMBER(FIND("GJ",A151)),"Gujarat",ISNUMBER(FIND("JH",A151)),"Jharkhand",ISNUMBER(FIND("KA",A151)),"Karnataka",ISNUMBER(FIND("KL",A151)),"Kerala",ISNUMBER(FIND("MP",A151)),"Madhya Pradesh",ISNUMBER(FIND("MH",A151)),"Maharashtra",ISNUMBER(FIND("ML",A151)),"Meghalaya",ISNUMBER(FIND("MZ",A151)),"Mizoram",ISNUMBER(FIND("OD",A151)),"Odisha",ISNUMBER(FIND("PB",A151)),"Punjab",ISNUMBER(FIND("RJ",A151)),"Rajasthan",ISNUMBER(FIND("TN",A151)),"Tamil Nadu",ISNUMBER(FIND("UP",A151)),"Uttar Pradesh",ISNUMBER(FIND("WB",A151)),"West Bengal",ISNUMBER(FIND("TG",A151)),"Telangana")</f>
        <v>Delhi</v>
      </c>
      <c r="C151" t="s">
        <v>11</v>
      </c>
      <c r="D151">
        <v>2928</v>
      </c>
      <c r="E151" s="1">
        <v>0.87912463219840198</v>
      </c>
      <c r="F151" s="1">
        <v>0.904282341690822</v>
      </c>
      <c r="G151" s="1">
        <v>0.96311475409836</v>
      </c>
      <c r="H151" s="1">
        <v>0.9059857403753615</v>
      </c>
      <c r="I151" s="1">
        <v>2574.076923076921</v>
      </c>
      <c r="J151" s="1">
        <v>2647.7386964707266</v>
      </c>
      <c r="K151" s="1">
        <v>2819.9999999999982</v>
      </c>
      <c r="L151" s="1">
        <v>2652.7262478190587</v>
      </c>
    </row>
    <row r="152" spans="1:12" x14ac:dyDescent="0.2">
      <c r="A152" t="s">
        <v>73</v>
      </c>
      <c r="B152" t="str" cm="1">
        <f t="array" ref="B152">_xlfn.IFS(ISNUMBER(FIND("DL",A152)),"Delhi",ISNUMBER(FIND("HR",A152)),"Haryana",ISNUMBER(FIND("AP",A152)),"Andhra Pradesh",ISNUMBER(FIND("AS",A152)),"Assam",ISNUMBER(FIND("BR",A152)),"Bihar",ISNUMBER(FIND("CH",A152)),"Chandigarh",ISNUMBER(FIND("GJ",A152)),"Gujarat",ISNUMBER(FIND("JH",A152)),"Jharkhand",ISNUMBER(FIND("KA",A152)),"Karnataka",ISNUMBER(FIND("KL",A152)),"Kerala",ISNUMBER(FIND("MP",A152)),"Madhya Pradesh",ISNUMBER(FIND("MH",A152)),"Maharashtra",ISNUMBER(FIND("ML",A152)),"Meghalaya",ISNUMBER(FIND("MZ",A152)),"Mizoram",ISNUMBER(FIND("OD",A152)),"Odisha",ISNUMBER(FIND("PB",A152)),"Punjab",ISNUMBER(FIND("RJ",A152)),"Rajasthan",ISNUMBER(FIND("TN",A152)),"Tamil Nadu",ISNUMBER(FIND("UP",A152)),"Uttar Pradesh",ISNUMBER(FIND("WB",A152)),"West Bengal",ISNUMBER(FIND("TG",A152)),"Telangana")</f>
        <v>Delhi</v>
      </c>
      <c r="C152" t="s">
        <v>8</v>
      </c>
      <c r="D152">
        <v>6504</v>
      </c>
      <c r="E152" s="1">
        <v>0.81141782571671806</v>
      </c>
      <c r="F152" s="1">
        <v>0.88767909980031101</v>
      </c>
      <c r="G152" s="1">
        <v>0.96986469864698599</v>
      </c>
      <c r="H152" s="1">
        <v>0.87361170993620885</v>
      </c>
      <c r="I152" s="1">
        <v>5277.4615384615345</v>
      </c>
      <c r="J152" s="1">
        <v>5773.464865101223</v>
      </c>
      <c r="K152" s="1">
        <v>6307.9999999999973</v>
      </c>
      <c r="L152" s="1">
        <v>5681.9705614251025</v>
      </c>
    </row>
    <row r="153" spans="1:12" x14ac:dyDescent="0.2">
      <c r="A153" t="s">
        <v>73</v>
      </c>
      <c r="B153" t="str" cm="1">
        <f t="array" ref="B153">_xlfn.IFS(ISNUMBER(FIND("DL",A153)),"Delhi",ISNUMBER(FIND("HR",A153)),"Haryana",ISNUMBER(FIND("AP",A153)),"Andhra Pradesh",ISNUMBER(FIND("AS",A153)),"Assam",ISNUMBER(FIND("BR",A153)),"Bihar",ISNUMBER(FIND("CH",A153)),"Chandigarh",ISNUMBER(FIND("GJ",A153)),"Gujarat",ISNUMBER(FIND("JH",A153)),"Jharkhand",ISNUMBER(FIND("KA",A153)),"Karnataka",ISNUMBER(FIND("KL",A153)),"Kerala",ISNUMBER(FIND("MP",A153)),"Madhya Pradesh",ISNUMBER(FIND("MH",A153)),"Maharashtra",ISNUMBER(FIND("ML",A153)),"Meghalaya",ISNUMBER(FIND("MZ",A153)),"Mizoram",ISNUMBER(FIND("OD",A153)),"Odisha",ISNUMBER(FIND("PB",A153)),"Punjab",ISNUMBER(FIND("RJ",A153)),"Rajasthan",ISNUMBER(FIND("TN",A153)),"Tamil Nadu",ISNUMBER(FIND("UP",A153)),"Uttar Pradesh",ISNUMBER(FIND("WB",A153)),"West Bengal",ISNUMBER(FIND("TG",A153)),"Telangana")</f>
        <v>Delhi</v>
      </c>
      <c r="C153" t="s">
        <v>9</v>
      </c>
      <c r="D153">
        <v>8784</v>
      </c>
      <c r="E153">
        <v>0.70786920274625198</v>
      </c>
      <c r="F153" s="1">
        <v>0.86564893051105296</v>
      </c>
      <c r="G153" s="1">
        <v>0.85268670309653904</v>
      </c>
      <c r="H153" s="1">
        <v>0.79994459392222983</v>
      </c>
      <c r="I153" s="1">
        <v>6217.9230769230771</v>
      </c>
      <c r="J153" s="1">
        <v>7603.8602056090895</v>
      </c>
      <c r="K153" s="1">
        <v>7489.9999999999991</v>
      </c>
      <c r="L153" s="1">
        <v>7026.7133130128668</v>
      </c>
    </row>
    <row r="154" spans="1:12" x14ac:dyDescent="0.2">
      <c r="A154" t="s">
        <v>73</v>
      </c>
      <c r="B154" t="str" cm="1">
        <f t="array" ref="B154">_xlfn.IFS(ISNUMBER(FIND("DL",A154)),"Delhi",ISNUMBER(FIND("HR",A154)),"Haryana",ISNUMBER(FIND("AP",A154)),"Andhra Pradesh",ISNUMBER(FIND("AS",A154)),"Assam",ISNUMBER(FIND("BR",A154)),"Bihar",ISNUMBER(FIND("CH",A154)),"Chandigarh",ISNUMBER(FIND("GJ",A154)),"Gujarat",ISNUMBER(FIND("JH",A154)),"Jharkhand",ISNUMBER(FIND("KA",A154)),"Karnataka",ISNUMBER(FIND("KL",A154)),"Kerala",ISNUMBER(FIND("MP",A154)),"Madhya Pradesh",ISNUMBER(FIND("MH",A154)),"Maharashtra",ISNUMBER(FIND("ML",A154)),"Meghalaya",ISNUMBER(FIND("MZ",A154)),"Mizoram",ISNUMBER(FIND("OD",A154)),"Odisha",ISNUMBER(FIND("PB",A154)),"Punjab",ISNUMBER(FIND("RJ",A154)),"Rajasthan",ISNUMBER(FIND("TN",A154)),"Tamil Nadu",ISNUMBER(FIND("UP",A154)),"Uttar Pradesh",ISNUMBER(FIND("WB",A154)),"West Bengal",ISNUMBER(FIND("TG",A154)),"Telangana")</f>
        <v>Delhi</v>
      </c>
      <c r="C154" t="s">
        <v>10</v>
      </c>
      <c r="D154">
        <v>5003</v>
      </c>
      <c r="E154">
        <v>0.79639908362674705</v>
      </c>
      <c r="F154" s="1">
        <v>0.90350792516941103</v>
      </c>
      <c r="G154" s="1">
        <v>0.96721966819908001</v>
      </c>
      <c r="H154">
        <v>0.87340673715827932</v>
      </c>
      <c r="I154">
        <v>3984.3846153846157</v>
      </c>
      <c r="J154">
        <v>4520.2501496225632</v>
      </c>
      <c r="K154">
        <v>4838.9999999999973</v>
      </c>
      <c r="L154">
        <v>4369.6539060028717</v>
      </c>
    </row>
    <row r="155" spans="1:12" x14ac:dyDescent="0.2">
      <c r="A155" t="s">
        <v>73</v>
      </c>
      <c r="B155" t="str" cm="1">
        <f t="array" ref="B155">_xlfn.IFS(ISNUMBER(FIND("DL",A155)),"Delhi",ISNUMBER(FIND("HR",A155)),"Haryana",ISNUMBER(FIND("AP",A155)),"Andhra Pradesh",ISNUMBER(FIND("AS",A155)),"Assam",ISNUMBER(FIND("BR",A155)),"Bihar",ISNUMBER(FIND("CH",A155)),"Chandigarh",ISNUMBER(FIND("GJ",A155)),"Gujarat",ISNUMBER(FIND("JH",A155)),"Jharkhand",ISNUMBER(FIND("KA",A155)),"Karnataka",ISNUMBER(FIND("KL",A155)),"Kerala",ISNUMBER(FIND("MP",A155)),"Madhya Pradesh",ISNUMBER(FIND("MH",A155)),"Maharashtra",ISNUMBER(FIND("ML",A155)),"Meghalaya",ISNUMBER(FIND("MZ",A155)),"Mizoram",ISNUMBER(FIND("OD",A155)),"Odisha",ISNUMBER(FIND("PB",A155)),"Punjab",ISNUMBER(FIND("RJ",A155)),"Rajasthan",ISNUMBER(FIND("TN",A155)),"Tamil Nadu",ISNUMBER(FIND("UP",A155)),"Uttar Pradesh",ISNUMBER(FIND("WB",A155)),"West Bengal",ISNUMBER(FIND("TG",A155)),"Telangana")</f>
        <v>Delhi</v>
      </c>
      <c r="C155" t="s">
        <v>11</v>
      </c>
      <c r="D155">
        <v>4392</v>
      </c>
      <c r="E155" s="1">
        <v>0.72595278128064999</v>
      </c>
      <c r="F155" s="1">
        <v>0.80841516080001896</v>
      </c>
      <c r="G155" s="1">
        <v>0.893442622950819</v>
      </c>
      <c r="H155" s="1">
        <v>0.79243570142243136</v>
      </c>
      <c r="I155" s="1">
        <v>3188.3846153846148</v>
      </c>
      <c r="J155" s="1">
        <v>3550.5593862336832</v>
      </c>
      <c r="K155" s="1">
        <v>3923.9999999999968</v>
      </c>
      <c r="L155" s="1">
        <v>3480.3776006473186</v>
      </c>
    </row>
    <row r="156" spans="1:12" x14ac:dyDescent="0.2">
      <c r="A156" t="s">
        <v>15</v>
      </c>
      <c r="B156" t="str" cm="1">
        <f t="array" ref="B156">_xlfn.IFS(ISNUMBER(FIND("DL",A156)),"Delhi",ISNUMBER(FIND("HR",A156)),"Haryana",ISNUMBER(FIND("AP",A156)),"Andhra Pradesh",ISNUMBER(FIND("AS",A156)),"Assam",ISNUMBER(FIND("BR",A156)),"Bihar",ISNUMBER(FIND("CH",A156)),"Chandigarh",ISNUMBER(FIND("GJ",A156)),"Gujarat",ISNUMBER(FIND("JH",A156)),"Jharkhand",ISNUMBER(FIND("KA",A156)),"Karnataka",ISNUMBER(FIND("KL",A156)),"Kerala",ISNUMBER(FIND("MP",A156)),"Madhya Pradesh",ISNUMBER(FIND("MH",A156)),"Maharashtra",ISNUMBER(FIND("ML",A156)),"Meghalaya",ISNUMBER(FIND("MZ",A156)),"Mizoram",ISNUMBER(FIND("OD",A156)),"Odisha",ISNUMBER(FIND("PB",A156)),"Punjab",ISNUMBER(FIND("RJ",A156)),"Rajasthan",ISNUMBER(FIND("TN",A156)),"Tamil Nadu",ISNUMBER(FIND("UP",A156)),"Uttar Pradesh",ISNUMBER(FIND("WB",A156)),"West Bengal",ISNUMBER(FIND("TG",A156)),"Telangana")</f>
        <v>Delhi</v>
      </c>
      <c r="C156" t="s">
        <v>8</v>
      </c>
      <c r="D156">
        <v>10848</v>
      </c>
      <c r="E156">
        <v>0.76911731336510103</v>
      </c>
      <c r="F156" s="1">
        <v>0.80887667797610197</v>
      </c>
      <c r="G156" s="1">
        <v>0.95805678466076605</v>
      </c>
      <c r="H156" s="1">
        <v>0.82280895346863447</v>
      </c>
      <c r="I156" s="1">
        <v>8343.3846153846152</v>
      </c>
      <c r="J156" s="1">
        <v>8774.6942026847537</v>
      </c>
      <c r="K156" s="1">
        <v>10392.999999999991</v>
      </c>
      <c r="L156" s="1">
        <v>8925.8315272277468</v>
      </c>
    </row>
    <row r="157" spans="1:12" x14ac:dyDescent="0.2">
      <c r="A157" t="s">
        <v>15</v>
      </c>
      <c r="B157" t="str" cm="1">
        <f t="array" ref="B157">_xlfn.IFS(ISNUMBER(FIND("DL",A157)),"Delhi",ISNUMBER(FIND("HR",A157)),"Haryana",ISNUMBER(FIND("AP",A157)),"Andhra Pradesh",ISNUMBER(FIND("AS",A157)),"Assam",ISNUMBER(FIND("BR",A157)),"Bihar",ISNUMBER(FIND("CH",A157)),"Chandigarh",ISNUMBER(FIND("GJ",A157)),"Gujarat",ISNUMBER(FIND("JH",A157)),"Jharkhand",ISNUMBER(FIND("KA",A157)),"Karnataka",ISNUMBER(FIND("KL",A157)),"Kerala",ISNUMBER(FIND("MP",A157)),"Madhya Pradesh",ISNUMBER(FIND("MH",A157)),"Maharashtra",ISNUMBER(FIND("ML",A157)),"Meghalaya",ISNUMBER(FIND("MZ",A157)),"Mizoram",ISNUMBER(FIND("OD",A157)),"Odisha",ISNUMBER(FIND("PB",A157)),"Punjab",ISNUMBER(FIND("RJ",A157)),"Rajasthan",ISNUMBER(FIND("TN",A157)),"Tamil Nadu",ISNUMBER(FIND("UP",A157)),"Uttar Pradesh",ISNUMBER(FIND("WB",A157)),"West Bengal",ISNUMBER(FIND("TG",A157)),"Telangana")</f>
        <v>Delhi</v>
      </c>
      <c r="C157" t="s">
        <v>9</v>
      </c>
      <c r="D157">
        <v>16741</v>
      </c>
      <c r="E157" s="1">
        <v>0.74225416182288495</v>
      </c>
      <c r="F157" s="1">
        <v>0.89760986510997298</v>
      </c>
      <c r="G157" s="1">
        <v>0.89516755271489101</v>
      </c>
      <c r="H157">
        <v>0.8349791213161214</v>
      </c>
      <c r="I157">
        <v>12426.076923076917</v>
      </c>
      <c r="J157">
        <v>15026.886751806058</v>
      </c>
      <c r="K157">
        <v>14985.999999999991</v>
      </c>
      <c r="L157">
        <v>13978.385469953188</v>
      </c>
    </row>
    <row r="158" spans="1:12" x14ac:dyDescent="0.2">
      <c r="A158" t="s">
        <v>15</v>
      </c>
      <c r="B158" t="str" cm="1">
        <f t="array" ref="B158">_xlfn.IFS(ISNUMBER(FIND("DL",A158)),"Delhi",ISNUMBER(FIND("HR",A158)),"Haryana",ISNUMBER(FIND("AP",A158)),"Andhra Pradesh",ISNUMBER(FIND("AS",A158)),"Assam",ISNUMBER(FIND("BR",A158)),"Bihar",ISNUMBER(FIND("CH",A158)),"Chandigarh",ISNUMBER(FIND("GJ",A158)),"Gujarat",ISNUMBER(FIND("JH",A158)),"Jharkhand",ISNUMBER(FIND("KA",A158)),"Karnataka",ISNUMBER(FIND("KL",A158)),"Kerala",ISNUMBER(FIND("MP",A158)),"Madhya Pradesh",ISNUMBER(FIND("MH",A158)),"Maharashtra",ISNUMBER(FIND("ML",A158)),"Meghalaya",ISNUMBER(FIND("MZ",A158)),"Mizoram",ISNUMBER(FIND("OD",A158)),"Odisha",ISNUMBER(FIND("PB",A158)),"Punjab",ISNUMBER(FIND("RJ",A158)),"Rajasthan",ISNUMBER(FIND("TN",A158)),"Tamil Nadu",ISNUMBER(FIND("UP",A158)),"Uttar Pradesh",ISNUMBER(FIND("WB",A158)),"West Bengal",ISNUMBER(FIND("TG",A158)),"Telangana")</f>
        <v>Delhi</v>
      </c>
      <c r="C158" t="s">
        <v>10</v>
      </c>
      <c r="D158">
        <v>11041</v>
      </c>
      <c r="E158" s="1">
        <v>0.72124877205938698</v>
      </c>
      <c r="F158" s="1">
        <v>0.90644591057059698</v>
      </c>
      <c r="G158" s="1">
        <v>0.79313467982972496</v>
      </c>
      <c r="H158">
        <v>0.80970480901793862</v>
      </c>
      <c r="I158">
        <v>7963.3076923076915</v>
      </c>
      <c r="J158">
        <v>10008.069298609962</v>
      </c>
      <c r="K158">
        <v>8756.9999999999927</v>
      </c>
      <c r="L158">
        <v>8939.9507963670603</v>
      </c>
    </row>
    <row r="159" spans="1:12" x14ac:dyDescent="0.2">
      <c r="A159" t="s">
        <v>15</v>
      </c>
      <c r="B159" t="str" cm="1">
        <f t="array" ref="B159">_xlfn.IFS(ISNUMBER(FIND("DL",A159)),"Delhi",ISNUMBER(FIND("HR",A159)),"Haryana",ISNUMBER(FIND("AP",A159)),"Andhra Pradesh",ISNUMBER(FIND("AS",A159)),"Assam",ISNUMBER(FIND("BR",A159)),"Bihar",ISNUMBER(FIND("CH",A159)),"Chandigarh",ISNUMBER(FIND("GJ",A159)),"Gujarat",ISNUMBER(FIND("JH",A159)),"Jharkhand",ISNUMBER(FIND("KA",A159)),"Karnataka",ISNUMBER(FIND("KL",A159)),"Kerala",ISNUMBER(FIND("MP",A159)),"Madhya Pradesh",ISNUMBER(FIND("MH",A159)),"Maharashtra",ISNUMBER(FIND("ML",A159)),"Meghalaya",ISNUMBER(FIND("MZ",A159)),"Mizoram",ISNUMBER(FIND("OD",A159)),"Odisha",ISNUMBER(FIND("PB",A159)),"Punjab",ISNUMBER(FIND("RJ",A159)),"Rajasthan",ISNUMBER(FIND("TN",A159)),"Tamil Nadu",ISNUMBER(FIND("UP",A159)),"Uttar Pradesh",ISNUMBER(FIND("WB",A159)),"West Bengal",ISNUMBER(FIND("TG",A159)),"Telangana")</f>
        <v>Delhi</v>
      </c>
      <c r="C159" t="s">
        <v>11</v>
      </c>
      <c r="D159">
        <v>7320</v>
      </c>
      <c r="E159" s="1">
        <v>0.74803488860865897</v>
      </c>
      <c r="F159">
        <v>0.77056319626877201</v>
      </c>
      <c r="G159" s="1">
        <v>0.981693989071038</v>
      </c>
      <c r="H159" s="1">
        <v>0.80377803176518003</v>
      </c>
      <c r="I159" s="1">
        <v>5475.6153846153838</v>
      </c>
      <c r="J159" s="1">
        <v>5640.5225966874114</v>
      </c>
      <c r="K159" s="1">
        <v>7185.9999999999982</v>
      </c>
      <c r="L159" s="1">
        <v>5883.6551925211179</v>
      </c>
    </row>
    <row r="160" spans="1:12" x14ac:dyDescent="0.2">
      <c r="A160" t="s">
        <v>36</v>
      </c>
      <c r="B160" t="str" cm="1">
        <f t="array" ref="B160">_xlfn.IFS(ISNUMBER(FIND("DL",A160)),"Delhi",ISNUMBER(FIND("HR",A160)),"Haryana",ISNUMBER(FIND("AP",A160)),"Andhra Pradesh",ISNUMBER(FIND("AS",A160)),"Assam",ISNUMBER(FIND("BR",A160)),"Bihar",ISNUMBER(FIND("CH",A160)),"Chandigarh",ISNUMBER(FIND("GJ",A160)),"Gujarat",ISNUMBER(FIND("JH",A160)),"Jharkhand",ISNUMBER(FIND("KA",A160)),"Karnataka",ISNUMBER(FIND("KL",A160)),"Kerala",ISNUMBER(FIND("MP",A160)),"Madhya Pradesh",ISNUMBER(FIND("MH",A160)),"Maharashtra",ISNUMBER(FIND("ML",A160)),"Meghalaya",ISNUMBER(FIND("MZ",A160)),"Mizoram",ISNUMBER(FIND("OD",A160)),"Odisha",ISNUMBER(FIND("PB",A160)),"Punjab",ISNUMBER(FIND("RJ",A160)),"Rajasthan",ISNUMBER(FIND("TN",A160)),"Tamil Nadu",ISNUMBER(FIND("UP",A160)),"Uttar Pradesh",ISNUMBER(FIND("WB",A160)),"West Bengal",ISNUMBER(FIND("TG",A160)),"Telangana")</f>
        <v>Delhi</v>
      </c>
      <c r="C160" t="s">
        <v>8</v>
      </c>
      <c r="D160">
        <v>5005</v>
      </c>
      <c r="E160" s="1">
        <v>0.84154307231230296</v>
      </c>
      <c r="F160" s="1">
        <v>0.72541320427358202</v>
      </c>
      <c r="G160">
        <v>1</v>
      </c>
      <c r="H160" s="1">
        <v>0.82678251063435404</v>
      </c>
      <c r="I160" s="1">
        <v>4211.9230769230762</v>
      </c>
      <c r="J160" s="1">
        <v>3630.6930873892779</v>
      </c>
      <c r="K160" s="1">
        <v>5005</v>
      </c>
      <c r="L160" s="1">
        <v>4138.0464657249422</v>
      </c>
    </row>
    <row r="161" spans="1:12" x14ac:dyDescent="0.2">
      <c r="A161" t="s">
        <v>36</v>
      </c>
      <c r="B161" t="str" cm="1">
        <f t="array" ref="B161">_xlfn.IFS(ISNUMBER(FIND("DL",A161)),"Delhi",ISNUMBER(FIND("HR",A161)),"Haryana",ISNUMBER(FIND("AP",A161)),"Andhra Pradesh",ISNUMBER(FIND("AS",A161)),"Assam",ISNUMBER(FIND("BR",A161)),"Bihar",ISNUMBER(FIND("CH",A161)),"Chandigarh",ISNUMBER(FIND("GJ",A161)),"Gujarat",ISNUMBER(FIND("JH",A161)),"Jharkhand",ISNUMBER(FIND("KA",A161)),"Karnataka",ISNUMBER(FIND("KL",A161)),"Kerala",ISNUMBER(FIND("MP",A161)),"Madhya Pradesh",ISNUMBER(FIND("MH",A161)),"Maharashtra",ISNUMBER(FIND("ML",A161)),"Meghalaya",ISNUMBER(FIND("MZ",A161)),"Mizoram",ISNUMBER(FIND("OD",A161)),"Odisha",ISNUMBER(FIND("PB",A161)),"Punjab",ISNUMBER(FIND("RJ",A161)),"Rajasthan",ISNUMBER(FIND("TN",A161)),"Tamil Nadu",ISNUMBER(FIND("UP",A161)),"Uttar Pradesh",ISNUMBER(FIND("WB",A161)),"West Bengal",ISNUMBER(FIND("TG",A161)),"Telangana")</f>
        <v>Delhi</v>
      </c>
      <c r="C161" t="s">
        <v>9</v>
      </c>
      <c r="D161">
        <v>8784</v>
      </c>
      <c r="E161" s="1">
        <v>0.82201029844472395</v>
      </c>
      <c r="F161" s="1">
        <v>0.85701045095720496</v>
      </c>
      <c r="G161" s="1">
        <v>0.98087431693989002</v>
      </c>
      <c r="H161" s="1">
        <v>0.86778316314874959</v>
      </c>
      <c r="I161" s="1">
        <v>7220.5384615384555</v>
      </c>
      <c r="J161" s="1">
        <v>7527.9798012080882</v>
      </c>
      <c r="K161" s="1">
        <v>8615.9999999999945</v>
      </c>
      <c r="L161" s="1">
        <v>7622.6073050986161</v>
      </c>
    </row>
    <row r="162" spans="1:12" x14ac:dyDescent="0.2">
      <c r="A162" t="s">
        <v>36</v>
      </c>
      <c r="B162" t="str" cm="1">
        <f t="array" ref="B162">_xlfn.IFS(ISNUMBER(FIND("DL",A162)),"Delhi",ISNUMBER(FIND("HR",A162)),"Haryana",ISNUMBER(FIND("AP",A162)),"Andhra Pradesh",ISNUMBER(FIND("AS",A162)),"Assam",ISNUMBER(FIND("BR",A162)),"Bihar",ISNUMBER(FIND("CH",A162)),"Chandigarh",ISNUMBER(FIND("GJ",A162)),"Gujarat",ISNUMBER(FIND("JH",A162)),"Jharkhand",ISNUMBER(FIND("KA",A162)),"Karnataka",ISNUMBER(FIND("KL",A162)),"Kerala",ISNUMBER(FIND("MP",A162)),"Madhya Pradesh",ISNUMBER(FIND("MH",A162)),"Maharashtra",ISNUMBER(FIND("ML",A162)),"Meghalaya",ISNUMBER(FIND("MZ",A162)),"Mizoram",ISNUMBER(FIND("OD",A162)),"Odisha",ISNUMBER(FIND("PB",A162)),"Punjab",ISNUMBER(FIND("RJ",A162)),"Rajasthan",ISNUMBER(FIND("TN",A162)),"Tamil Nadu",ISNUMBER(FIND("UP",A162)),"Uttar Pradesh",ISNUMBER(FIND("WB",A162)),"West Bengal",ISNUMBER(FIND("TG",A162)),"Telangana")</f>
        <v>Delhi</v>
      </c>
      <c r="C162" t="s">
        <v>10</v>
      </c>
      <c r="D162">
        <v>4417</v>
      </c>
      <c r="E162" s="1">
        <v>0.85601086710436902</v>
      </c>
      <c r="F162" s="1">
        <v>0.92092039143083804</v>
      </c>
      <c r="G162">
        <v>0.99275526375367895</v>
      </c>
      <c r="H162">
        <v>0.90932355616481864</v>
      </c>
      <c r="I162">
        <v>3780.9999999999982</v>
      </c>
      <c r="J162">
        <v>4067.7053689500117</v>
      </c>
      <c r="K162">
        <v>4385</v>
      </c>
      <c r="L162">
        <v>4016.482147580004</v>
      </c>
    </row>
    <row r="163" spans="1:12" x14ac:dyDescent="0.2">
      <c r="A163" t="s">
        <v>36</v>
      </c>
      <c r="B163" t="str" cm="1">
        <f t="array" ref="B163">_xlfn.IFS(ISNUMBER(FIND("DL",A163)),"Delhi",ISNUMBER(FIND("HR",A163)),"Haryana",ISNUMBER(FIND("AP",A163)),"Andhra Pradesh",ISNUMBER(FIND("AS",A163)),"Assam",ISNUMBER(FIND("BR",A163)),"Bihar",ISNUMBER(FIND("CH",A163)),"Chandigarh",ISNUMBER(FIND("GJ",A163)),"Gujarat",ISNUMBER(FIND("JH",A163)),"Jharkhand",ISNUMBER(FIND("KA",A163)),"Karnataka",ISNUMBER(FIND("KL",A163)),"Kerala",ISNUMBER(FIND("MP",A163)),"Madhya Pradesh",ISNUMBER(FIND("MH",A163)),"Maharashtra",ISNUMBER(FIND("ML",A163)),"Meghalaya",ISNUMBER(FIND("MZ",A163)),"Mizoram",ISNUMBER(FIND("OD",A163)),"Odisha",ISNUMBER(FIND("PB",A163)),"Punjab",ISNUMBER(FIND("RJ",A163)),"Rajasthan",ISNUMBER(FIND("TN",A163)),"Tamil Nadu",ISNUMBER(FIND("UP",A163)),"Uttar Pradesh",ISNUMBER(FIND("WB",A163)),"West Bengal",ISNUMBER(FIND("TG",A163)),"Telangana")</f>
        <v>Delhi</v>
      </c>
      <c r="C163" t="s">
        <v>11</v>
      </c>
      <c r="D163">
        <v>2928</v>
      </c>
      <c r="E163">
        <v>0.84465636822194201</v>
      </c>
      <c r="F163" s="1">
        <v>0.68868775465770804</v>
      </c>
      <c r="G163" s="1">
        <v>0.97336065573770403</v>
      </c>
      <c r="H163" s="1">
        <v>0.80800978029940085</v>
      </c>
      <c r="I163" s="1">
        <v>2473.1538461538462</v>
      </c>
      <c r="J163" s="1">
        <v>2016.4777456377692</v>
      </c>
      <c r="K163" s="1">
        <v>2849.9999999999973</v>
      </c>
      <c r="L163" s="1">
        <v>2365.8526367166455</v>
      </c>
    </row>
    <row r="164" spans="1:12" x14ac:dyDescent="0.2">
      <c r="A164" t="s">
        <v>64</v>
      </c>
      <c r="B164" t="str" cm="1">
        <f t="array" ref="B164">_xlfn.IFS(ISNUMBER(FIND("DL",A164)),"Delhi",ISNUMBER(FIND("HR",A164)),"Haryana",ISNUMBER(FIND("AP",A164)),"Andhra Pradesh",ISNUMBER(FIND("AS",A164)),"Assam",ISNUMBER(FIND("BR",A164)),"Bihar",ISNUMBER(FIND("CH",A164)),"Chandigarh",ISNUMBER(FIND("GJ",A164)),"Gujarat",ISNUMBER(FIND("JH",A164)),"Jharkhand",ISNUMBER(FIND("KA",A164)),"Karnataka",ISNUMBER(FIND("KL",A164)),"Kerala",ISNUMBER(FIND("MP",A164)),"Madhya Pradesh",ISNUMBER(FIND("MH",A164)),"Maharashtra",ISNUMBER(FIND("ML",A164)),"Meghalaya",ISNUMBER(FIND("MZ",A164)),"Mizoram",ISNUMBER(FIND("OD",A164)),"Odisha",ISNUMBER(FIND("PB",A164)),"Punjab",ISNUMBER(FIND("RJ",A164)),"Rajasthan",ISNUMBER(FIND("TN",A164)),"Tamil Nadu",ISNUMBER(FIND("UP",A164)),"Uttar Pradesh",ISNUMBER(FIND("WB",A164)),"West Bengal",ISNUMBER(FIND("TG",A164)),"Telangana")</f>
        <v>Delhi</v>
      </c>
      <c r="C164" t="s">
        <v>8</v>
      </c>
      <c r="D164">
        <v>12263</v>
      </c>
      <c r="E164" s="1">
        <v>0.563715742791009</v>
      </c>
      <c r="F164" s="1">
        <v>0.92548989061613196</v>
      </c>
      <c r="G164" s="1">
        <v>0.80233221886977002</v>
      </c>
      <c r="H164">
        <v>0.75614869713681043</v>
      </c>
      <c r="I164">
        <v>6912.8461538461434</v>
      </c>
      <c r="J164">
        <v>11349.282528625627</v>
      </c>
      <c r="K164">
        <v>9838.9999999999891</v>
      </c>
      <c r="L164">
        <v>9272.6514729887058</v>
      </c>
    </row>
    <row r="165" spans="1:12" x14ac:dyDescent="0.2">
      <c r="A165" t="s">
        <v>64</v>
      </c>
      <c r="B165" t="str" cm="1">
        <f t="array" ref="B165">_xlfn.IFS(ISNUMBER(FIND("DL",A165)),"Delhi",ISNUMBER(FIND("HR",A165)),"Haryana",ISNUMBER(FIND("AP",A165)),"Andhra Pradesh",ISNUMBER(FIND("AS",A165)),"Assam",ISNUMBER(FIND("BR",A165)),"Bihar",ISNUMBER(FIND("CH",A165)),"Chandigarh",ISNUMBER(FIND("GJ",A165)),"Gujarat",ISNUMBER(FIND("JH",A165)),"Jharkhand",ISNUMBER(FIND("KA",A165)),"Karnataka",ISNUMBER(FIND("KL",A165)),"Kerala",ISNUMBER(FIND("MP",A165)),"Madhya Pradesh",ISNUMBER(FIND("MH",A165)),"Maharashtra",ISNUMBER(FIND("ML",A165)),"Meghalaya",ISNUMBER(FIND("MZ",A165)),"Mizoram",ISNUMBER(FIND("OD",A165)),"Odisha",ISNUMBER(FIND("PB",A165)),"Punjab",ISNUMBER(FIND("RJ",A165)),"Rajasthan",ISNUMBER(FIND("TN",A165)),"Tamil Nadu",ISNUMBER(FIND("UP",A165)),"Uttar Pradesh",ISNUMBER(FIND("WB",A165)),"West Bengal",ISNUMBER(FIND("TG",A165)),"Telangana")</f>
        <v>Delhi</v>
      </c>
      <c r="C165" t="s">
        <v>9</v>
      </c>
      <c r="D165">
        <v>17568</v>
      </c>
      <c r="E165" s="1">
        <v>0.57090251506235101</v>
      </c>
      <c r="F165" s="1">
        <v>0.94923495800897295</v>
      </c>
      <c r="G165" s="1">
        <v>0.80640938069216705</v>
      </c>
      <c r="H165" s="1">
        <v>0.769336865366963</v>
      </c>
      <c r="I165" s="1">
        <v>10029.615384615383</v>
      </c>
      <c r="J165" s="1">
        <v>16676.159742301636</v>
      </c>
      <c r="K165" s="1">
        <v>14166.999999999991</v>
      </c>
      <c r="L165" s="1">
        <v>13515.710050766806</v>
      </c>
    </row>
    <row r="166" spans="1:12" x14ac:dyDescent="0.2">
      <c r="A166" t="s">
        <v>64</v>
      </c>
      <c r="B166" t="str" cm="1">
        <f t="array" ref="B166">_xlfn.IFS(ISNUMBER(FIND("DL",A166)),"Delhi",ISNUMBER(FIND("HR",A166)),"Haryana",ISNUMBER(FIND("AP",A166)),"Andhra Pradesh",ISNUMBER(FIND("AS",A166)),"Assam",ISNUMBER(FIND("BR",A166)),"Bihar",ISNUMBER(FIND("CH",A166)),"Chandigarh",ISNUMBER(FIND("GJ",A166)),"Gujarat",ISNUMBER(FIND("JH",A166)),"Jharkhand",ISNUMBER(FIND("KA",A166)),"Karnataka",ISNUMBER(FIND("KL",A166)),"Kerala",ISNUMBER(FIND("MP",A166)),"Madhya Pradesh",ISNUMBER(FIND("MH",A166)),"Maharashtra",ISNUMBER(FIND("ML",A166)),"Meghalaya",ISNUMBER(FIND("MZ",A166)),"Mizoram",ISNUMBER(FIND("OD",A166)),"Odisha",ISNUMBER(FIND("PB",A166)),"Punjab",ISNUMBER(FIND("RJ",A166)),"Rajasthan",ISNUMBER(FIND("TN",A166)),"Tamil Nadu",ISNUMBER(FIND("UP",A166)),"Uttar Pradesh",ISNUMBER(FIND("WB",A166)),"West Bengal",ISNUMBER(FIND("TG",A166)),"Telangana")</f>
        <v>Delhi</v>
      </c>
      <c r="C166" t="s">
        <v>10</v>
      </c>
      <c r="D166">
        <v>11041</v>
      </c>
      <c r="E166" s="1">
        <v>0.44478273289069398</v>
      </c>
      <c r="F166" s="1">
        <v>0.97825848592597198</v>
      </c>
      <c r="G166" s="1">
        <v>0.71506204148174901</v>
      </c>
      <c r="H166" s="1">
        <v>0.71222889582301629</v>
      </c>
      <c r="I166" s="1">
        <v>4910.8461538461524</v>
      </c>
      <c r="J166" s="1">
        <v>10800.951943108657</v>
      </c>
      <c r="K166" s="1">
        <v>7894.9999999999909</v>
      </c>
      <c r="L166" s="1">
        <v>7863.7192387819232</v>
      </c>
    </row>
    <row r="167" spans="1:12" x14ac:dyDescent="0.2">
      <c r="A167" t="s">
        <v>64</v>
      </c>
      <c r="B167" t="str" cm="1">
        <f t="array" ref="B167">_xlfn.IFS(ISNUMBER(FIND("DL",A167)),"Delhi",ISNUMBER(FIND("HR",A167)),"Haryana",ISNUMBER(FIND("AP",A167)),"Andhra Pradesh",ISNUMBER(FIND("AS",A167)),"Assam",ISNUMBER(FIND("BR",A167)),"Bihar",ISNUMBER(FIND("CH",A167)),"Chandigarh",ISNUMBER(FIND("GJ",A167)),"Gujarat",ISNUMBER(FIND("JH",A167)),"Jharkhand",ISNUMBER(FIND("KA",A167)),"Karnataka",ISNUMBER(FIND("KL",A167)),"Kerala",ISNUMBER(FIND("MP",A167)),"Madhya Pradesh",ISNUMBER(FIND("MH",A167)),"Maharashtra",ISNUMBER(FIND("ML",A167)),"Meghalaya",ISNUMBER(FIND("MZ",A167)),"Mizoram",ISNUMBER(FIND("OD",A167)),"Odisha",ISNUMBER(FIND("PB",A167)),"Punjab",ISNUMBER(FIND("RJ",A167)),"Rajasthan",ISNUMBER(FIND("TN",A167)),"Tamil Nadu",ISNUMBER(FIND("UP",A167)),"Uttar Pradesh",ISNUMBER(FIND("WB",A167)),"West Bengal",ISNUMBER(FIND("TG",A167)),"Telangana")</f>
        <v>Delhi</v>
      </c>
      <c r="C167" t="s">
        <v>11</v>
      </c>
      <c r="D167">
        <v>7320</v>
      </c>
      <c r="E167" s="1">
        <v>0.547005044136191</v>
      </c>
      <c r="F167" s="1">
        <v>0.91587420513707096</v>
      </c>
      <c r="G167" s="1">
        <v>0.85409836065573697</v>
      </c>
      <c r="H167">
        <v>0.75597137184045216</v>
      </c>
      <c r="I167">
        <v>4004.0769230769183</v>
      </c>
      <c r="J167">
        <v>6704.1991816033596</v>
      </c>
      <c r="K167">
        <v>6251.9999999999945</v>
      </c>
      <c r="L167">
        <v>5533.7104418721101</v>
      </c>
    </row>
    <row r="168" spans="1:12" x14ac:dyDescent="0.2">
      <c r="A168" t="s">
        <v>116</v>
      </c>
      <c r="B168" t="str" cm="1">
        <f t="array" ref="B168">_xlfn.IFS(ISNUMBER(FIND("DL",A168)),"Delhi",ISNUMBER(FIND("HR",A168)),"Haryana",ISNUMBER(FIND("AP",A168)),"Andhra Pradesh",ISNUMBER(FIND("AS",A168)),"Assam",ISNUMBER(FIND("BR",A168)),"Bihar",ISNUMBER(FIND("CH",A168)),"Chandigarh",ISNUMBER(FIND("GJ",A168)),"Gujarat",ISNUMBER(FIND("JH",A168)),"Jharkhand",ISNUMBER(FIND("KA",A168)),"Karnataka",ISNUMBER(FIND("KL",A168)),"Kerala",ISNUMBER(FIND("MP",A168)),"Madhya Pradesh",ISNUMBER(FIND("MH",A168)),"Maharashtra",ISNUMBER(FIND("ML",A168)),"Meghalaya",ISNUMBER(FIND("MZ",A168)),"Mizoram",ISNUMBER(FIND("OD",A168)),"Odisha",ISNUMBER(FIND("PB",A168)),"Punjab",ISNUMBER(FIND("RJ",A168)),"Rajasthan",ISNUMBER(FIND("TN",A168)),"Tamil Nadu",ISNUMBER(FIND("UP",A168)),"Uttar Pradesh",ISNUMBER(FIND("WB",A168)),"West Bengal",ISNUMBER(FIND("TG",A168)),"Telangana")</f>
        <v>Delhi</v>
      </c>
      <c r="C168" t="s">
        <v>8</v>
      </c>
      <c r="D168">
        <v>8664</v>
      </c>
      <c r="E168" s="1">
        <v>0.64863449108601401</v>
      </c>
      <c r="F168">
        <v>0.83692185553745702</v>
      </c>
      <c r="G168" s="1">
        <v>0.94171283471837397</v>
      </c>
      <c r="H168" s="1">
        <v>0.78256510559306325</v>
      </c>
      <c r="I168" s="1">
        <v>5619.769230769225</v>
      </c>
      <c r="J168" s="1">
        <v>7251.0909563765272</v>
      </c>
      <c r="K168" s="1">
        <v>8158.9999999999918</v>
      </c>
      <c r="L168" s="1">
        <v>6780.1440748583</v>
      </c>
    </row>
    <row r="169" spans="1:12" x14ac:dyDescent="0.2">
      <c r="A169" t="s">
        <v>116</v>
      </c>
      <c r="B169" t="str" cm="1">
        <f t="array" ref="B169">_xlfn.IFS(ISNUMBER(FIND("DL",A169)),"Delhi",ISNUMBER(FIND("HR",A169)),"Haryana",ISNUMBER(FIND("AP",A169)),"Andhra Pradesh",ISNUMBER(FIND("AS",A169)),"Assam",ISNUMBER(FIND("BR",A169)),"Bihar",ISNUMBER(FIND("CH",A169)),"Chandigarh",ISNUMBER(FIND("GJ",A169)),"Gujarat",ISNUMBER(FIND("JH",A169)),"Jharkhand",ISNUMBER(FIND("KA",A169)),"Karnataka",ISNUMBER(FIND("KL",A169)),"Kerala",ISNUMBER(FIND("MP",A169)),"Madhya Pradesh",ISNUMBER(FIND("MH",A169)),"Maharashtra",ISNUMBER(FIND("ML",A169)),"Meghalaya",ISNUMBER(FIND("MZ",A169)),"Mizoram",ISNUMBER(FIND("OD",A169)),"Odisha",ISNUMBER(FIND("PB",A169)),"Punjab",ISNUMBER(FIND("RJ",A169)),"Rajasthan",ISNUMBER(FIND("TN",A169)),"Tamil Nadu",ISNUMBER(FIND("UP",A169)),"Uttar Pradesh",ISNUMBER(FIND("WB",A169)),"West Bengal",ISNUMBER(FIND("TG",A169)),"Telangana")</f>
        <v>Delhi</v>
      </c>
      <c r="C169" t="s">
        <v>9</v>
      </c>
      <c r="D169">
        <v>11712</v>
      </c>
      <c r="E169" s="1">
        <v>0.65450951029844395</v>
      </c>
      <c r="F169" s="1">
        <v>0.91662067373787004</v>
      </c>
      <c r="G169" s="1">
        <v>0.92955942622950805</v>
      </c>
      <c r="H169" s="1">
        <v>0.81436395886042723</v>
      </c>
      <c r="I169" s="1">
        <v>7665.6153846153757</v>
      </c>
      <c r="J169" s="1">
        <v>10735.461330817934</v>
      </c>
      <c r="K169" s="1">
        <v>10886.999999999998</v>
      </c>
      <c r="L169" s="1">
        <v>9537.8306861733236</v>
      </c>
    </row>
    <row r="170" spans="1:12" x14ac:dyDescent="0.2">
      <c r="A170" t="s">
        <v>116</v>
      </c>
      <c r="B170" t="str" cm="1">
        <f t="array" ref="B170">_xlfn.IFS(ISNUMBER(FIND("DL",A170)),"Delhi",ISNUMBER(FIND("HR",A170)),"Haryana",ISNUMBER(FIND("AP",A170)),"Andhra Pradesh",ISNUMBER(FIND("AS",A170)),"Assam",ISNUMBER(FIND("BR",A170)),"Bihar",ISNUMBER(FIND("CH",A170)),"Chandigarh",ISNUMBER(FIND("GJ",A170)),"Gujarat",ISNUMBER(FIND("JH",A170)),"Jharkhand",ISNUMBER(FIND("KA",A170)),"Karnataka",ISNUMBER(FIND("KL",A170)),"Kerala",ISNUMBER(FIND("MP",A170)),"Madhya Pradesh",ISNUMBER(FIND("MH",A170)),"Maharashtra",ISNUMBER(FIND("ML",A170)),"Meghalaya",ISNUMBER(FIND("MZ",A170)),"Mizoram",ISNUMBER(FIND("OD",A170)),"Odisha",ISNUMBER(FIND("PB",A170)),"Punjab",ISNUMBER(FIND("RJ",A170)),"Rajasthan",ISNUMBER(FIND("TN",A170)),"Tamil Nadu",ISNUMBER(FIND("UP",A170)),"Uttar Pradesh",ISNUMBER(FIND("WB",A170)),"West Bengal",ISNUMBER(FIND("TG",A170)),"Telangana")</f>
        <v>Delhi</v>
      </c>
      <c r="C170" t="s">
        <v>10</v>
      </c>
      <c r="D170">
        <v>6625</v>
      </c>
      <c r="E170" s="1">
        <v>0.65155297532655998</v>
      </c>
      <c r="F170" s="1">
        <v>0.95343491045175</v>
      </c>
      <c r="G170" s="1">
        <v>0.90309433962264096</v>
      </c>
      <c r="H170" s="1">
        <v>0.82261402223585223</v>
      </c>
      <c r="I170" s="1">
        <v>4316.5384615384601</v>
      </c>
      <c r="J170" s="1">
        <v>6316.5062817428434</v>
      </c>
      <c r="K170" s="1">
        <v>5982.9999999999964</v>
      </c>
      <c r="L170" s="1">
        <v>5449.8178973125214</v>
      </c>
    </row>
    <row r="171" spans="1:12" x14ac:dyDescent="0.2">
      <c r="A171" t="s">
        <v>116</v>
      </c>
      <c r="B171" t="str" cm="1">
        <f t="array" ref="B171">_xlfn.IFS(ISNUMBER(FIND("DL",A171)),"Delhi",ISNUMBER(FIND("HR",A171)),"Haryana",ISNUMBER(FIND("AP",A171)),"Andhra Pradesh",ISNUMBER(FIND("AS",A171)),"Assam",ISNUMBER(FIND("BR",A171)),"Bihar",ISNUMBER(FIND("CH",A171)),"Chandigarh",ISNUMBER(FIND("GJ",A171)),"Gujarat",ISNUMBER(FIND("JH",A171)),"Jharkhand",ISNUMBER(FIND("KA",A171)),"Karnataka",ISNUMBER(FIND("KL",A171)),"Kerala",ISNUMBER(FIND("MP",A171)),"Madhya Pradesh",ISNUMBER(FIND("MH",A171)),"Maharashtra",ISNUMBER(FIND("ML",A171)),"Meghalaya",ISNUMBER(FIND("MZ",A171)),"Mizoram",ISNUMBER(FIND("OD",A171)),"Odisha",ISNUMBER(FIND("PB",A171)),"Punjab",ISNUMBER(FIND("RJ",A171)),"Rajasthan",ISNUMBER(FIND("TN",A171)),"Tamil Nadu",ISNUMBER(FIND("UP",A171)),"Uttar Pradesh",ISNUMBER(FIND("WB",A171)),"West Bengal",ISNUMBER(FIND("TG",A171)),"Telangana")</f>
        <v>Delhi</v>
      </c>
      <c r="C171" t="s">
        <v>11</v>
      </c>
      <c r="D171">
        <v>5050</v>
      </c>
      <c r="E171" s="1">
        <v>0.66144706778370099</v>
      </c>
      <c r="F171" s="1">
        <v>0.78065125276344804</v>
      </c>
      <c r="G171" s="1">
        <v>0.99742574257425698</v>
      </c>
      <c r="H171" s="1">
        <v>0.77632447673371108</v>
      </c>
      <c r="I171" s="1">
        <v>3340.3076923076901</v>
      </c>
      <c r="J171" s="1">
        <v>3942.2888264554126</v>
      </c>
      <c r="K171" s="1">
        <v>5036.9999999999982</v>
      </c>
      <c r="L171" s="1">
        <v>3920.4386075052407</v>
      </c>
    </row>
    <row r="172" spans="1:12" x14ac:dyDescent="0.2">
      <c r="A172" t="s">
        <v>74</v>
      </c>
      <c r="B172" t="str" cm="1">
        <f t="array" ref="B172">_xlfn.IFS(ISNUMBER(FIND("DL",A172)),"Delhi",ISNUMBER(FIND("HR",A172)),"Haryana",ISNUMBER(FIND("AP",A172)),"Andhra Pradesh",ISNUMBER(FIND("AS",A172)),"Assam",ISNUMBER(FIND("BR",A172)),"Bihar",ISNUMBER(FIND("CH",A172)),"Chandigarh",ISNUMBER(FIND("GJ",A172)),"Gujarat",ISNUMBER(FIND("JH",A172)),"Jharkhand",ISNUMBER(FIND("KA",A172)),"Karnataka",ISNUMBER(FIND("KL",A172)),"Kerala",ISNUMBER(FIND("MP",A172)),"Madhya Pradesh",ISNUMBER(FIND("MH",A172)),"Maharashtra",ISNUMBER(FIND("ML",A172)),"Meghalaya",ISNUMBER(FIND("MZ",A172)),"Mizoram",ISNUMBER(FIND("OD",A172)),"Odisha",ISNUMBER(FIND("PB",A172)),"Punjab",ISNUMBER(FIND("RJ",A172)),"Rajasthan",ISNUMBER(FIND("TN",A172)),"Tamil Nadu",ISNUMBER(FIND("UP",A172)),"Uttar Pradesh",ISNUMBER(FIND("WB",A172)),"West Bengal",ISNUMBER(FIND("TG",A172)),"Telangana")</f>
        <v>Delhi</v>
      </c>
      <c r="C172" t="s">
        <v>8</v>
      </c>
      <c r="D172">
        <v>5005</v>
      </c>
      <c r="E172" s="1">
        <v>0.82957042957042904</v>
      </c>
      <c r="F172" s="1">
        <v>0.88772787905735795</v>
      </c>
      <c r="G172">
        <v>1</v>
      </c>
      <c r="H172" s="1">
        <v>0.88691932345111479</v>
      </c>
      <c r="I172" s="1">
        <v>4151.9999999999973</v>
      </c>
      <c r="J172" s="1">
        <v>4443.0780346820766</v>
      </c>
      <c r="K172" s="1">
        <v>5005</v>
      </c>
      <c r="L172" s="1">
        <v>4439.0312138728295</v>
      </c>
    </row>
    <row r="173" spans="1:12" x14ac:dyDescent="0.2">
      <c r="A173" t="s">
        <v>74</v>
      </c>
      <c r="B173" t="str" cm="1">
        <f t="array" ref="B173">_xlfn.IFS(ISNUMBER(FIND("DL",A173)),"Delhi",ISNUMBER(FIND("HR",A173)),"Haryana",ISNUMBER(FIND("AP",A173)),"Andhra Pradesh",ISNUMBER(FIND("AS",A173)),"Assam",ISNUMBER(FIND("BR",A173)),"Bihar",ISNUMBER(FIND("CH",A173)),"Chandigarh",ISNUMBER(FIND("GJ",A173)),"Gujarat",ISNUMBER(FIND("JH",A173)),"Jharkhand",ISNUMBER(FIND("KA",A173)),"Karnataka",ISNUMBER(FIND("KL",A173)),"Kerala",ISNUMBER(FIND("MP",A173)),"Madhya Pradesh",ISNUMBER(FIND("MH",A173)),"Maharashtra",ISNUMBER(FIND("ML",A173)),"Meghalaya",ISNUMBER(FIND("MZ",A173)),"Mizoram",ISNUMBER(FIND("OD",A173)),"Odisha",ISNUMBER(FIND("PB",A173)),"Punjab",ISNUMBER(FIND("RJ",A173)),"Rajasthan",ISNUMBER(FIND("TN",A173)),"Tamil Nadu",ISNUMBER(FIND("UP",A173)),"Uttar Pradesh",ISNUMBER(FIND("WB",A173)),"West Bengal",ISNUMBER(FIND("TG",A173)),"Telangana")</f>
        <v>Delhi</v>
      </c>
      <c r="C173" t="s">
        <v>9</v>
      </c>
      <c r="D173">
        <v>8784</v>
      </c>
      <c r="E173" s="1">
        <v>0.78891691186773105</v>
      </c>
      <c r="F173" s="1">
        <v>0.90932199627031296</v>
      </c>
      <c r="G173">
        <v>0.98394808743169404</v>
      </c>
      <c r="H173" s="1">
        <v>0.8760851807415565</v>
      </c>
      <c r="I173" s="1">
        <v>6929.8461538461497</v>
      </c>
      <c r="J173" s="1">
        <v>7987.4844152384294</v>
      </c>
      <c r="K173" s="1">
        <v>8643</v>
      </c>
      <c r="L173" s="1">
        <v>7695.532227633832</v>
      </c>
    </row>
    <row r="174" spans="1:12" x14ac:dyDescent="0.2">
      <c r="A174" t="s">
        <v>74</v>
      </c>
      <c r="B174" t="str" cm="1">
        <f t="array" ref="B174">_xlfn.IFS(ISNUMBER(FIND("DL",A174)),"Delhi",ISNUMBER(FIND("HR",A174)),"Haryana",ISNUMBER(FIND("AP",A174)),"Andhra Pradesh",ISNUMBER(FIND("AS",A174)),"Assam",ISNUMBER(FIND("BR",A174)),"Bihar",ISNUMBER(FIND("CH",A174)),"Chandigarh",ISNUMBER(FIND("GJ",A174)),"Gujarat",ISNUMBER(FIND("JH",A174)),"Jharkhand",ISNUMBER(FIND("KA",A174)),"Karnataka",ISNUMBER(FIND("KL",A174)),"Kerala",ISNUMBER(FIND("MP",A174)),"Madhya Pradesh",ISNUMBER(FIND("MH",A174)),"Maharashtra",ISNUMBER(FIND("ML",A174)),"Meghalaya",ISNUMBER(FIND("MZ",A174)),"Mizoram",ISNUMBER(FIND("OD",A174)),"Odisha",ISNUMBER(FIND("PB",A174)),"Punjab",ISNUMBER(FIND("RJ",A174)),"Rajasthan",ISNUMBER(FIND("TN",A174)),"Tamil Nadu",ISNUMBER(FIND("UP",A174)),"Uttar Pradesh",ISNUMBER(FIND("WB",A174)),"West Bengal",ISNUMBER(FIND("TG",A174)),"Telangana")</f>
        <v>Delhi</v>
      </c>
      <c r="C174" t="s">
        <v>10</v>
      </c>
      <c r="D174">
        <v>4417</v>
      </c>
      <c r="E174" s="1">
        <v>0.80301631807178497</v>
      </c>
      <c r="F174" s="1">
        <v>0.97564519626978896</v>
      </c>
      <c r="G174" s="1">
        <v>0.98120896536110402</v>
      </c>
      <c r="H174" s="1">
        <v>0.9077063988088504</v>
      </c>
      <c r="I174" s="1">
        <v>3546.9230769230744</v>
      </c>
      <c r="J174" s="1">
        <v>4309.4248319236576</v>
      </c>
      <c r="K174" s="1">
        <v>4333.9999999999964</v>
      </c>
      <c r="L174" s="1">
        <v>4009.3391635386924</v>
      </c>
    </row>
    <row r="175" spans="1:12" x14ac:dyDescent="0.2">
      <c r="A175" t="s">
        <v>74</v>
      </c>
      <c r="B175" t="str" cm="1">
        <f t="array" ref="B175">_xlfn.IFS(ISNUMBER(FIND("DL",A175)),"Delhi",ISNUMBER(FIND("HR",A175)),"Haryana",ISNUMBER(FIND("AP",A175)),"Andhra Pradesh",ISNUMBER(FIND("AS",A175)),"Assam",ISNUMBER(FIND("BR",A175)),"Bihar",ISNUMBER(FIND("CH",A175)),"Chandigarh",ISNUMBER(FIND("GJ",A175)),"Gujarat",ISNUMBER(FIND("JH",A175)),"Jharkhand",ISNUMBER(FIND("KA",A175)),"Karnataka",ISNUMBER(FIND("KL",A175)),"Kerala",ISNUMBER(FIND("MP",A175)),"Madhya Pradesh",ISNUMBER(FIND("MH",A175)),"Maharashtra",ISNUMBER(FIND("ML",A175)),"Meghalaya",ISNUMBER(FIND("MZ",A175)),"Mizoram",ISNUMBER(FIND("OD",A175)),"Odisha",ISNUMBER(FIND("PB",A175)),"Punjab",ISNUMBER(FIND("RJ",A175)),"Rajasthan",ISNUMBER(FIND("TN",A175)),"Tamil Nadu",ISNUMBER(FIND("UP",A175)),"Uttar Pradesh",ISNUMBER(FIND("WB",A175)),"West Bengal",ISNUMBER(FIND("TG",A175)),"Telangana")</f>
        <v>Delhi</v>
      </c>
      <c r="C175" t="s">
        <v>11</v>
      </c>
      <c r="D175">
        <v>2928</v>
      </c>
      <c r="E175" s="1">
        <v>0.82865699873896503</v>
      </c>
      <c r="F175" s="1">
        <v>0.87429459133853205</v>
      </c>
      <c r="G175" s="1">
        <v>0.99760928961748596</v>
      </c>
      <c r="H175">
        <v>0.88070249395449607</v>
      </c>
      <c r="I175">
        <v>2426.3076923076896</v>
      </c>
      <c r="J175">
        <v>2559.9345634392216</v>
      </c>
      <c r="K175">
        <v>2920.9999999999991</v>
      </c>
      <c r="L175">
        <v>2578.6969022987646</v>
      </c>
    </row>
    <row r="176" spans="1:12" x14ac:dyDescent="0.2">
      <c r="A176" t="s">
        <v>25</v>
      </c>
      <c r="B176" t="str" cm="1">
        <f t="array" ref="B176">_xlfn.IFS(ISNUMBER(FIND("DL",A176)),"Delhi",ISNUMBER(FIND("HR",A176)),"Haryana",ISNUMBER(FIND("AP",A176)),"Andhra Pradesh",ISNUMBER(FIND("AS",A176)),"Assam",ISNUMBER(FIND("BR",A176)),"Bihar",ISNUMBER(FIND("CH",A176)),"Chandigarh",ISNUMBER(FIND("GJ",A176)),"Gujarat",ISNUMBER(FIND("JH",A176)),"Jharkhand",ISNUMBER(FIND("KA",A176)),"Karnataka",ISNUMBER(FIND("KL",A176)),"Kerala",ISNUMBER(FIND("MP",A176)),"Madhya Pradesh",ISNUMBER(FIND("MH",A176)),"Maharashtra",ISNUMBER(FIND("ML",A176)),"Meghalaya",ISNUMBER(FIND("MZ",A176)),"Mizoram",ISNUMBER(FIND("OD",A176)),"Odisha",ISNUMBER(FIND("PB",A176)),"Punjab",ISNUMBER(FIND("RJ",A176)),"Rajasthan",ISNUMBER(FIND("TN",A176)),"Tamil Nadu",ISNUMBER(FIND("UP",A176)),"Uttar Pradesh",ISNUMBER(FIND("WB",A176)),"West Bengal",ISNUMBER(FIND("TG",A176)),"Telangana")</f>
        <v>Delhi</v>
      </c>
      <c r="C176" t="s">
        <v>8</v>
      </c>
      <c r="D176">
        <v>4344</v>
      </c>
      <c r="E176" s="1">
        <v>0.90738773197336697</v>
      </c>
      <c r="F176" s="1">
        <v>0.96016939229538201</v>
      </c>
      <c r="G176" s="1">
        <v>0.99861878453038599</v>
      </c>
      <c r="H176" s="1">
        <v>0.94674660661357679</v>
      </c>
      <c r="I176" s="1">
        <v>3941.6923076923063</v>
      </c>
      <c r="J176" s="1">
        <v>4170.9758401311392</v>
      </c>
      <c r="K176" s="1">
        <v>4337.9999999999964</v>
      </c>
      <c r="L176" s="1">
        <v>4112.6672591293773</v>
      </c>
    </row>
    <row r="177" spans="1:12" x14ac:dyDescent="0.2">
      <c r="A177" t="s">
        <v>25</v>
      </c>
      <c r="B177" t="str" cm="1">
        <f t="array" ref="B177">_xlfn.IFS(ISNUMBER(FIND("DL",A177)),"Delhi",ISNUMBER(FIND("HR",A177)),"Haryana",ISNUMBER(FIND("AP",A177)),"Andhra Pradesh",ISNUMBER(FIND("AS",A177)),"Assam",ISNUMBER(FIND("BR",A177)),"Bihar",ISNUMBER(FIND("CH",A177)),"Chandigarh",ISNUMBER(FIND("GJ",A177)),"Gujarat",ISNUMBER(FIND("JH",A177)),"Jharkhand",ISNUMBER(FIND("KA",A177)),"Karnataka",ISNUMBER(FIND("KL",A177)),"Kerala",ISNUMBER(FIND("MP",A177)),"Madhya Pradesh",ISNUMBER(FIND("MH",A177)),"Maharashtra",ISNUMBER(FIND("ML",A177)),"Meghalaya",ISNUMBER(FIND("MZ",A177)),"Mizoram",ISNUMBER(FIND("OD",A177)),"Odisha",ISNUMBER(FIND("PB",A177)),"Punjab",ISNUMBER(FIND("RJ",A177)),"Rajasthan",ISNUMBER(FIND("TN",A177)),"Tamil Nadu",ISNUMBER(FIND("UP",A177)),"Uttar Pradesh",ISNUMBER(FIND("WB",A177)),"West Bengal",ISNUMBER(FIND("TG",A177)),"Telangana")</f>
        <v>Delhi</v>
      </c>
      <c r="C177" t="s">
        <v>9</v>
      </c>
      <c r="D177">
        <v>5856</v>
      </c>
      <c r="E177" s="1">
        <v>0.87647120638923903</v>
      </c>
      <c r="F177" s="1">
        <v>0.96482525028475496</v>
      </c>
      <c r="G177" s="1">
        <v>0.98872950819672101</v>
      </c>
      <c r="H177" s="1">
        <v>0.93426448430894193</v>
      </c>
      <c r="I177" s="1">
        <v>5132.6153846153838</v>
      </c>
      <c r="J177" s="1">
        <v>5650.0166656675246</v>
      </c>
      <c r="K177" s="1">
        <v>5789.9999999999982</v>
      </c>
      <c r="L177" s="1">
        <v>5471.0528201131638</v>
      </c>
    </row>
    <row r="178" spans="1:12" x14ac:dyDescent="0.2">
      <c r="A178" t="s">
        <v>25</v>
      </c>
      <c r="B178" t="str" cm="1">
        <f t="array" ref="B178">_xlfn.IFS(ISNUMBER(FIND("DL",A178)),"Delhi",ISNUMBER(FIND("HR",A178)),"Haryana",ISNUMBER(FIND("AP",A178)),"Andhra Pradesh",ISNUMBER(FIND("AS",A178)),"Assam",ISNUMBER(FIND("BR",A178)),"Bihar",ISNUMBER(FIND("CH",A178)),"Chandigarh",ISNUMBER(FIND("GJ",A178)),"Gujarat",ISNUMBER(FIND("JH",A178)),"Jharkhand",ISNUMBER(FIND("KA",A178)),"Karnataka",ISNUMBER(FIND("KL",A178)),"Kerala",ISNUMBER(FIND("MP",A178)),"Madhya Pradesh",ISNUMBER(FIND("MH",A178)),"Maharashtra",ISNUMBER(FIND("ML",A178)),"Meghalaya",ISNUMBER(FIND("MZ",A178)),"Mizoram",ISNUMBER(FIND("OD",A178)),"Odisha",ISNUMBER(FIND("PB",A178)),"Punjab",ISNUMBER(FIND("RJ",A178)),"Rajasthan",ISNUMBER(FIND("TN",A178)),"Tamil Nadu",ISNUMBER(FIND("UP",A178)),"Uttar Pradesh",ISNUMBER(FIND("WB",A178)),"West Bengal",ISNUMBER(FIND("TG",A178)),"Telangana")</f>
        <v>Delhi</v>
      </c>
      <c r="C178" t="s">
        <v>10</v>
      </c>
      <c r="D178">
        <v>4350</v>
      </c>
      <c r="E178" s="1">
        <v>0.90993810786914198</v>
      </c>
      <c r="F178" s="1">
        <v>0.98029422624715701</v>
      </c>
      <c r="G178" s="1">
        <v>0.99747126436781597</v>
      </c>
      <c r="H178" s="1">
        <v>0.9555871865200829</v>
      </c>
      <c r="I178" s="1">
        <v>3958.2307692307677</v>
      </c>
      <c r="J178" s="1">
        <v>4264.2798841751328</v>
      </c>
      <c r="K178" s="1">
        <v>4338.9999999999991</v>
      </c>
      <c r="L178" s="1">
        <v>4156.8042613623602</v>
      </c>
    </row>
    <row r="179" spans="1:12" x14ac:dyDescent="0.2">
      <c r="A179" t="s">
        <v>25</v>
      </c>
      <c r="B179" t="str" cm="1">
        <f t="array" ref="B179">_xlfn.IFS(ISNUMBER(FIND("DL",A179)),"Delhi",ISNUMBER(FIND("HR",A179)),"Haryana",ISNUMBER(FIND("AP",A179)),"Andhra Pradesh",ISNUMBER(FIND("AS",A179)),"Assam",ISNUMBER(FIND("BR",A179)),"Bihar",ISNUMBER(FIND("CH",A179)),"Chandigarh",ISNUMBER(FIND("GJ",A179)),"Gujarat",ISNUMBER(FIND("JH",A179)),"Jharkhand",ISNUMBER(FIND("KA",A179)),"Karnataka",ISNUMBER(FIND("KL",A179)),"Kerala",ISNUMBER(FIND("MP",A179)),"Madhya Pradesh",ISNUMBER(FIND("MH",A179)),"Maharashtra",ISNUMBER(FIND("ML",A179)),"Meghalaya",ISNUMBER(FIND("MZ",A179)),"Mizoram",ISNUMBER(FIND("OD",A179)),"Odisha",ISNUMBER(FIND("PB",A179)),"Punjab",ISNUMBER(FIND("RJ",A179)),"Rajasthan",ISNUMBER(FIND("TN",A179)),"Tamil Nadu",ISNUMBER(FIND("UP",A179)),"Uttar Pradesh",ISNUMBER(FIND("WB",A179)),"West Bengal",ISNUMBER(FIND("TG",A179)),"Telangana")</f>
        <v>Delhi</v>
      </c>
      <c r="C179" t="s">
        <v>11</v>
      </c>
      <c r="D179">
        <v>2928</v>
      </c>
      <c r="E179" s="1">
        <v>0.90121899957965501</v>
      </c>
      <c r="F179">
        <v>0.919921875</v>
      </c>
      <c r="G179" s="1">
        <v>0.99180327868852403</v>
      </c>
      <c r="H179" s="1">
        <v>0.92681700556956681</v>
      </c>
      <c r="I179" s="1">
        <v>2638.76923076923</v>
      </c>
      <c r="J179" s="1">
        <v>2693.53125</v>
      </c>
      <c r="K179" s="1">
        <v>2903.9999999999982</v>
      </c>
      <c r="L179" s="1">
        <v>2713.7201923076918</v>
      </c>
    </row>
    <row r="180" spans="1:12" x14ac:dyDescent="0.2">
      <c r="A180" t="s">
        <v>31</v>
      </c>
      <c r="B180" t="str" cm="1">
        <f t="array" ref="B180">_xlfn.IFS(ISNUMBER(FIND("DL",A180)),"Delhi",ISNUMBER(FIND("HR",A180)),"Haryana",ISNUMBER(FIND("AP",A180)),"Andhra Pradesh",ISNUMBER(FIND("AS",A180)),"Assam",ISNUMBER(FIND("BR",A180)),"Bihar",ISNUMBER(FIND("CH",A180)),"Chandigarh",ISNUMBER(FIND("GJ",A180)),"Gujarat",ISNUMBER(FIND("JH",A180)),"Jharkhand",ISNUMBER(FIND("KA",A180)),"Karnataka",ISNUMBER(FIND("KL",A180)),"Kerala",ISNUMBER(FIND("MP",A180)),"Madhya Pradesh",ISNUMBER(FIND("MH",A180)),"Maharashtra",ISNUMBER(FIND("ML",A180)),"Meghalaya",ISNUMBER(FIND("MZ",A180)),"Mizoram",ISNUMBER(FIND("OD",A180)),"Odisha",ISNUMBER(FIND("PB",A180)),"Punjab",ISNUMBER(FIND("RJ",A180)),"Rajasthan",ISNUMBER(FIND("TN",A180)),"Tamil Nadu",ISNUMBER(FIND("UP",A180)),"Uttar Pradesh",ISNUMBER(FIND("WB",A180)),"West Bengal",ISNUMBER(FIND("TG",A180)),"Telangana")</f>
        <v>Delhi</v>
      </c>
      <c r="C180" t="s">
        <v>8</v>
      </c>
      <c r="D180">
        <v>5005</v>
      </c>
      <c r="E180" s="1">
        <v>0.88815799585030297</v>
      </c>
      <c r="F180" s="1">
        <v>0.84565999861562902</v>
      </c>
      <c r="G180" s="1">
        <v>0.99840159840159803</v>
      </c>
      <c r="H180" s="1">
        <v>0.89320751746669247</v>
      </c>
      <c r="I180" s="1">
        <v>4445.2307692307668</v>
      </c>
      <c r="J180" s="1">
        <v>4232.5282930712228</v>
      </c>
      <c r="K180" s="1">
        <v>4996.9999999999982</v>
      </c>
      <c r="L180" s="1">
        <v>4470.503624920796</v>
      </c>
    </row>
    <row r="181" spans="1:12" x14ac:dyDescent="0.2">
      <c r="A181" t="s">
        <v>31</v>
      </c>
      <c r="B181" t="str" cm="1">
        <f t="array" ref="B181">_xlfn.IFS(ISNUMBER(FIND("DL",A181)),"Delhi",ISNUMBER(FIND("HR",A181)),"Haryana",ISNUMBER(FIND("AP",A181)),"Andhra Pradesh",ISNUMBER(FIND("AS",A181)),"Assam",ISNUMBER(FIND("BR",A181)),"Bihar",ISNUMBER(FIND("CH",A181)),"Chandigarh",ISNUMBER(FIND("GJ",A181)),"Gujarat",ISNUMBER(FIND("JH",A181)),"Jharkhand",ISNUMBER(FIND("KA",A181)),"Karnataka",ISNUMBER(FIND("KL",A181)),"Kerala",ISNUMBER(FIND("MP",A181)),"Madhya Pradesh",ISNUMBER(FIND("MH",A181)),"Maharashtra",ISNUMBER(FIND("ML",A181)),"Meghalaya",ISNUMBER(FIND("MZ",A181)),"Mizoram",ISNUMBER(FIND("OD",A181)),"Odisha",ISNUMBER(FIND("PB",A181)),"Punjab",ISNUMBER(FIND("RJ",A181)),"Rajasthan",ISNUMBER(FIND("TN",A181)),"Tamil Nadu",ISNUMBER(FIND("UP",A181)),"Uttar Pradesh",ISNUMBER(FIND("WB",A181)),"West Bengal",ISNUMBER(FIND("TG",A181)),"Telangana")</f>
        <v>Delhi</v>
      </c>
      <c r="C181" t="s">
        <v>9</v>
      </c>
      <c r="D181">
        <v>8784</v>
      </c>
      <c r="E181" s="1">
        <v>0.875945775535939</v>
      </c>
      <c r="F181">
        <v>0.91966088816907599</v>
      </c>
      <c r="G181" s="1">
        <v>0.98292349726775896</v>
      </c>
      <c r="H181" s="1">
        <v>0.91482736493555783</v>
      </c>
      <c r="I181" s="1">
        <v>7694.3076923076878</v>
      </c>
      <c r="J181" s="1">
        <v>8078.3012416771635</v>
      </c>
      <c r="K181" s="1">
        <v>8633.9999999999945</v>
      </c>
      <c r="L181" s="1">
        <v>8035.8435735939402</v>
      </c>
    </row>
    <row r="182" spans="1:12" x14ac:dyDescent="0.2">
      <c r="A182" t="s">
        <v>31</v>
      </c>
      <c r="B182" t="str" cm="1">
        <f t="array" ref="B182">_xlfn.IFS(ISNUMBER(FIND("DL",A182)),"Delhi",ISNUMBER(FIND("HR",A182)),"Haryana",ISNUMBER(FIND("AP",A182)),"Andhra Pradesh",ISNUMBER(FIND("AS",A182)),"Assam",ISNUMBER(FIND("BR",A182)),"Bihar",ISNUMBER(FIND("CH",A182)),"Chandigarh",ISNUMBER(FIND("GJ",A182)),"Gujarat",ISNUMBER(FIND("JH",A182)),"Jharkhand",ISNUMBER(FIND("KA",A182)),"Karnataka",ISNUMBER(FIND("KL",A182)),"Kerala",ISNUMBER(FIND("MP",A182)),"Madhya Pradesh",ISNUMBER(FIND("MH",A182)),"Maharashtra",ISNUMBER(FIND("ML",A182)),"Meghalaya",ISNUMBER(FIND("MZ",A182)),"Mizoram",ISNUMBER(FIND("OD",A182)),"Odisha",ISNUMBER(FIND("PB",A182)),"Punjab",ISNUMBER(FIND("RJ",A182)),"Rajasthan",ISNUMBER(FIND("TN",A182)),"Tamil Nadu",ISNUMBER(FIND("UP",A182)),"Uttar Pradesh",ISNUMBER(FIND("WB",A182)),"West Bengal",ISNUMBER(FIND("TG",A182)),"Telangana")</f>
        <v>Delhi</v>
      </c>
      <c r="C182" t="s">
        <v>10</v>
      </c>
      <c r="D182">
        <v>4417</v>
      </c>
      <c r="E182" s="1">
        <v>0.87501088451959996</v>
      </c>
      <c r="F182" s="1">
        <v>0.96907093384284604</v>
      </c>
      <c r="G182" s="1">
        <v>0.98460493547656702</v>
      </c>
      <c r="H182" s="1">
        <v>0.93455371444029178</v>
      </c>
      <c r="I182" s="1">
        <v>3864.923076923073</v>
      </c>
      <c r="J182" s="1">
        <v>4280.386314783851</v>
      </c>
      <c r="K182" s="1">
        <v>4348.9999999999964</v>
      </c>
      <c r="L182" s="1">
        <v>4127.9237566827687</v>
      </c>
    </row>
    <row r="183" spans="1:12" x14ac:dyDescent="0.2">
      <c r="A183" t="s">
        <v>31</v>
      </c>
      <c r="B183" t="str" cm="1">
        <f t="array" ref="B183">_xlfn.IFS(ISNUMBER(FIND("DL",A183)),"Delhi",ISNUMBER(FIND("HR",A183)),"Haryana",ISNUMBER(FIND("AP",A183)),"Andhra Pradesh",ISNUMBER(FIND("AS",A183)),"Assam",ISNUMBER(FIND("BR",A183)),"Bihar",ISNUMBER(FIND("CH",A183)),"Chandigarh",ISNUMBER(FIND("GJ",A183)),"Gujarat",ISNUMBER(FIND("JH",A183)),"Jharkhand",ISNUMBER(FIND("KA",A183)),"Karnataka",ISNUMBER(FIND("KL",A183)),"Kerala",ISNUMBER(FIND("MP",A183)),"Madhya Pradesh",ISNUMBER(FIND("MH",A183)),"Maharashtra",ISNUMBER(FIND("ML",A183)),"Meghalaya",ISNUMBER(FIND("MZ",A183)),"Mizoram",ISNUMBER(FIND("OD",A183)),"Odisha",ISNUMBER(FIND("PB",A183)),"Punjab",ISNUMBER(FIND("RJ",A183)),"Rajasthan",ISNUMBER(FIND("TN",A183)),"Tamil Nadu",ISNUMBER(FIND("UP",A183)),"Uttar Pradesh",ISNUMBER(FIND("WB",A183)),"West Bengal",ISNUMBER(FIND("TG",A183)),"Telangana")</f>
        <v>Delhi</v>
      </c>
      <c r="C183" t="s">
        <v>11</v>
      </c>
      <c r="D183">
        <v>2928</v>
      </c>
      <c r="E183" s="1">
        <v>0.87168978562421096</v>
      </c>
      <c r="F183" s="1">
        <v>0.80084388185653999</v>
      </c>
      <c r="G183" s="1">
        <v>0.99180327868852403</v>
      </c>
      <c r="H183" s="1">
        <v>0.86737412273000525</v>
      </c>
      <c r="I183" s="1">
        <v>2552.3076923076896</v>
      </c>
      <c r="J183" s="1">
        <v>2344.8708860759489</v>
      </c>
      <c r="K183" s="1">
        <v>2903.9999999999982</v>
      </c>
      <c r="L183" s="1">
        <v>2539.6714313534553</v>
      </c>
    </row>
    <row r="184" spans="1:12" x14ac:dyDescent="0.2">
      <c r="A184" t="s">
        <v>46</v>
      </c>
      <c r="B184" t="str" cm="1">
        <f t="array" ref="B184">_xlfn.IFS(ISNUMBER(FIND("DL",A184)),"Delhi",ISNUMBER(FIND("HR",A184)),"Haryana",ISNUMBER(FIND("AP",A184)),"Andhra Pradesh",ISNUMBER(FIND("AS",A184)),"Assam",ISNUMBER(FIND("BR",A184)),"Bihar",ISNUMBER(FIND("CH",A184)),"Chandigarh",ISNUMBER(FIND("GJ",A184)),"Gujarat",ISNUMBER(FIND("JH",A184)),"Jharkhand",ISNUMBER(FIND("KA",A184)),"Karnataka",ISNUMBER(FIND("KL",A184)),"Kerala",ISNUMBER(FIND("MP",A184)),"Madhya Pradesh",ISNUMBER(FIND("MH",A184)),"Maharashtra",ISNUMBER(FIND("ML",A184)),"Meghalaya",ISNUMBER(FIND("MZ",A184)),"Mizoram",ISNUMBER(FIND("OD",A184)),"Odisha",ISNUMBER(FIND("PB",A184)),"Punjab",ISNUMBER(FIND("RJ",A184)),"Rajasthan",ISNUMBER(FIND("TN",A184)),"Tamil Nadu",ISNUMBER(FIND("UP",A184)),"Uttar Pradesh",ISNUMBER(FIND("WB",A184)),"West Bengal",ISNUMBER(FIND("TG",A184)),"Telangana")</f>
        <v>Delhi</v>
      </c>
      <c r="C184" t="s">
        <v>8</v>
      </c>
      <c r="D184">
        <v>5005</v>
      </c>
      <c r="E184" s="1">
        <v>0.90129870129870104</v>
      </c>
      <c r="F184" s="1">
        <v>0.75016626025271504</v>
      </c>
      <c r="G184" s="1">
        <v>0.99860139860139796</v>
      </c>
      <c r="H184">
        <v>0.86030626434084612</v>
      </c>
      <c r="I184">
        <v>4510.9999999999991</v>
      </c>
      <c r="J184">
        <v>3754.582132564839</v>
      </c>
      <c r="K184">
        <v>4997.9999999999964</v>
      </c>
      <c r="L184">
        <v>4305.832853025935</v>
      </c>
    </row>
    <row r="185" spans="1:12" x14ac:dyDescent="0.2">
      <c r="A185" t="s">
        <v>46</v>
      </c>
      <c r="B185" t="str" cm="1">
        <f t="array" ref="B185">_xlfn.IFS(ISNUMBER(FIND("DL",A185)),"Delhi",ISNUMBER(FIND("HR",A185)),"Haryana",ISNUMBER(FIND("AP",A185)),"Andhra Pradesh",ISNUMBER(FIND("AS",A185)),"Assam",ISNUMBER(FIND("BR",A185)),"Bihar",ISNUMBER(FIND("CH",A185)),"Chandigarh",ISNUMBER(FIND("GJ",A185)),"Gujarat",ISNUMBER(FIND("JH",A185)),"Jharkhand",ISNUMBER(FIND("KA",A185)),"Karnataka",ISNUMBER(FIND("KL",A185)),"Kerala",ISNUMBER(FIND("MP",A185)),"Madhya Pradesh",ISNUMBER(FIND("MH",A185)),"Maharashtra",ISNUMBER(FIND("ML",A185)),"Meghalaya",ISNUMBER(FIND("MZ",A185)),"Mizoram",ISNUMBER(FIND("OD",A185)),"Odisha",ISNUMBER(FIND("PB",A185)),"Punjab",ISNUMBER(FIND("RJ",A185)),"Rajasthan",ISNUMBER(FIND("TN",A185)),"Tamil Nadu",ISNUMBER(FIND("UP",A185)),"Uttar Pradesh",ISNUMBER(FIND("WB",A185)),"West Bengal",ISNUMBER(FIND("TG",A185)),"Telangana")</f>
        <v>Delhi</v>
      </c>
      <c r="C185" t="s">
        <v>9</v>
      </c>
      <c r="D185">
        <v>8784</v>
      </c>
      <c r="E185" s="1">
        <v>0.88127889869693099</v>
      </c>
      <c r="F185" s="1">
        <v>0.89329756049088205</v>
      </c>
      <c r="G185" s="1">
        <v>0.98121584699453501</v>
      </c>
      <c r="H185" s="1">
        <v>0.90607375307403237</v>
      </c>
      <c r="I185" s="1">
        <v>7741.1538461538421</v>
      </c>
      <c r="J185" s="1">
        <v>7846.7257713519075</v>
      </c>
      <c r="K185" s="1">
        <v>8618.9999999999964</v>
      </c>
      <c r="L185" s="1">
        <v>7958.9518470023004</v>
      </c>
    </row>
    <row r="186" spans="1:12" x14ac:dyDescent="0.2">
      <c r="A186" t="s">
        <v>46</v>
      </c>
      <c r="B186" t="str" cm="1">
        <f t="array" ref="B186">_xlfn.IFS(ISNUMBER(FIND("DL",A186)),"Delhi",ISNUMBER(FIND("HR",A186)),"Haryana",ISNUMBER(FIND("AP",A186)),"Andhra Pradesh",ISNUMBER(FIND("AS",A186)),"Assam",ISNUMBER(FIND("BR",A186)),"Bihar",ISNUMBER(FIND("CH",A186)),"Chandigarh",ISNUMBER(FIND("GJ",A186)),"Gujarat",ISNUMBER(FIND("JH",A186)),"Jharkhand",ISNUMBER(FIND("KA",A186)),"Karnataka",ISNUMBER(FIND("KL",A186)),"Kerala",ISNUMBER(FIND("MP",A186)),"Madhya Pradesh",ISNUMBER(FIND("MH",A186)),"Maharashtra",ISNUMBER(FIND("ML",A186)),"Meghalaya",ISNUMBER(FIND("MZ",A186)),"Mizoram",ISNUMBER(FIND("OD",A186)),"Odisha",ISNUMBER(FIND("PB",A186)),"Punjab",ISNUMBER(FIND("RJ",A186)),"Rajasthan",ISNUMBER(FIND("TN",A186)),"Tamil Nadu",ISNUMBER(FIND("UP",A186)),"Uttar Pradesh",ISNUMBER(FIND("WB",A186)),"West Bengal",ISNUMBER(FIND("TG",A186)),"Telangana")</f>
        <v>Delhi</v>
      </c>
      <c r="C186" t="s">
        <v>10</v>
      </c>
      <c r="D186">
        <v>4417</v>
      </c>
      <c r="E186" s="1">
        <v>0.87043067867156598</v>
      </c>
      <c r="F186" s="1">
        <v>0.94589944178787899</v>
      </c>
      <c r="G186" s="1">
        <v>0.98415213946117197</v>
      </c>
      <c r="H186" s="1">
        <v>0.92336247607601241</v>
      </c>
      <c r="I186" s="1">
        <v>3844.6923076923072</v>
      </c>
      <c r="J186" s="1">
        <v>4178.0378343770617</v>
      </c>
      <c r="K186" s="1">
        <v>4346.9999999999964</v>
      </c>
      <c r="L186" s="1">
        <v>4078.4920568277466</v>
      </c>
    </row>
    <row r="187" spans="1:12" x14ac:dyDescent="0.2">
      <c r="A187" t="s">
        <v>46</v>
      </c>
      <c r="B187" t="str" cm="1">
        <f t="array" ref="B187">_xlfn.IFS(ISNUMBER(FIND("DL",A187)),"Delhi",ISNUMBER(FIND("HR",A187)),"Haryana",ISNUMBER(FIND("AP",A187)),"Andhra Pradesh",ISNUMBER(FIND("AS",A187)),"Assam",ISNUMBER(FIND("BR",A187)),"Bihar",ISNUMBER(FIND("CH",A187)),"Chandigarh",ISNUMBER(FIND("GJ",A187)),"Gujarat",ISNUMBER(FIND("JH",A187)),"Jharkhand",ISNUMBER(FIND("KA",A187)),"Karnataka",ISNUMBER(FIND("KL",A187)),"Kerala",ISNUMBER(FIND("MP",A187)),"Madhya Pradesh",ISNUMBER(FIND("MH",A187)),"Maharashtra",ISNUMBER(FIND("ML",A187)),"Meghalaya",ISNUMBER(FIND("MZ",A187)),"Mizoram",ISNUMBER(FIND("OD",A187)),"Odisha",ISNUMBER(FIND("PB",A187)),"Punjab",ISNUMBER(FIND("RJ",A187)),"Rajasthan",ISNUMBER(FIND("TN",A187)),"Tamil Nadu",ISNUMBER(FIND("UP",A187)),"Uttar Pradesh",ISNUMBER(FIND("WB",A187)),"West Bengal",ISNUMBER(FIND("TG",A187)),"Telangana")</f>
        <v>Delhi</v>
      </c>
      <c r="C187" t="s">
        <v>11</v>
      </c>
      <c r="D187">
        <v>2928</v>
      </c>
      <c r="E187" s="1">
        <v>0.90510718789407296</v>
      </c>
      <c r="F187">
        <v>0.71093115058632295</v>
      </c>
      <c r="G187">
        <v>1</v>
      </c>
      <c r="H187" s="1">
        <v>0.84641533539215841</v>
      </c>
      <c r="I187" s="1">
        <v>2650.1538461538457</v>
      </c>
      <c r="J187" s="1">
        <v>2081.6064089167535</v>
      </c>
      <c r="K187" s="1">
        <v>2928</v>
      </c>
      <c r="L187" s="1">
        <v>2478.3041020282399</v>
      </c>
    </row>
    <row r="188" spans="1:12" x14ac:dyDescent="0.2">
      <c r="A188" t="s">
        <v>26</v>
      </c>
      <c r="B188" t="str" cm="1">
        <f t="array" ref="B188">_xlfn.IFS(ISNUMBER(FIND("DL",A188)),"Delhi",ISNUMBER(FIND("HR",A188)),"Haryana",ISNUMBER(FIND("AP",A188)),"Andhra Pradesh",ISNUMBER(FIND("AS",A188)),"Assam",ISNUMBER(FIND("BR",A188)),"Bihar",ISNUMBER(FIND("CH",A188)),"Chandigarh",ISNUMBER(FIND("GJ",A188)),"Gujarat",ISNUMBER(FIND("JH",A188)),"Jharkhand",ISNUMBER(FIND("KA",A188)),"Karnataka",ISNUMBER(FIND("KL",A188)),"Kerala",ISNUMBER(FIND("MP",A188)),"Madhya Pradesh",ISNUMBER(FIND("MH",A188)),"Maharashtra",ISNUMBER(FIND("ML",A188)),"Meghalaya",ISNUMBER(FIND("MZ",A188)),"Mizoram",ISNUMBER(FIND("OD",A188)),"Odisha",ISNUMBER(FIND("PB",A188)),"Punjab",ISNUMBER(FIND("RJ",A188)),"Rajasthan",ISNUMBER(FIND("TN",A188)),"Tamil Nadu",ISNUMBER(FIND("UP",A188)),"Uttar Pradesh",ISNUMBER(FIND("WB",A188)),"West Bengal",ISNUMBER(FIND("TG",A188)),"Telangana")</f>
        <v>Gujarat</v>
      </c>
      <c r="C188" t="s">
        <v>8</v>
      </c>
      <c r="D188">
        <v>12263</v>
      </c>
      <c r="E188" s="1">
        <v>0.54313475809031497</v>
      </c>
      <c r="F188" s="1">
        <v>0.49804818330907902</v>
      </c>
      <c r="G188" s="1">
        <v>0.62105520671939896</v>
      </c>
      <c r="H188" s="1">
        <v>0.54068421790363741</v>
      </c>
      <c r="I188" s="1">
        <v>6660.4615384615327</v>
      </c>
      <c r="J188" s="1">
        <v>6107.5648719192359</v>
      </c>
      <c r="K188" s="1">
        <v>7615.9999999999891</v>
      </c>
      <c r="L188" s="1">
        <v>6630.4105641523056</v>
      </c>
    </row>
    <row r="189" spans="1:12" x14ac:dyDescent="0.2">
      <c r="A189" t="s">
        <v>26</v>
      </c>
      <c r="B189" t="str" cm="1">
        <f t="array" ref="B189">_xlfn.IFS(ISNUMBER(FIND("DL",A189)),"Delhi",ISNUMBER(FIND("HR",A189)),"Haryana",ISNUMBER(FIND("AP",A189)),"Andhra Pradesh",ISNUMBER(FIND("AS",A189)),"Assam",ISNUMBER(FIND("BR",A189)),"Bihar",ISNUMBER(FIND("CH",A189)),"Chandigarh",ISNUMBER(FIND("GJ",A189)),"Gujarat",ISNUMBER(FIND("JH",A189)),"Jharkhand",ISNUMBER(FIND("KA",A189)),"Karnataka",ISNUMBER(FIND("KL",A189)),"Kerala",ISNUMBER(FIND("MP",A189)),"Madhya Pradesh",ISNUMBER(FIND("MH",A189)),"Maharashtra",ISNUMBER(FIND("ML",A189)),"Meghalaya",ISNUMBER(FIND("MZ",A189)),"Mizoram",ISNUMBER(FIND("OD",A189)),"Odisha",ISNUMBER(FIND("PB",A189)),"Punjab",ISNUMBER(FIND("RJ",A189)),"Rajasthan",ISNUMBER(FIND("TN",A189)),"Tamil Nadu",ISNUMBER(FIND("UP",A189)),"Uttar Pradesh",ISNUMBER(FIND("WB",A189)),"West Bengal",ISNUMBER(FIND("TG",A189)),"Telangana")</f>
        <v>Gujarat</v>
      </c>
      <c r="C189" t="s">
        <v>9</v>
      </c>
      <c r="D189">
        <v>17568</v>
      </c>
      <c r="E189" s="1">
        <v>0.54293207930502996</v>
      </c>
      <c r="F189" s="1">
        <v>0.71883997193480398</v>
      </c>
      <c r="G189" s="1">
        <v>0.64663023679417098</v>
      </c>
      <c r="H189" s="1">
        <v>0.63403486785476781</v>
      </c>
      <c r="I189" s="1">
        <v>9538.2307692307659</v>
      </c>
      <c r="J189" s="1">
        <v>12628.580626950636</v>
      </c>
      <c r="K189" s="1">
        <v>11359.999999999996</v>
      </c>
      <c r="L189" s="1">
        <v>11138.724558472561</v>
      </c>
    </row>
    <row r="190" spans="1:12" x14ac:dyDescent="0.2">
      <c r="A190" t="s">
        <v>26</v>
      </c>
      <c r="B190" t="str" cm="1">
        <f t="array" ref="B190">_xlfn.IFS(ISNUMBER(FIND("DL",A190)),"Delhi",ISNUMBER(FIND("HR",A190)),"Haryana",ISNUMBER(FIND("AP",A190)),"Andhra Pradesh",ISNUMBER(FIND("AS",A190)),"Assam",ISNUMBER(FIND("BR",A190)),"Bihar",ISNUMBER(FIND("CH",A190)),"Chandigarh",ISNUMBER(FIND("GJ",A190)),"Gujarat",ISNUMBER(FIND("JH",A190)),"Jharkhand",ISNUMBER(FIND("KA",A190)),"Karnataka",ISNUMBER(FIND("KL",A190)),"Kerala",ISNUMBER(FIND("MP",A190)),"Madhya Pradesh",ISNUMBER(FIND("MH",A190)),"Maharashtra",ISNUMBER(FIND("ML",A190)),"Meghalaya",ISNUMBER(FIND("MZ",A190)),"Mizoram",ISNUMBER(FIND("OD",A190)),"Odisha",ISNUMBER(FIND("PB",A190)),"Punjab",ISNUMBER(FIND("RJ",A190)),"Rajasthan",ISNUMBER(FIND("TN",A190)),"Tamil Nadu",ISNUMBER(FIND("UP",A190)),"Uttar Pradesh",ISNUMBER(FIND("WB",A190)),"West Bengal",ISNUMBER(FIND("TG",A190)),"Telangana")</f>
        <v>Gujarat</v>
      </c>
      <c r="C190" t="s">
        <v>10</v>
      </c>
      <c r="D190">
        <v>11041</v>
      </c>
      <c r="E190">
        <v>0.62895640723736002</v>
      </c>
      <c r="F190" s="1">
        <v>0.65536798263104201</v>
      </c>
      <c r="G190" s="1">
        <v>0.76270265374513102</v>
      </c>
      <c r="H190" s="1">
        <v>0.66627028669638699</v>
      </c>
      <c r="I190" s="1">
        <v>6944.3076923076924</v>
      </c>
      <c r="J190" s="1">
        <v>7235.9178962293345</v>
      </c>
      <c r="K190" s="1">
        <v>8420.9999999999909</v>
      </c>
      <c r="L190" s="1">
        <v>7356.2902354148091</v>
      </c>
    </row>
    <row r="191" spans="1:12" x14ac:dyDescent="0.2">
      <c r="A191" t="s">
        <v>26</v>
      </c>
      <c r="B191" t="str" cm="1">
        <f t="array" ref="B191">_xlfn.IFS(ISNUMBER(FIND("DL",A191)),"Delhi",ISNUMBER(FIND("HR",A191)),"Haryana",ISNUMBER(FIND("AP",A191)),"Andhra Pradesh",ISNUMBER(FIND("AS",A191)),"Assam",ISNUMBER(FIND("BR",A191)),"Bihar",ISNUMBER(FIND("CH",A191)),"Chandigarh",ISNUMBER(FIND("GJ",A191)),"Gujarat",ISNUMBER(FIND("JH",A191)),"Jharkhand",ISNUMBER(FIND("KA",A191)),"Karnataka",ISNUMBER(FIND("KL",A191)),"Kerala",ISNUMBER(FIND("MP",A191)),"Madhya Pradesh",ISNUMBER(FIND("MH",A191)),"Maharashtra",ISNUMBER(FIND("ML",A191)),"Meghalaya",ISNUMBER(FIND("MZ",A191)),"Mizoram",ISNUMBER(FIND("OD",A191)),"Odisha",ISNUMBER(FIND("PB",A191)),"Punjab",ISNUMBER(FIND("RJ",A191)),"Rajasthan",ISNUMBER(FIND("TN",A191)),"Tamil Nadu",ISNUMBER(FIND("UP",A191)),"Uttar Pradesh",ISNUMBER(FIND("WB",A191)),"West Bengal",ISNUMBER(FIND("TG",A191)),"Telangana")</f>
        <v>Gujarat</v>
      </c>
      <c r="C191" t="s">
        <v>11</v>
      </c>
      <c r="D191">
        <v>7320</v>
      </c>
      <c r="E191" s="1">
        <v>0.62791088692728003</v>
      </c>
      <c r="F191" s="1">
        <v>0.42629535413040498</v>
      </c>
      <c r="G191" s="1">
        <v>0.74180327868852403</v>
      </c>
      <c r="H191" s="1">
        <v>0.57004315216077883</v>
      </c>
      <c r="I191" s="1">
        <v>4596.3076923076896</v>
      </c>
      <c r="J191" s="1">
        <v>3120.4819922345646</v>
      </c>
      <c r="K191" s="1">
        <v>5429.9999999999955</v>
      </c>
      <c r="L191" s="1">
        <v>4172.715873816901</v>
      </c>
    </row>
    <row r="192" spans="1:12" x14ac:dyDescent="0.2">
      <c r="A192" t="s">
        <v>106</v>
      </c>
      <c r="B192" t="str" cm="1">
        <f t="array" ref="B192">_xlfn.IFS(ISNUMBER(FIND("DL",A192)),"Delhi",ISNUMBER(FIND("HR",A192)),"Haryana",ISNUMBER(FIND("AP",A192)),"Andhra Pradesh",ISNUMBER(FIND("AS",A192)),"Assam",ISNUMBER(FIND("BR",A192)),"Bihar",ISNUMBER(FIND("CH",A192)),"Chandigarh",ISNUMBER(FIND("GJ",A192)),"Gujarat",ISNUMBER(FIND("JH",A192)),"Jharkhand",ISNUMBER(FIND("KA",A192)),"Karnataka",ISNUMBER(FIND("KL",A192)),"Kerala",ISNUMBER(FIND("MP",A192)),"Madhya Pradesh",ISNUMBER(FIND("MH",A192)),"Maharashtra",ISNUMBER(FIND("ML",A192)),"Meghalaya",ISNUMBER(FIND("MZ",A192)),"Mizoram",ISNUMBER(FIND("OD",A192)),"Odisha",ISNUMBER(FIND("PB",A192)),"Punjab",ISNUMBER(FIND("RJ",A192)),"Rajasthan",ISNUMBER(FIND("TN",A192)),"Tamil Nadu",ISNUMBER(FIND("UP",A192)),"Uttar Pradesh",ISNUMBER(FIND("WB",A192)),"West Bengal",ISNUMBER(FIND("TG",A192)),"Telangana")</f>
        <v>Haryana</v>
      </c>
      <c r="C192" t="s">
        <v>8</v>
      </c>
      <c r="D192">
        <v>5783</v>
      </c>
      <c r="E192" s="1">
        <v>0.543928490668936</v>
      </c>
      <c r="F192" s="1">
        <v>0.84940819720238603</v>
      </c>
      <c r="G192" s="1">
        <v>0.92668165312121697</v>
      </c>
      <c r="H192" s="1">
        <v>0.74267100577277223</v>
      </c>
      <c r="I192" s="1">
        <v>3145.5384615384569</v>
      </c>
      <c r="J192" s="1">
        <v>4912.1276044213982</v>
      </c>
      <c r="K192" s="1">
        <v>5358.9999999999982</v>
      </c>
      <c r="L192" s="1">
        <v>4294.8664263839419</v>
      </c>
    </row>
    <row r="193" spans="1:12" x14ac:dyDescent="0.2">
      <c r="A193" t="s">
        <v>106</v>
      </c>
      <c r="B193" t="str" cm="1">
        <f t="array" ref="B193">_xlfn.IFS(ISNUMBER(FIND("DL",A193)),"Delhi",ISNUMBER(FIND("HR",A193)),"Haryana",ISNUMBER(FIND("AP",A193)),"Andhra Pradesh",ISNUMBER(FIND("AS",A193)),"Assam",ISNUMBER(FIND("BR",A193)),"Bihar",ISNUMBER(FIND("CH",A193)),"Chandigarh",ISNUMBER(FIND("GJ",A193)),"Gujarat",ISNUMBER(FIND("JH",A193)),"Jharkhand",ISNUMBER(FIND("KA",A193)),"Karnataka",ISNUMBER(FIND("KL",A193)),"Kerala",ISNUMBER(FIND("MP",A193)),"Madhya Pradesh",ISNUMBER(FIND("MH",A193)),"Maharashtra",ISNUMBER(FIND("ML",A193)),"Meghalaya",ISNUMBER(FIND("MZ",A193)),"Mizoram",ISNUMBER(FIND("OD",A193)),"Odisha",ISNUMBER(FIND("PB",A193)),"Punjab",ISNUMBER(FIND("RJ",A193)),"Rajasthan",ISNUMBER(FIND("TN",A193)),"Tamil Nadu",ISNUMBER(FIND("UP",A193)),"Uttar Pradesh",ISNUMBER(FIND("WB",A193)),"West Bengal",ISNUMBER(FIND("TG",A193)),"Telangana")</f>
        <v>Haryana</v>
      </c>
      <c r="C193" t="s">
        <v>9</v>
      </c>
      <c r="D193">
        <v>8784</v>
      </c>
      <c r="E193">
        <v>0.497653075521928</v>
      </c>
      <c r="F193" s="1">
        <v>0.86274371788554904</v>
      </c>
      <c r="G193" s="1">
        <v>0.84767759562841505</v>
      </c>
      <c r="H193" s="1">
        <v>0.71369423648867381</v>
      </c>
      <c r="I193" s="1">
        <v>4371.3846153846152</v>
      </c>
      <c r="J193" s="1">
        <v>7578.3408179066628</v>
      </c>
      <c r="K193" s="1">
        <v>7445.9999999999982</v>
      </c>
      <c r="L193" s="1">
        <v>6269.090173316511</v>
      </c>
    </row>
    <row r="194" spans="1:12" x14ac:dyDescent="0.2">
      <c r="A194" t="s">
        <v>106</v>
      </c>
      <c r="B194" t="str" cm="1">
        <f t="array" ref="B194">_xlfn.IFS(ISNUMBER(FIND("DL",A194)),"Delhi",ISNUMBER(FIND("HR",A194)),"Haryana",ISNUMBER(FIND("AP",A194)),"Andhra Pradesh",ISNUMBER(FIND("AS",A194)),"Assam",ISNUMBER(FIND("BR",A194)),"Bihar",ISNUMBER(FIND("CH",A194)),"Chandigarh",ISNUMBER(FIND("GJ",A194)),"Gujarat",ISNUMBER(FIND("JH",A194)),"Jharkhand",ISNUMBER(FIND("KA",A194)),"Karnataka",ISNUMBER(FIND("KL",A194)),"Kerala",ISNUMBER(FIND("MP",A194)),"Madhya Pradesh",ISNUMBER(FIND("MH",A194)),"Maharashtra",ISNUMBER(FIND("ML",A194)),"Meghalaya",ISNUMBER(FIND("MZ",A194)),"Mizoram",ISNUMBER(FIND("OD",A194)),"Odisha",ISNUMBER(FIND("PB",A194)),"Punjab",ISNUMBER(FIND("RJ",A194)),"Rajasthan",ISNUMBER(FIND("TN",A194)),"Tamil Nadu",ISNUMBER(FIND("UP",A194)),"Uttar Pradesh",ISNUMBER(FIND("WB",A194)),"West Bengal",ISNUMBER(FIND("TG",A194)),"Telangana")</f>
        <v>Haryana</v>
      </c>
      <c r="C194" t="s">
        <v>10</v>
      </c>
      <c r="D194">
        <v>4417</v>
      </c>
      <c r="E194" s="1">
        <v>0.27296633635777801</v>
      </c>
      <c r="F194" s="1">
        <v>0.87322955212453701</v>
      </c>
      <c r="G194" s="1">
        <v>0.469549467964681</v>
      </c>
      <c r="H194" s="1">
        <v>0.55238824898586225</v>
      </c>
      <c r="I194" s="1">
        <v>1205.6923076923053</v>
      </c>
      <c r="J194" s="1">
        <v>3857.0549317340801</v>
      </c>
      <c r="K194" s="1">
        <v>2073.9999999999959</v>
      </c>
      <c r="L194" s="1">
        <v>2439.8988957705537</v>
      </c>
    </row>
    <row r="195" spans="1:12" x14ac:dyDescent="0.2">
      <c r="A195" t="s">
        <v>106</v>
      </c>
      <c r="B195" t="str" cm="1">
        <f t="array" ref="B195">_xlfn.IFS(ISNUMBER(FIND("DL",A195)),"Delhi",ISNUMBER(FIND("HR",A195)),"Haryana",ISNUMBER(FIND("AP",A195)),"Andhra Pradesh",ISNUMBER(FIND("AS",A195)),"Assam",ISNUMBER(FIND("BR",A195)),"Bihar",ISNUMBER(FIND("CH",A195)),"Chandigarh",ISNUMBER(FIND("GJ",A195)),"Gujarat",ISNUMBER(FIND("JH",A195)),"Jharkhand",ISNUMBER(FIND("KA",A195)),"Karnataka",ISNUMBER(FIND("KL",A195)),"Kerala",ISNUMBER(FIND("MP",A195)),"Madhya Pradesh",ISNUMBER(FIND("MH",A195)),"Maharashtra",ISNUMBER(FIND("ML",A195)),"Meghalaya",ISNUMBER(FIND("MZ",A195)),"Mizoram",ISNUMBER(FIND("OD",A195)),"Odisha",ISNUMBER(FIND("PB",A195)),"Punjab",ISNUMBER(FIND("RJ",A195)),"Rajasthan",ISNUMBER(FIND("TN",A195)),"Tamil Nadu",ISNUMBER(FIND("UP",A195)),"Uttar Pradesh",ISNUMBER(FIND("WB",A195)),"West Bengal",ISNUMBER(FIND("TG",A195)),"Telangana")</f>
        <v>Haryana</v>
      </c>
      <c r="C195" t="s">
        <v>11</v>
      </c>
      <c r="D195">
        <v>2928</v>
      </c>
      <c r="E195" s="1">
        <v>0.57450609499789795</v>
      </c>
      <c r="F195" s="1">
        <v>0.80633802816901401</v>
      </c>
      <c r="G195" s="1">
        <v>0.95286885245901598</v>
      </c>
      <c r="H195" s="1">
        <v>0.74291141975856811</v>
      </c>
      <c r="I195" s="1">
        <v>1682.1538461538453</v>
      </c>
      <c r="J195" s="1">
        <v>2360.9577464788731</v>
      </c>
      <c r="K195" s="1">
        <v>2789.9999999999986</v>
      </c>
      <c r="L195" s="1">
        <v>2175.2446370530874</v>
      </c>
    </row>
    <row r="196" spans="1:12" x14ac:dyDescent="0.2">
      <c r="A196" t="s">
        <v>65</v>
      </c>
      <c r="B196" t="str" cm="1">
        <f t="array" ref="B196">_xlfn.IFS(ISNUMBER(FIND("DL",A196)),"Delhi",ISNUMBER(FIND("HR",A196)),"Haryana",ISNUMBER(FIND("AP",A196)),"Andhra Pradesh",ISNUMBER(FIND("AS",A196)),"Assam",ISNUMBER(FIND("BR",A196)),"Bihar",ISNUMBER(FIND("CH",A196)),"Chandigarh",ISNUMBER(FIND("GJ",A196)),"Gujarat",ISNUMBER(FIND("JH",A196)),"Jharkhand",ISNUMBER(FIND("KA",A196)),"Karnataka",ISNUMBER(FIND("KL",A196)),"Kerala",ISNUMBER(FIND("MP",A196)),"Madhya Pradesh",ISNUMBER(FIND("MH",A196)),"Maharashtra",ISNUMBER(FIND("ML",A196)),"Meghalaya",ISNUMBER(FIND("MZ",A196)),"Mizoram",ISNUMBER(FIND("OD",A196)),"Odisha",ISNUMBER(FIND("PB",A196)),"Punjab",ISNUMBER(FIND("RJ",A196)),"Rajasthan",ISNUMBER(FIND("TN",A196)),"Tamil Nadu",ISNUMBER(FIND("UP",A196)),"Uttar Pradesh",ISNUMBER(FIND("WB",A196)),"West Bengal",ISNUMBER(FIND("TG",A196)),"Telangana")</f>
        <v>Haryana</v>
      </c>
      <c r="C196" t="s">
        <v>9</v>
      </c>
      <c r="D196">
        <v>2816</v>
      </c>
      <c r="E196" s="1">
        <v>0.96642810314685301</v>
      </c>
      <c r="F196" s="1">
        <v>0.96486616354334398</v>
      </c>
      <c r="G196">
        <v>1</v>
      </c>
      <c r="H196">
        <v>0.97251770667607884</v>
      </c>
      <c r="I196">
        <v>2721.4615384615381</v>
      </c>
      <c r="J196">
        <v>2717.0631165380564</v>
      </c>
      <c r="K196">
        <v>2816</v>
      </c>
      <c r="L196">
        <v>2738.6098619998379</v>
      </c>
    </row>
    <row r="197" spans="1:12" x14ac:dyDescent="0.2">
      <c r="A197" t="s">
        <v>65</v>
      </c>
      <c r="B197" t="str" cm="1">
        <f t="array" ref="B197">_xlfn.IFS(ISNUMBER(FIND("DL",A197)),"Delhi",ISNUMBER(FIND("HR",A197)),"Haryana",ISNUMBER(FIND("AP",A197)),"Andhra Pradesh",ISNUMBER(FIND("AS",A197)),"Assam",ISNUMBER(FIND("BR",A197)),"Bihar",ISNUMBER(FIND("CH",A197)),"Chandigarh",ISNUMBER(FIND("GJ",A197)),"Gujarat",ISNUMBER(FIND("JH",A197)),"Jharkhand",ISNUMBER(FIND("KA",A197)),"Karnataka",ISNUMBER(FIND("KL",A197)),"Kerala",ISNUMBER(FIND("MP",A197)),"Madhya Pradesh",ISNUMBER(FIND("MH",A197)),"Maharashtra",ISNUMBER(FIND("ML",A197)),"Meghalaya",ISNUMBER(FIND("MZ",A197)),"Mizoram",ISNUMBER(FIND("OD",A197)),"Odisha",ISNUMBER(FIND("PB",A197)),"Punjab",ISNUMBER(FIND("RJ",A197)),"Rajasthan",ISNUMBER(FIND("TN",A197)),"Tamil Nadu",ISNUMBER(FIND("UP",A197)),"Uttar Pradesh",ISNUMBER(FIND("WB",A197)),"West Bengal",ISNUMBER(FIND("TG",A197)),"Telangana")</f>
        <v>Haryana</v>
      </c>
      <c r="C197" t="s">
        <v>10</v>
      </c>
      <c r="D197">
        <v>1</v>
      </c>
      <c r="E197">
        <v>1</v>
      </c>
      <c r="F197">
        <v>1</v>
      </c>
      <c r="G197">
        <v>1</v>
      </c>
      <c r="H197">
        <v>1</v>
      </c>
      <c r="I197">
        <v>1</v>
      </c>
      <c r="J197">
        <v>1</v>
      </c>
      <c r="K197">
        <v>1</v>
      </c>
      <c r="L197">
        <v>1</v>
      </c>
    </row>
    <row r="198" spans="1:12" x14ac:dyDescent="0.2">
      <c r="A198" t="s">
        <v>60</v>
      </c>
      <c r="B198" t="str" cm="1">
        <f t="array" ref="B198">_xlfn.IFS(ISNUMBER(FIND("DL",A198)),"Delhi",ISNUMBER(FIND("HR",A198)),"Haryana",ISNUMBER(FIND("AP",A198)),"Andhra Pradesh",ISNUMBER(FIND("AS",A198)),"Assam",ISNUMBER(FIND("BR",A198)),"Bihar",ISNUMBER(FIND("CH",A198)),"Chandigarh",ISNUMBER(FIND("GJ",A198)),"Gujarat",ISNUMBER(FIND("JH",A198)),"Jharkhand",ISNUMBER(FIND("KA",A198)),"Karnataka",ISNUMBER(FIND("KL",A198)),"Kerala",ISNUMBER(FIND("MP",A198)),"Madhya Pradesh",ISNUMBER(FIND("MH",A198)),"Maharashtra",ISNUMBER(FIND("ML",A198)),"Meghalaya",ISNUMBER(FIND("MZ",A198)),"Mizoram",ISNUMBER(FIND("OD",A198)),"Odisha",ISNUMBER(FIND("PB",A198)),"Punjab",ISNUMBER(FIND("RJ",A198)),"Rajasthan",ISNUMBER(FIND("TN",A198)),"Tamil Nadu",ISNUMBER(FIND("UP",A198)),"Uttar Pradesh",ISNUMBER(FIND("WB",A198)),"West Bengal",ISNUMBER(FIND("TG",A198)),"Telangana")</f>
        <v>Haryana</v>
      </c>
      <c r="C198" t="s">
        <v>9</v>
      </c>
      <c r="D198">
        <v>2816</v>
      </c>
      <c r="E198" s="1">
        <v>0.85738090034964998</v>
      </c>
      <c r="F198" s="1">
        <v>0.97476662312422302</v>
      </c>
      <c r="G198" s="1">
        <v>0.99822443181818099</v>
      </c>
      <c r="H198" s="1">
        <v>0.93250389575318549</v>
      </c>
      <c r="I198" s="1">
        <v>2414.3846153846143</v>
      </c>
      <c r="J198" s="1">
        <v>2744.9428107178119</v>
      </c>
      <c r="K198" s="1">
        <v>2810.9999999999977</v>
      </c>
      <c r="L198" s="1">
        <v>2625.9309704409702</v>
      </c>
    </row>
    <row r="199" spans="1:12" x14ac:dyDescent="0.2">
      <c r="A199" t="s">
        <v>60</v>
      </c>
      <c r="B199" t="str" cm="1">
        <f t="array" ref="B199">_xlfn.IFS(ISNUMBER(FIND("DL",A199)),"Delhi",ISNUMBER(FIND("HR",A199)),"Haryana",ISNUMBER(FIND("AP",A199)),"Andhra Pradesh",ISNUMBER(FIND("AS",A199)),"Assam",ISNUMBER(FIND("BR",A199)),"Bihar",ISNUMBER(FIND("CH",A199)),"Chandigarh",ISNUMBER(FIND("GJ",A199)),"Gujarat",ISNUMBER(FIND("JH",A199)),"Jharkhand",ISNUMBER(FIND("KA",A199)),"Karnataka",ISNUMBER(FIND("KL",A199)),"Kerala",ISNUMBER(FIND("MP",A199)),"Madhya Pradesh",ISNUMBER(FIND("MH",A199)),"Maharashtra",ISNUMBER(FIND("ML",A199)),"Meghalaya",ISNUMBER(FIND("MZ",A199)),"Mizoram",ISNUMBER(FIND("OD",A199)),"Odisha",ISNUMBER(FIND("PB",A199)),"Punjab",ISNUMBER(FIND("RJ",A199)),"Rajasthan",ISNUMBER(FIND("TN",A199)),"Tamil Nadu",ISNUMBER(FIND("UP",A199)),"Uttar Pradesh",ISNUMBER(FIND("WB",A199)),"West Bengal",ISNUMBER(FIND("TG",A199)),"Telangana")</f>
        <v>Haryana</v>
      </c>
      <c r="C199" t="s">
        <v>10</v>
      </c>
      <c r="D199">
        <v>1</v>
      </c>
      <c r="E199" s="1">
        <v>0.92307692307692302</v>
      </c>
      <c r="F199" s="1">
        <v>0.91666666666666596</v>
      </c>
      <c r="G199">
        <v>1</v>
      </c>
      <c r="H199" s="1">
        <v>0.93589743589743568</v>
      </c>
      <c r="I199" s="1">
        <v>0.92307692307692302</v>
      </c>
      <c r="J199" s="1">
        <v>0.91666666666666596</v>
      </c>
      <c r="K199" s="1">
        <v>1</v>
      </c>
      <c r="L199" s="1">
        <v>0.93589743589743568</v>
      </c>
    </row>
    <row r="200" spans="1:12" x14ac:dyDescent="0.2">
      <c r="A200" t="s">
        <v>61</v>
      </c>
      <c r="B200" t="str" cm="1">
        <f t="array" ref="B200">_xlfn.IFS(ISNUMBER(FIND("DL",A200)),"Delhi",ISNUMBER(FIND("HR",A200)),"Haryana",ISNUMBER(FIND("AP",A200)),"Andhra Pradesh",ISNUMBER(FIND("AS",A200)),"Assam",ISNUMBER(FIND("BR",A200)),"Bihar",ISNUMBER(FIND("CH",A200)),"Chandigarh",ISNUMBER(FIND("GJ",A200)),"Gujarat",ISNUMBER(FIND("JH",A200)),"Jharkhand",ISNUMBER(FIND("KA",A200)),"Karnataka",ISNUMBER(FIND("KL",A200)),"Kerala",ISNUMBER(FIND("MP",A200)),"Madhya Pradesh",ISNUMBER(FIND("MH",A200)),"Maharashtra",ISNUMBER(FIND("ML",A200)),"Meghalaya",ISNUMBER(FIND("MZ",A200)),"Mizoram",ISNUMBER(FIND("OD",A200)),"Odisha",ISNUMBER(FIND("PB",A200)),"Punjab",ISNUMBER(FIND("RJ",A200)),"Rajasthan",ISNUMBER(FIND("TN",A200)),"Tamil Nadu",ISNUMBER(FIND("UP",A200)),"Uttar Pradesh",ISNUMBER(FIND("WB",A200)),"West Bengal",ISNUMBER(FIND("TG",A200)),"Telangana")</f>
        <v>Haryana</v>
      </c>
      <c r="C200" t="s">
        <v>8</v>
      </c>
      <c r="D200">
        <v>10848</v>
      </c>
      <c r="E200" s="1">
        <v>0.55413972089857</v>
      </c>
      <c r="F200" s="1">
        <v>0.92512828387526003</v>
      </c>
      <c r="G200" s="1">
        <v>0.84891224188790504</v>
      </c>
      <c r="H200" s="1">
        <v>0.76148965028711302</v>
      </c>
      <c r="I200" s="1">
        <v>6011.3076923076869</v>
      </c>
      <c r="J200" s="1">
        <v>10035.791623478821</v>
      </c>
      <c r="K200" s="1">
        <v>9208.9999999999945</v>
      </c>
      <c r="L200" s="1">
        <v>8260.6397263146027</v>
      </c>
    </row>
    <row r="201" spans="1:12" x14ac:dyDescent="0.2">
      <c r="A201" t="s">
        <v>61</v>
      </c>
      <c r="B201" t="str" cm="1">
        <f t="array" ref="B201">_xlfn.IFS(ISNUMBER(FIND("DL",A201)),"Delhi",ISNUMBER(FIND("HR",A201)),"Haryana",ISNUMBER(FIND("AP",A201)),"Andhra Pradesh",ISNUMBER(FIND("AS",A201)),"Assam",ISNUMBER(FIND("BR",A201)),"Bihar",ISNUMBER(FIND("CH",A201)),"Chandigarh",ISNUMBER(FIND("GJ",A201)),"Gujarat",ISNUMBER(FIND("JH",A201)),"Jharkhand",ISNUMBER(FIND("KA",A201)),"Karnataka",ISNUMBER(FIND("KL",A201)),"Kerala",ISNUMBER(FIND("MP",A201)),"Madhya Pradesh",ISNUMBER(FIND("MH",A201)),"Maharashtra",ISNUMBER(FIND("ML",A201)),"Meghalaya",ISNUMBER(FIND("MZ",A201)),"Mizoram",ISNUMBER(FIND("OD",A201)),"Odisha",ISNUMBER(FIND("PB",A201)),"Punjab",ISNUMBER(FIND("RJ",A201)),"Rajasthan",ISNUMBER(FIND("TN",A201)),"Tamil Nadu",ISNUMBER(FIND("UP",A201)),"Uttar Pradesh",ISNUMBER(FIND("WB",A201)),"West Bengal",ISNUMBER(FIND("TG",A201)),"Telangana")</f>
        <v>Haryana</v>
      </c>
      <c r="C201" t="s">
        <v>9</v>
      </c>
      <c r="D201">
        <v>14640</v>
      </c>
      <c r="E201" s="1">
        <v>0.54698928121059198</v>
      </c>
      <c r="F201" s="1">
        <v>0.91344149544201403</v>
      </c>
      <c r="G201" s="1">
        <v>0.91468579234972602</v>
      </c>
      <c r="H201" s="1">
        <v>0.76710946913098754</v>
      </c>
      <c r="I201" s="1">
        <v>8007.9230769230662</v>
      </c>
      <c r="J201" s="1">
        <v>13372.783493271085</v>
      </c>
      <c r="K201" s="1">
        <v>13390.999999999989</v>
      </c>
      <c r="L201" s="1">
        <v>11230.482628077658</v>
      </c>
    </row>
    <row r="202" spans="1:12" x14ac:dyDescent="0.2">
      <c r="A202" t="s">
        <v>61</v>
      </c>
      <c r="B202" t="str" cm="1">
        <f t="array" ref="B202">_xlfn.IFS(ISNUMBER(FIND("DL",A202)),"Delhi",ISNUMBER(FIND("HR",A202)),"Haryana",ISNUMBER(FIND("AP",A202)),"Andhra Pradesh",ISNUMBER(FIND("AS",A202)),"Assam",ISNUMBER(FIND("BR",A202)),"Bihar",ISNUMBER(FIND("CH",A202)),"Chandigarh",ISNUMBER(FIND("GJ",A202)),"Gujarat",ISNUMBER(FIND("JH",A202)),"Jharkhand",ISNUMBER(FIND("KA",A202)),"Karnataka",ISNUMBER(FIND("KL",A202)),"Kerala",ISNUMBER(FIND("MP",A202)),"Madhya Pradesh",ISNUMBER(FIND("MH",A202)),"Maharashtra",ISNUMBER(FIND("ML",A202)),"Meghalaya",ISNUMBER(FIND("MZ",A202)),"Mizoram",ISNUMBER(FIND("OD",A202)),"Odisha",ISNUMBER(FIND("PB",A202)),"Punjab",ISNUMBER(FIND("RJ",A202)),"Rajasthan",ISNUMBER(FIND("TN",A202)),"Tamil Nadu",ISNUMBER(FIND("UP",A202)),"Uttar Pradesh",ISNUMBER(FIND("WB",A202)),"West Bengal",ISNUMBER(FIND("TG",A202)),"Telangana")</f>
        <v>Haryana</v>
      </c>
      <c r="C202" t="s">
        <v>10</v>
      </c>
      <c r="D202">
        <v>8833</v>
      </c>
      <c r="E202" s="1">
        <v>0.57796375480061601</v>
      </c>
      <c r="F202" s="1">
        <v>0.949688851386984</v>
      </c>
      <c r="G202" s="1">
        <v>0.93014830748330102</v>
      </c>
      <c r="H202">
        <v>0.79709070397170023</v>
      </c>
      <c r="I202">
        <v>5105.1538461538412</v>
      </c>
      <c r="J202">
        <v>8388.6016243012291</v>
      </c>
      <c r="K202">
        <v>8215.9999999999982</v>
      </c>
      <c r="L202">
        <v>7040.7021881820283</v>
      </c>
    </row>
    <row r="203" spans="1:12" x14ac:dyDescent="0.2">
      <c r="A203" t="s">
        <v>61</v>
      </c>
      <c r="B203" t="str" cm="1">
        <f t="array" ref="B203">_xlfn.IFS(ISNUMBER(FIND("DL",A203)),"Delhi",ISNUMBER(FIND("HR",A203)),"Haryana",ISNUMBER(FIND("AP",A203)),"Andhra Pradesh",ISNUMBER(FIND("AS",A203)),"Assam",ISNUMBER(FIND("BR",A203)),"Bihar",ISNUMBER(FIND("CH",A203)),"Chandigarh",ISNUMBER(FIND("GJ",A203)),"Gujarat",ISNUMBER(FIND("JH",A203)),"Jharkhand",ISNUMBER(FIND("KA",A203)),"Karnataka",ISNUMBER(FIND("KL",A203)),"Kerala",ISNUMBER(FIND("MP",A203)),"Madhya Pradesh",ISNUMBER(FIND("MH",A203)),"Maharashtra",ISNUMBER(FIND("ML",A203)),"Meghalaya",ISNUMBER(FIND("MZ",A203)),"Mizoram",ISNUMBER(FIND("OD",A203)),"Odisha",ISNUMBER(FIND("PB",A203)),"Punjab",ISNUMBER(FIND("RJ",A203)),"Rajasthan",ISNUMBER(FIND("TN",A203)),"Tamil Nadu",ISNUMBER(FIND("UP",A203)),"Uttar Pradesh",ISNUMBER(FIND("WB",A203)),"West Bengal",ISNUMBER(FIND("TG",A203)),"Telangana")</f>
        <v>Haryana</v>
      </c>
      <c r="C203" t="s">
        <v>11</v>
      </c>
      <c r="D203">
        <v>5937</v>
      </c>
      <c r="E203" s="1">
        <v>0.63575232246278202</v>
      </c>
      <c r="F203" s="1">
        <v>0.90521317355506603</v>
      </c>
      <c r="G203" s="1">
        <v>0.95755432036382004</v>
      </c>
      <c r="H203" s="1">
        <v>0.80789706247990334</v>
      </c>
      <c r="I203" s="1">
        <v>3774.4615384615367</v>
      </c>
      <c r="J203" s="1">
        <v>5374.2506113964273</v>
      </c>
      <c r="K203" s="1">
        <v>5685</v>
      </c>
      <c r="L203" s="1">
        <v>4796.4848599431862</v>
      </c>
    </row>
    <row r="204" spans="1:12" x14ac:dyDescent="0.2">
      <c r="A204" t="s">
        <v>29</v>
      </c>
      <c r="B204" t="str" cm="1">
        <f t="array" ref="B204">_xlfn.IFS(ISNUMBER(FIND("DL",A204)),"Delhi",ISNUMBER(FIND("HR",A204)),"Haryana",ISNUMBER(FIND("AP",A204)),"Andhra Pradesh",ISNUMBER(FIND("AS",A204)),"Assam",ISNUMBER(FIND("BR",A204)),"Bihar",ISNUMBER(FIND("CH",A204)),"Chandigarh",ISNUMBER(FIND("GJ",A204)),"Gujarat",ISNUMBER(FIND("JH",A204)),"Jharkhand",ISNUMBER(FIND("KA",A204)),"Karnataka",ISNUMBER(FIND("KL",A204)),"Kerala",ISNUMBER(FIND("MP",A204)),"Madhya Pradesh",ISNUMBER(FIND("MH",A204)),"Maharashtra",ISNUMBER(FIND("ML",A204)),"Meghalaya",ISNUMBER(FIND("MZ",A204)),"Mizoram",ISNUMBER(FIND("OD",A204)),"Odisha",ISNUMBER(FIND("PB",A204)),"Punjab",ISNUMBER(FIND("RJ",A204)),"Rajasthan",ISNUMBER(FIND("TN",A204)),"Tamil Nadu",ISNUMBER(FIND("UP",A204)),"Uttar Pradesh",ISNUMBER(FIND("WB",A204)),"West Bengal",ISNUMBER(FIND("TG",A204)),"Telangana")</f>
        <v>Jharkhand</v>
      </c>
      <c r="C204" t="s">
        <v>8</v>
      </c>
      <c r="D204">
        <v>6504</v>
      </c>
      <c r="E204" s="1">
        <v>0.47661793925631502</v>
      </c>
      <c r="F204" s="1">
        <v>0.89664755949279096</v>
      </c>
      <c r="G204" s="1">
        <v>0.83118081180811798</v>
      </c>
      <c r="H204" s="1">
        <v>0.71554236186126607</v>
      </c>
      <c r="I204" s="1">
        <v>3099.923076923073</v>
      </c>
      <c r="J204" s="1">
        <v>5831.7957269411127</v>
      </c>
      <c r="K204" s="1">
        <v>5405.9999999999991</v>
      </c>
      <c r="L204" s="1">
        <v>4653.8875215456746</v>
      </c>
    </row>
    <row r="205" spans="1:12" x14ac:dyDescent="0.2">
      <c r="A205" t="s">
        <v>29</v>
      </c>
      <c r="B205" t="str" cm="1">
        <f t="array" ref="B205">_xlfn.IFS(ISNUMBER(FIND("DL",A205)),"Delhi",ISNUMBER(FIND("HR",A205)),"Haryana",ISNUMBER(FIND("AP",A205)),"Andhra Pradesh",ISNUMBER(FIND("AS",A205)),"Assam",ISNUMBER(FIND("BR",A205)),"Bihar",ISNUMBER(FIND("CH",A205)),"Chandigarh",ISNUMBER(FIND("GJ",A205)),"Gujarat",ISNUMBER(FIND("JH",A205)),"Jharkhand",ISNUMBER(FIND("KA",A205)),"Karnataka",ISNUMBER(FIND("KL",A205)),"Kerala",ISNUMBER(FIND("MP",A205)),"Madhya Pradesh",ISNUMBER(FIND("MH",A205)),"Maharashtra",ISNUMBER(FIND("ML",A205)),"Meghalaya",ISNUMBER(FIND("MZ",A205)),"Mizoram",ISNUMBER(FIND("OD",A205)),"Odisha",ISNUMBER(FIND("PB",A205)),"Punjab",ISNUMBER(FIND("RJ",A205)),"Rajasthan",ISNUMBER(FIND("TN",A205)),"Tamil Nadu",ISNUMBER(FIND("UP",A205)),"Uttar Pradesh",ISNUMBER(FIND("WB",A205)),"West Bengal",ISNUMBER(FIND("TG",A205)),"Telangana")</f>
        <v>Jharkhand</v>
      </c>
      <c r="C205" t="s">
        <v>9</v>
      </c>
      <c r="D205">
        <v>10504</v>
      </c>
      <c r="E205" s="1">
        <v>0.40593327084187703</v>
      </c>
      <c r="F205" s="1">
        <v>0.96404538976385001</v>
      </c>
      <c r="G205" s="1">
        <v>0.71153846153846101</v>
      </c>
      <c r="H205">
        <v>0.69029915654998308</v>
      </c>
      <c r="I205">
        <v>4263.9230769230762</v>
      </c>
      <c r="J205">
        <v>10126.332774079481</v>
      </c>
      <c r="K205">
        <v>7473.9999999999945</v>
      </c>
      <c r="L205">
        <v>7250.9023404010222</v>
      </c>
    </row>
    <row r="206" spans="1:12" x14ac:dyDescent="0.2">
      <c r="A206" t="s">
        <v>29</v>
      </c>
      <c r="B206" t="str" cm="1">
        <f t="array" ref="B206">_xlfn.IFS(ISNUMBER(FIND("DL",A206)),"Delhi",ISNUMBER(FIND("HR",A206)),"Haryana",ISNUMBER(FIND("AP",A206)),"Andhra Pradesh",ISNUMBER(FIND("AS",A206)),"Assam",ISNUMBER(FIND("BR",A206)),"Bihar",ISNUMBER(FIND("CH",A206)),"Chandigarh",ISNUMBER(FIND("GJ",A206)),"Gujarat",ISNUMBER(FIND("JH",A206)),"Jharkhand",ISNUMBER(FIND("KA",A206)),"Karnataka",ISNUMBER(FIND("KL",A206)),"Kerala",ISNUMBER(FIND("MP",A206)),"Madhya Pradesh",ISNUMBER(FIND("MH",A206)),"Maharashtra",ISNUMBER(FIND("ML",A206)),"Meghalaya",ISNUMBER(FIND("MZ",A206)),"Mizoram",ISNUMBER(FIND("OD",A206)),"Odisha",ISNUMBER(FIND("PB",A206)),"Punjab",ISNUMBER(FIND("RJ",A206)),"Rajasthan",ISNUMBER(FIND("TN",A206)),"Tamil Nadu",ISNUMBER(FIND("UP",A206)),"Uttar Pradesh",ISNUMBER(FIND("WB",A206)),"West Bengal",ISNUMBER(FIND("TG",A206)),"Telangana")</f>
        <v>Jharkhand</v>
      </c>
      <c r="C206" t="s">
        <v>10</v>
      </c>
      <c r="D206">
        <v>6625</v>
      </c>
      <c r="E206" s="1">
        <v>0.34798258345428101</v>
      </c>
      <c r="F206" s="1">
        <v>0.97557557557557495</v>
      </c>
      <c r="G206" s="1">
        <v>0.61343396226415003</v>
      </c>
      <c r="H206" s="1">
        <v>0.65211005606477246</v>
      </c>
      <c r="I206" s="1">
        <v>2305.3846153846116</v>
      </c>
      <c r="J206" s="1">
        <v>6463.1881881881836</v>
      </c>
      <c r="K206" s="1">
        <v>4063.9999999999941</v>
      </c>
      <c r="L206" s="1">
        <v>4320.2291214291172</v>
      </c>
    </row>
    <row r="207" spans="1:12" x14ac:dyDescent="0.2">
      <c r="A207" t="s">
        <v>29</v>
      </c>
      <c r="B207" t="str" cm="1">
        <f t="array" ref="B207">_xlfn.IFS(ISNUMBER(FIND("DL",A207)),"Delhi",ISNUMBER(FIND("HR",A207)),"Haryana",ISNUMBER(FIND("AP",A207)),"Andhra Pradesh",ISNUMBER(FIND("AS",A207)),"Assam",ISNUMBER(FIND("BR",A207)),"Bihar",ISNUMBER(FIND("CH",A207)),"Chandigarh",ISNUMBER(FIND("GJ",A207)),"Gujarat",ISNUMBER(FIND("JH",A207)),"Jharkhand",ISNUMBER(FIND("KA",A207)),"Karnataka",ISNUMBER(FIND("KL",A207)),"Kerala",ISNUMBER(FIND("MP",A207)),"Madhya Pradesh",ISNUMBER(FIND("MH",A207)),"Maharashtra",ISNUMBER(FIND("ML",A207)),"Meghalaya",ISNUMBER(FIND("MZ",A207)),"Mizoram",ISNUMBER(FIND("OD",A207)),"Odisha",ISNUMBER(FIND("PB",A207)),"Punjab",ISNUMBER(FIND("RJ",A207)),"Rajasthan",ISNUMBER(FIND("TN",A207)),"Tamil Nadu",ISNUMBER(FIND("UP",A207)),"Uttar Pradesh",ISNUMBER(FIND("WB",A207)),"West Bengal",ISNUMBER(FIND("TG",A207)),"Telangana")</f>
        <v>Jharkhand</v>
      </c>
      <c r="C207" t="s">
        <v>11</v>
      </c>
      <c r="D207">
        <v>4392</v>
      </c>
      <c r="E207" s="1">
        <v>0.33683620568866401</v>
      </c>
      <c r="F207" s="1">
        <v>0.92372088186356005</v>
      </c>
      <c r="G207" s="1">
        <v>0.63524590163934402</v>
      </c>
      <c r="H207" s="1">
        <v>0.63127201534875843</v>
      </c>
      <c r="I207" s="1">
        <v>1479.3846153846123</v>
      </c>
      <c r="J207" s="1">
        <v>4056.9821131447557</v>
      </c>
      <c r="K207" s="1">
        <v>2789.9999999999991</v>
      </c>
      <c r="L207" s="1">
        <v>2772.5466914117469</v>
      </c>
    </row>
    <row r="208" spans="1:12" x14ac:dyDescent="0.2">
      <c r="A208" t="s">
        <v>45</v>
      </c>
      <c r="B208" t="str" cm="1">
        <f t="array" ref="B208">_xlfn.IFS(ISNUMBER(FIND("DL",A208)),"Delhi",ISNUMBER(FIND("HR",A208)),"Haryana",ISNUMBER(FIND("AP",A208)),"Andhra Pradesh",ISNUMBER(FIND("AS",A208)),"Assam",ISNUMBER(FIND("BR",A208)),"Bihar",ISNUMBER(FIND("CH",A208)),"Chandigarh",ISNUMBER(FIND("GJ",A208)),"Gujarat",ISNUMBER(FIND("JH",A208)),"Jharkhand",ISNUMBER(FIND("KA",A208)),"Karnataka",ISNUMBER(FIND("KL",A208)),"Kerala",ISNUMBER(FIND("MP",A208)),"Madhya Pradesh",ISNUMBER(FIND("MH",A208)),"Maharashtra",ISNUMBER(FIND("ML",A208)),"Meghalaya",ISNUMBER(FIND("MZ",A208)),"Mizoram",ISNUMBER(FIND("OD",A208)),"Odisha",ISNUMBER(FIND("PB",A208)),"Punjab",ISNUMBER(FIND("RJ",A208)),"Rajasthan",ISNUMBER(FIND("TN",A208)),"Tamil Nadu",ISNUMBER(FIND("UP",A208)),"Uttar Pradesh",ISNUMBER(FIND("WB",A208)),"West Bengal",ISNUMBER(FIND("TG",A208)),"Telangana")</f>
        <v>Karnataka</v>
      </c>
      <c r="C208" t="s">
        <v>8</v>
      </c>
      <c r="D208">
        <v>5556</v>
      </c>
      <c r="E208" s="1">
        <v>0.74442044636428994</v>
      </c>
      <c r="F208" s="1">
        <v>0.92140306502008595</v>
      </c>
      <c r="G208" s="1">
        <v>0.99280057595392301</v>
      </c>
      <c r="H208">
        <v>0.8648895197445351</v>
      </c>
      <c r="I208">
        <v>4135.9999999999945</v>
      </c>
      <c r="J208">
        <v>5119.3154292515974</v>
      </c>
      <c r="K208">
        <v>5515.9999999999964</v>
      </c>
      <c r="L208">
        <v>4805.3261717006371</v>
      </c>
    </row>
    <row r="209" spans="1:12" x14ac:dyDescent="0.2">
      <c r="A209" t="s">
        <v>45</v>
      </c>
      <c r="B209" t="str" cm="1">
        <f t="array" ref="B209">_xlfn.IFS(ISNUMBER(FIND("DL",A209)),"Delhi",ISNUMBER(FIND("HR",A209)),"Haryana",ISNUMBER(FIND("AP",A209)),"Andhra Pradesh",ISNUMBER(FIND("AS",A209)),"Assam",ISNUMBER(FIND("BR",A209)),"Bihar",ISNUMBER(FIND("CH",A209)),"Chandigarh",ISNUMBER(FIND("GJ",A209)),"Gujarat",ISNUMBER(FIND("JH",A209)),"Jharkhand",ISNUMBER(FIND("KA",A209)),"Karnataka",ISNUMBER(FIND("KL",A209)),"Kerala",ISNUMBER(FIND("MP",A209)),"Madhya Pradesh",ISNUMBER(FIND("MH",A209)),"Maharashtra",ISNUMBER(FIND("ML",A209)),"Meghalaya",ISNUMBER(FIND("MZ",A209)),"Mizoram",ISNUMBER(FIND("OD",A209)),"Odisha",ISNUMBER(FIND("PB",A209)),"Punjab",ISNUMBER(FIND("RJ",A209)),"Rajasthan",ISNUMBER(FIND("TN",A209)),"Tamil Nadu",ISNUMBER(FIND("UP",A209)),"Uttar Pradesh",ISNUMBER(FIND("WB",A209)),"West Bengal",ISNUMBER(FIND("TG",A209)),"Telangana")</f>
        <v>Karnataka</v>
      </c>
      <c r="C209" t="s">
        <v>9</v>
      </c>
      <c r="D209">
        <v>8784</v>
      </c>
      <c r="E209" s="1">
        <v>0.65951204988090195</v>
      </c>
      <c r="F209" s="1">
        <v>0.91804650051121295</v>
      </c>
      <c r="G209" s="1">
        <v>0.89571948998178497</v>
      </c>
      <c r="H209" s="1">
        <v>0.81016731815320298</v>
      </c>
      <c r="I209" s="1">
        <v>5793.153846153843</v>
      </c>
      <c r="J209" s="1">
        <v>8064.1204604904942</v>
      </c>
      <c r="K209" s="1">
        <v>7867.9999999999991</v>
      </c>
      <c r="L209" s="1">
        <v>7116.5097226577345</v>
      </c>
    </row>
    <row r="210" spans="1:12" x14ac:dyDescent="0.2">
      <c r="A210" t="s">
        <v>45</v>
      </c>
      <c r="B210" t="str" cm="1">
        <f t="array" ref="B210">_xlfn.IFS(ISNUMBER(FIND("DL",A210)),"Delhi",ISNUMBER(FIND("HR",A210)),"Haryana",ISNUMBER(FIND("AP",A210)),"Andhra Pradesh",ISNUMBER(FIND("AS",A210)),"Assam",ISNUMBER(FIND("BR",A210)),"Bihar",ISNUMBER(FIND("CH",A210)),"Chandigarh",ISNUMBER(FIND("GJ",A210)),"Gujarat",ISNUMBER(FIND("JH",A210)),"Jharkhand",ISNUMBER(FIND("KA",A210)),"Karnataka",ISNUMBER(FIND("KL",A210)),"Kerala",ISNUMBER(FIND("MP",A210)),"Madhya Pradesh",ISNUMBER(FIND("MH",A210)),"Maharashtra",ISNUMBER(FIND("ML",A210)),"Meghalaya",ISNUMBER(FIND("MZ",A210)),"Mizoram",ISNUMBER(FIND("OD",A210)),"Odisha",ISNUMBER(FIND("PB",A210)),"Punjab",ISNUMBER(FIND("RJ",A210)),"Rajasthan",ISNUMBER(FIND("TN",A210)),"Tamil Nadu",ISNUMBER(FIND("UP",A210)),"Uttar Pradesh",ISNUMBER(FIND("WB",A210)),"West Bengal",ISNUMBER(FIND("TG",A210)),"Telangana")</f>
        <v>Karnataka</v>
      </c>
      <c r="C210" t="s">
        <v>10</v>
      </c>
      <c r="D210">
        <v>4417</v>
      </c>
      <c r="E210" s="1">
        <v>0.66440849166681104</v>
      </c>
      <c r="F210">
        <v>0.92223008571203902</v>
      </c>
      <c r="G210" s="1">
        <v>0.98618972153045004</v>
      </c>
      <c r="H210" s="1">
        <v>0.83189337525763007</v>
      </c>
      <c r="I210" s="1">
        <v>2934.6923076923044</v>
      </c>
      <c r="J210" s="1">
        <v>4073.4902885900765</v>
      </c>
      <c r="K210" s="1">
        <v>4355.9999999999982</v>
      </c>
      <c r="L210" s="1">
        <v>3674.4730385129519</v>
      </c>
    </row>
    <row r="211" spans="1:12" x14ac:dyDescent="0.2">
      <c r="A211" t="s">
        <v>45</v>
      </c>
      <c r="B211" t="str" cm="1">
        <f t="array" ref="B211">_xlfn.IFS(ISNUMBER(FIND("DL",A211)),"Delhi",ISNUMBER(FIND("HR",A211)),"Haryana",ISNUMBER(FIND("AP",A211)),"Andhra Pradesh",ISNUMBER(FIND("AS",A211)),"Assam",ISNUMBER(FIND("BR",A211)),"Bihar",ISNUMBER(FIND("CH",A211)),"Chandigarh",ISNUMBER(FIND("GJ",A211)),"Gujarat",ISNUMBER(FIND("JH",A211)),"Jharkhand",ISNUMBER(FIND("KA",A211)),"Karnataka",ISNUMBER(FIND("KL",A211)),"Kerala",ISNUMBER(FIND("MP",A211)),"Madhya Pradesh",ISNUMBER(FIND("MH",A211)),"Maharashtra",ISNUMBER(FIND("ML",A211)),"Meghalaya",ISNUMBER(FIND("MZ",A211)),"Mizoram",ISNUMBER(FIND("OD",A211)),"Odisha",ISNUMBER(FIND("PB",A211)),"Punjab",ISNUMBER(FIND("RJ",A211)),"Rajasthan",ISNUMBER(FIND("TN",A211)),"Tamil Nadu",ISNUMBER(FIND("UP",A211)),"Uttar Pradesh",ISNUMBER(FIND("WB",A211)),"West Bengal",ISNUMBER(FIND("TG",A211)),"Telangana")</f>
        <v>Karnataka</v>
      </c>
      <c r="C211" t="s">
        <v>11</v>
      </c>
      <c r="D211">
        <v>2928</v>
      </c>
      <c r="E211" s="1">
        <v>0.663120008406893</v>
      </c>
      <c r="F211" s="1">
        <v>0.90531278475496202</v>
      </c>
      <c r="G211" s="1">
        <v>0.87773224043715803</v>
      </c>
      <c r="H211" s="1">
        <v>0.80291956535217368</v>
      </c>
      <c r="I211" s="1">
        <v>1941.6153846153827</v>
      </c>
      <c r="J211" s="1">
        <v>2650.7558337625287</v>
      </c>
      <c r="K211" s="1">
        <v>2569.9999999999986</v>
      </c>
      <c r="L211" s="1">
        <v>2350.9484873511647</v>
      </c>
    </row>
    <row r="212" spans="1:12" x14ac:dyDescent="0.2">
      <c r="A212" t="s">
        <v>78</v>
      </c>
      <c r="B212" t="str" cm="1">
        <f t="array" ref="B212">_xlfn.IFS(ISNUMBER(FIND("DL",A212)),"Delhi",ISNUMBER(FIND("HR",A212)),"Haryana",ISNUMBER(FIND("AP",A212)),"Andhra Pradesh",ISNUMBER(FIND("AS",A212)),"Assam",ISNUMBER(FIND("BR",A212)),"Bihar",ISNUMBER(FIND("CH",A212)),"Chandigarh",ISNUMBER(FIND("GJ",A212)),"Gujarat",ISNUMBER(FIND("JH",A212)),"Jharkhand",ISNUMBER(FIND("KA",A212)),"Karnataka",ISNUMBER(FIND("KL",A212)),"Kerala",ISNUMBER(FIND("MP",A212)),"Madhya Pradesh",ISNUMBER(FIND("MH",A212)),"Maharashtra",ISNUMBER(FIND("ML",A212)),"Meghalaya",ISNUMBER(FIND("MZ",A212)),"Mizoram",ISNUMBER(FIND("OD",A212)),"Odisha",ISNUMBER(FIND("PB",A212)),"Punjab",ISNUMBER(FIND("RJ",A212)),"Rajasthan",ISNUMBER(FIND("TN",A212)),"Tamil Nadu",ISNUMBER(FIND("UP",A212)),"Uttar Pradesh",ISNUMBER(FIND("WB",A212)),"West Bengal",ISNUMBER(FIND("TG",A212)),"Telangana")</f>
        <v>Karnataka</v>
      </c>
      <c r="C212" t="s">
        <v>8</v>
      </c>
      <c r="D212">
        <v>12263</v>
      </c>
      <c r="E212" s="1">
        <v>0.54907507888018303</v>
      </c>
      <c r="F212">
        <v>0.94644305576182697</v>
      </c>
      <c r="G212" s="1">
        <v>0.86153469787164605</v>
      </c>
      <c r="H212" s="1">
        <v>0.77051419343113314</v>
      </c>
      <c r="I212" s="1">
        <v>6733.3076923076842</v>
      </c>
      <c r="J212" s="1">
        <v>11606.231192807285</v>
      </c>
      <c r="K212" s="1">
        <v>10564.999999999996</v>
      </c>
      <c r="L212" s="1">
        <v>9448.8155540459866</v>
      </c>
    </row>
    <row r="213" spans="1:12" x14ac:dyDescent="0.2">
      <c r="A213" t="s">
        <v>78</v>
      </c>
      <c r="B213" t="str" cm="1">
        <f t="array" ref="B213">_xlfn.IFS(ISNUMBER(FIND("DL",A213)),"Delhi",ISNUMBER(FIND("HR",A213)),"Haryana",ISNUMBER(FIND("AP",A213)),"Andhra Pradesh",ISNUMBER(FIND("AS",A213)),"Assam",ISNUMBER(FIND("BR",A213)),"Bihar",ISNUMBER(FIND("CH",A213)),"Chandigarh",ISNUMBER(FIND("GJ",A213)),"Gujarat",ISNUMBER(FIND("JH",A213)),"Jharkhand",ISNUMBER(FIND("KA",A213)),"Karnataka",ISNUMBER(FIND("KL",A213)),"Kerala",ISNUMBER(FIND("MP",A213)),"Madhya Pradesh",ISNUMBER(FIND("MH",A213)),"Maharashtra",ISNUMBER(FIND("ML",A213)),"Meghalaya",ISNUMBER(FIND("MZ",A213)),"Mizoram",ISNUMBER(FIND("OD",A213)),"Odisha",ISNUMBER(FIND("PB",A213)),"Punjab",ISNUMBER(FIND("RJ",A213)),"Rajasthan",ISNUMBER(FIND("TN",A213)),"Tamil Nadu",ISNUMBER(FIND("UP",A213)),"Uttar Pradesh",ISNUMBER(FIND("WB",A213)),"West Bengal",ISNUMBER(FIND("TG",A213)),"Telangana")</f>
        <v>Karnataka</v>
      </c>
      <c r="C213" t="s">
        <v>9</v>
      </c>
      <c r="D213">
        <v>17568</v>
      </c>
      <c r="E213" s="1">
        <v>0.53726618327028097</v>
      </c>
      <c r="F213" s="1">
        <v>0.95047390854339298</v>
      </c>
      <c r="G213" s="1">
        <v>0.88222905282331499</v>
      </c>
      <c r="H213" s="1">
        <v>0.77154184729013264</v>
      </c>
      <c r="I213" s="1">
        <v>9438.6923076922958</v>
      </c>
      <c r="J213" s="1">
        <v>16697.925625290329</v>
      </c>
      <c r="K213" s="1">
        <v>15498.999999999998</v>
      </c>
      <c r="L213" s="1">
        <v>13554.44717319305</v>
      </c>
    </row>
    <row r="214" spans="1:12" x14ac:dyDescent="0.2">
      <c r="A214" t="s">
        <v>78</v>
      </c>
      <c r="B214" t="str" cm="1">
        <f t="array" ref="B214">_xlfn.IFS(ISNUMBER(FIND("DL",A214)),"Delhi",ISNUMBER(FIND("HR",A214)),"Haryana",ISNUMBER(FIND("AP",A214)),"Andhra Pradesh",ISNUMBER(FIND("AS",A214)),"Assam",ISNUMBER(FIND("BR",A214)),"Bihar",ISNUMBER(FIND("CH",A214)),"Chandigarh",ISNUMBER(FIND("GJ",A214)),"Gujarat",ISNUMBER(FIND("JH",A214)),"Jharkhand",ISNUMBER(FIND("KA",A214)),"Karnataka",ISNUMBER(FIND("KL",A214)),"Kerala",ISNUMBER(FIND("MP",A214)),"Madhya Pradesh",ISNUMBER(FIND("MH",A214)),"Maharashtra",ISNUMBER(FIND("ML",A214)),"Meghalaya",ISNUMBER(FIND("MZ",A214)),"Mizoram",ISNUMBER(FIND("OD",A214)),"Odisha",ISNUMBER(FIND("PB",A214)),"Punjab",ISNUMBER(FIND("RJ",A214)),"Rajasthan",ISNUMBER(FIND("TN",A214)),"Tamil Nadu",ISNUMBER(FIND("UP",A214)),"Uttar Pradesh",ISNUMBER(FIND("WB",A214)),"West Bengal",ISNUMBER(FIND("TG",A214)),"Telangana")</f>
        <v>Karnataka</v>
      </c>
      <c r="C214" t="s">
        <v>10</v>
      </c>
      <c r="D214">
        <v>11041</v>
      </c>
      <c r="E214" s="1">
        <v>0.53112524645900205</v>
      </c>
      <c r="F214" s="1">
        <v>0.95155704803630903</v>
      </c>
      <c r="G214" s="1">
        <v>0.88669504573861002</v>
      </c>
      <c r="H214" s="1">
        <v>0.77041192694584648</v>
      </c>
      <c r="I214" s="1">
        <v>5864.1538461538421</v>
      </c>
      <c r="J214" s="1">
        <v>10506.141367368888</v>
      </c>
      <c r="K214" s="1">
        <v>9789.9999999999927</v>
      </c>
      <c r="L214" s="1">
        <v>8506.1180854090908</v>
      </c>
    </row>
    <row r="215" spans="1:12" x14ac:dyDescent="0.2">
      <c r="A215" t="s">
        <v>78</v>
      </c>
      <c r="B215" t="str" cm="1">
        <f t="array" ref="B215">_xlfn.IFS(ISNUMBER(FIND("DL",A215)),"Delhi",ISNUMBER(FIND("HR",A215)),"Haryana",ISNUMBER(FIND("AP",A215)),"Andhra Pradesh",ISNUMBER(FIND("AS",A215)),"Assam",ISNUMBER(FIND("BR",A215)),"Bihar",ISNUMBER(FIND("CH",A215)),"Chandigarh",ISNUMBER(FIND("GJ",A215)),"Gujarat",ISNUMBER(FIND("JH",A215)),"Jharkhand",ISNUMBER(FIND("KA",A215)),"Karnataka",ISNUMBER(FIND("KL",A215)),"Kerala",ISNUMBER(FIND("MP",A215)),"Madhya Pradesh",ISNUMBER(FIND("MH",A215)),"Maharashtra",ISNUMBER(FIND("ML",A215)),"Meghalaya",ISNUMBER(FIND("MZ",A215)),"Mizoram",ISNUMBER(FIND("OD",A215)),"Odisha",ISNUMBER(FIND("PB",A215)),"Punjab",ISNUMBER(FIND("RJ",A215)),"Rajasthan",ISNUMBER(FIND("TN",A215)),"Tamil Nadu",ISNUMBER(FIND("UP",A215)),"Uttar Pradesh",ISNUMBER(FIND("WB",A215)),"West Bengal",ISNUMBER(FIND("TG",A215)),"Telangana")</f>
        <v>Karnataka</v>
      </c>
      <c r="C215" t="s">
        <v>11</v>
      </c>
      <c r="D215">
        <v>7320</v>
      </c>
      <c r="E215" s="1">
        <v>0.62590374106767499</v>
      </c>
      <c r="F215" s="1">
        <v>0.94350329913869802</v>
      </c>
      <c r="G215" s="1">
        <v>0.93333333333333302</v>
      </c>
      <c r="H215" s="1">
        <v>0.81442948274921589</v>
      </c>
      <c r="I215" s="1">
        <v>4581.6153846153811</v>
      </c>
      <c r="J215" s="1">
        <v>6906.4441496952695</v>
      </c>
      <c r="K215" s="1">
        <v>6831.9999999999973</v>
      </c>
      <c r="L215" s="1">
        <v>5961.6238137242599</v>
      </c>
    </row>
    <row r="216" spans="1:12" x14ac:dyDescent="0.2">
      <c r="A216" t="s">
        <v>47</v>
      </c>
      <c r="B216" t="str" cm="1">
        <f t="array" ref="B216">_xlfn.IFS(ISNUMBER(FIND("DL",A216)),"Delhi",ISNUMBER(FIND("HR",A216)),"Haryana",ISNUMBER(FIND("AP",A216)),"Andhra Pradesh",ISNUMBER(FIND("AS",A216)),"Assam",ISNUMBER(FIND("BR",A216)),"Bihar",ISNUMBER(FIND("CH",A216)),"Chandigarh",ISNUMBER(FIND("GJ",A216)),"Gujarat",ISNUMBER(FIND("JH",A216)),"Jharkhand",ISNUMBER(FIND("KA",A216)),"Karnataka",ISNUMBER(FIND("KL",A216)),"Kerala",ISNUMBER(FIND("MP",A216)),"Madhya Pradesh",ISNUMBER(FIND("MH",A216)),"Maharashtra",ISNUMBER(FIND("ML",A216)),"Meghalaya",ISNUMBER(FIND("MZ",A216)),"Mizoram",ISNUMBER(FIND("OD",A216)),"Odisha",ISNUMBER(FIND("PB",A216)),"Punjab",ISNUMBER(FIND("RJ",A216)),"Rajasthan",ISNUMBER(FIND("TN",A216)),"Tamil Nadu",ISNUMBER(FIND("UP",A216)),"Uttar Pradesh",ISNUMBER(FIND("WB",A216)),"West Bengal",ISNUMBER(FIND("TG",A216)),"Telangana")</f>
        <v>Karnataka</v>
      </c>
      <c r="C216" t="s">
        <v>8</v>
      </c>
      <c r="D216">
        <v>4344</v>
      </c>
      <c r="E216" s="1">
        <v>0.78049298767530795</v>
      </c>
      <c r="F216" s="1">
        <v>0.96819130592612701</v>
      </c>
      <c r="G216" s="1">
        <v>0.89387661141804697</v>
      </c>
      <c r="H216" s="1">
        <v>0.87824903972418344</v>
      </c>
      <c r="I216" s="1">
        <v>3390.4615384615377</v>
      </c>
      <c r="J216" s="1">
        <v>4205.8230329430953</v>
      </c>
      <c r="K216" s="1">
        <v>3882.9999999999959</v>
      </c>
      <c r="L216" s="1">
        <v>3815.1138285618531</v>
      </c>
    </row>
    <row r="217" spans="1:12" x14ac:dyDescent="0.2">
      <c r="A217" t="s">
        <v>47</v>
      </c>
      <c r="B217" t="str" cm="1">
        <f t="array" ref="B217">_xlfn.IFS(ISNUMBER(FIND("DL",A217)),"Delhi",ISNUMBER(FIND("HR",A217)),"Haryana",ISNUMBER(FIND("AP",A217)),"Andhra Pradesh",ISNUMBER(FIND("AS",A217)),"Assam",ISNUMBER(FIND("BR",A217)),"Bihar",ISNUMBER(FIND("CH",A217)),"Chandigarh",ISNUMBER(FIND("GJ",A217)),"Gujarat",ISNUMBER(FIND("JH",A217)),"Jharkhand",ISNUMBER(FIND("KA",A217)),"Karnataka",ISNUMBER(FIND("KL",A217)),"Kerala",ISNUMBER(FIND("MP",A217)),"Madhya Pradesh",ISNUMBER(FIND("MH",A217)),"Maharashtra",ISNUMBER(FIND("ML",A217)),"Meghalaya",ISNUMBER(FIND("MZ",A217)),"Mizoram",ISNUMBER(FIND("OD",A217)),"Odisha",ISNUMBER(FIND("PB",A217)),"Punjab",ISNUMBER(FIND("RJ",A217)),"Rajasthan",ISNUMBER(FIND("TN",A217)),"Tamil Nadu",ISNUMBER(FIND("UP",A217)),"Uttar Pradesh",ISNUMBER(FIND("WB",A217)),"West Bengal",ISNUMBER(FIND("TG",A217)),"Telangana")</f>
        <v>Karnataka</v>
      </c>
      <c r="C217" t="s">
        <v>9</v>
      </c>
      <c r="D217">
        <v>5985</v>
      </c>
      <c r="E217" s="1">
        <v>0.74894929631771701</v>
      </c>
      <c r="F217" s="1">
        <v>0.98470963756177898</v>
      </c>
      <c r="G217" s="1">
        <v>0.86282372598162005</v>
      </c>
      <c r="H217" s="1">
        <v>0.86602831874812247</v>
      </c>
      <c r="I217" s="1">
        <v>4482.4615384615363</v>
      </c>
      <c r="J217" s="1">
        <v>5893.4871808072476</v>
      </c>
      <c r="K217" s="1">
        <v>5163.9999999999964</v>
      </c>
      <c r="L217" s="1">
        <v>5183.1794877075126</v>
      </c>
    </row>
    <row r="218" spans="1:12" x14ac:dyDescent="0.2">
      <c r="A218" t="s">
        <v>47</v>
      </c>
      <c r="B218" t="str" cm="1">
        <f t="array" ref="B218">_xlfn.IFS(ISNUMBER(FIND("DL",A218)),"Delhi",ISNUMBER(FIND("HR",A218)),"Haryana",ISNUMBER(FIND("AP",A218)),"Andhra Pradesh",ISNUMBER(FIND("AS",A218)),"Assam",ISNUMBER(FIND("BR",A218)),"Bihar",ISNUMBER(FIND("CH",A218)),"Chandigarh",ISNUMBER(FIND("GJ",A218)),"Gujarat",ISNUMBER(FIND("JH",A218)),"Jharkhand",ISNUMBER(FIND("KA",A218)),"Karnataka",ISNUMBER(FIND("KL",A218)),"Kerala",ISNUMBER(FIND("MP",A218)),"Madhya Pradesh",ISNUMBER(FIND("MH",A218)),"Maharashtra",ISNUMBER(FIND("ML",A218)),"Meghalaya",ISNUMBER(FIND("MZ",A218)),"Mizoram",ISNUMBER(FIND("OD",A218)),"Odisha",ISNUMBER(FIND("PB",A218)),"Punjab",ISNUMBER(FIND("RJ",A218)),"Rajasthan",ISNUMBER(FIND("TN",A218)),"Tamil Nadu",ISNUMBER(FIND("UP",A218)),"Uttar Pradesh",ISNUMBER(FIND("WB",A218)),"West Bengal",ISNUMBER(FIND("TG",A218)),"Telangana")</f>
        <v>Karnataka</v>
      </c>
      <c r="C218" t="s">
        <v>10</v>
      </c>
      <c r="D218">
        <v>4417</v>
      </c>
      <c r="E218" s="1">
        <v>0.85035091691193099</v>
      </c>
      <c r="F218" s="1">
        <v>0.99045629556811599</v>
      </c>
      <c r="G218" s="1">
        <v>0.98618972153045004</v>
      </c>
      <c r="H218" s="1">
        <v>0.93356082929810891</v>
      </c>
      <c r="I218" s="1">
        <v>3755.9999999999991</v>
      </c>
      <c r="J218" s="1">
        <v>4374.8454575243686</v>
      </c>
      <c r="K218" s="1">
        <v>4355.9999999999982</v>
      </c>
      <c r="L218" s="1">
        <v>4123.5381830097467</v>
      </c>
    </row>
    <row r="219" spans="1:12" x14ac:dyDescent="0.2">
      <c r="A219" t="s">
        <v>47</v>
      </c>
      <c r="B219" t="str" cm="1">
        <f t="array" ref="B219">_xlfn.IFS(ISNUMBER(FIND("DL",A219)),"Delhi",ISNUMBER(FIND("HR",A219)),"Haryana",ISNUMBER(FIND("AP",A219)),"Andhra Pradesh",ISNUMBER(FIND("AS",A219)),"Assam",ISNUMBER(FIND("BR",A219)),"Bihar",ISNUMBER(FIND("CH",A219)),"Chandigarh",ISNUMBER(FIND("GJ",A219)),"Gujarat",ISNUMBER(FIND("JH",A219)),"Jharkhand",ISNUMBER(FIND("KA",A219)),"Karnataka",ISNUMBER(FIND("KL",A219)),"Kerala",ISNUMBER(FIND("MP",A219)),"Madhya Pradesh",ISNUMBER(FIND("MH",A219)),"Maharashtra",ISNUMBER(FIND("ML",A219)),"Meghalaya",ISNUMBER(FIND("MZ",A219)),"Mizoram",ISNUMBER(FIND("OD",A219)),"Odisha",ISNUMBER(FIND("PB",A219)),"Punjab",ISNUMBER(FIND("RJ",A219)),"Rajasthan",ISNUMBER(FIND("TN",A219)),"Tamil Nadu",ISNUMBER(FIND("UP",A219)),"Uttar Pradesh",ISNUMBER(FIND("WB",A219)),"West Bengal",ISNUMBER(FIND("TG",A219)),"Telangana")</f>
        <v>Karnataka</v>
      </c>
      <c r="C219" t="s">
        <v>11</v>
      </c>
      <c r="D219">
        <v>2928</v>
      </c>
      <c r="E219">
        <v>0.85014712063892395</v>
      </c>
      <c r="F219" s="1">
        <v>0.97592707045735405</v>
      </c>
      <c r="G219" s="1">
        <v>0.97233606557376995</v>
      </c>
      <c r="H219" s="1">
        <v>0.92489688955326521</v>
      </c>
      <c r="I219" s="1">
        <v>2489.2307692307695</v>
      </c>
      <c r="J219" s="1">
        <v>2857.5144622991324</v>
      </c>
      <c r="K219" s="1">
        <v>2846.9999999999982</v>
      </c>
      <c r="L219" s="1">
        <v>2708.0980926119605</v>
      </c>
    </row>
    <row r="220" spans="1:12" x14ac:dyDescent="0.2">
      <c r="A220" t="s">
        <v>102</v>
      </c>
      <c r="B220" t="str" cm="1">
        <f t="array" ref="B220">_xlfn.IFS(ISNUMBER(FIND("DL",A220)),"Delhi",ISNUMBER(FIND("HR",A220)),"Haryana",ISNUMBER(FIND("AP",A220)),"Andhra Pradesh",ISNUMBER(FIND("AS",A220)),"Assam",ISNUMBER(FIND("BR",A220)),"Bihar",ISNUMBER(FIND("CH",A220)),"Chandigarh",ISNUMBER(FIND("GJ",A220)),"Gujarat",ISNUMBER(FIND("JH",A220)),"Jharkhand",ISNUMBER(FIND("KA",A220)),"Karnataka",ISNUMBER(FIND("KL",A220)),"Kerala",ISNUMBER(FIND("MP",A220)),"Madhya Pradesh",ISNUMBER(FIND("MH",A220)),"Maharashtra",ISNUMBER(FIND("ML",A220)),"Meghalaya",ISNUMBER(FIND("MZ",A220)),"Mizoram",ISNUMBER(FIND("OD",A220)),"Odisha",ISNUMBER(FIND("PB",A220)),"Punjab",ISNUMBER(FIND("RJ",A220)),"Rajasthan",ISNUMBER(FIND("TN",A220)),"Tamil Nadu",ISNUMBER(FIND("UP",A220)),"Uttar Pradesh",ISNUMBER(FIND("WB",A220)),"West Bengal",ISNUMBER(FIND("TG",A220)),"Telangana")</f>
        <v>Karnataka</v>
      </c>
      <c r="C220" t="s">
        <v>8</v>
      </c>
      <c r="D220">
        <v>10848</v>
      </c>
      <c r="E220" s="1">
        <v>0.39374149081007398</v>
      </c>
      <c r="F220" s="1">
        <v>0.90921533668305499</v>
      </c>
      <c r="G220" s="1">
        <v>0.84550147492625305</v>
      </c>
      <c r="H220" s="1">
        <v>0.69028302598250224</v>
      </c>
      <c r="I220" s="1">
        <v>4271.3076923076824</v>
      </c>
      <c r="J220" s="1">
        <v>9863.1679723377802</v>
      </c>
      <c r="K220" s="1">
        <v>9171.9999999999927</v>
      </c>
      <c r="L220" s="1">
        <v>7488.1902658581839</v>
      </c>
    </row>
    <row r="221" spans="1:12" x14ac:dyDescent="0.2">
      <c r="A221" t="s">
        <v>102</v>
      </c>
      <c r="B221" t="str" cm="1">
        <f t="array" ref="B221">_xlfn.IFS(ISNUMBER(FIND("DL",A221)),"Delhi",ISNUMBER(FIND("HR",A221)),"Haryana",ISNUMBER(FIND("AP",A221)),"Andhra Pradesh",ISNUMBER(FIND("AS",A221)),"Assam",ISNUMBER(FIND("BR",A221)),"Bihar",ISNUMBER(FIND("CH",A221)),"Chandigarh",ISNUMBER(FIND("GJ",A221)),"Gujarat",ISNUMBER(FIND("JH",A221)),"Jharkhand",ISNUMBER(FIND("KA",A221)),"Karnataka",ISNUMBER(FIND("KL",A221)),"Kerala",ISNUMBER(FIND("MP",A221)),"Madhya Pradesh",ISNUMBER(FIND("MH",A221)),"Maharashtra",ISNUMBER(FIND("ML",A221)),"Meghalaya",ISNUMBER(FIND("MZ",A221)),"Mizoram",ISNUMBER(FIND("OD",A221)),"Odisha",ISNUMBER(FIND("PB",A221)),"Punjab",ISNUMBER(FIND("RJ",A221)),"Rajasthan",ISNUMBER(FIND("TN",A221)),"Tamil Nadu",ISNUMBER(FIND("UP",A221)),"Uttar Pradesh",ISNUMBER(FIND("WB",A221)),"West Bengal",ISNUMBER(FIND("TG",A221)),"Telangana")</f>
        <v>Karnataka</v>
      </c>
      <c r="C221" t="s">
        <v>9</v>
      </c>
      <c r="D221">
        <v>14640</v>
      </c>
      <c r="E221" s="1">
        <v>0.28969104665825901</v>
      </c>
      <c r="F221" s="1">
        <v>0.88430006892298696</v>
      </c>
      <c r="G221" s="1">
        <v>0.71215846994535503</v>
      </c>
      <c r="H221" s="1">
        <v>0.61202814022156948</v>
      </c>
      <c r="I221" s="1">
        <v>4241.076923076912</v>
      </c>
      <c r="J221" s="1">
        <v>12946.153009032529</v>
      </c>
      <c r="K221" s="1">
        <v>10425.999999999998</v>
      </c>
      <c r="L221" s="1">
        <v>8960.0919728437766</v>
      </c>
    </row>
    <row r="222" spans="1:12" x14ac:dyDescent="0.2">
      <c r="A222" t="s">
        <v>102</v>
      </c>
      <c r="B222" t="str" cm="1">
        <f t="array" ref="B222">_xlfn.IFS(ISNUMBER(FIND("DL",A222)),"Delhi",ISNUMBER(FIND("HR",A222)),"Haryana",ISNUMBER(FIND("AP",A222)),"Andhra Pradesh",ISNUMBER(FIND("AS",A222)),"Assam",ISNUMBER(FIND("BR",A222)),"Bihar",ISNUMBER(FIND("CH",A222)),"Chandigarh",ISNUMBER(FIND("GJ",A222)),"Gujarat",ISNUMBER(FIND("JH",A222)),"Jharkhand",ISNUMBER(FIND("KA",A222)),"Karnataka",ISNUMBER(FIND("KL",A222)),"Kerala",ISNUMBER(FIND("MP",A222)),"Madhya Pradesh",ISNUMBER(FIND("MH",A222)),"Maharashtra",ISNUMBER(FIND("ML",A222)),"Meghalaya",ISNUMBER(FIND("MZ",A222)),"Mizoram",ISNUMBER(FIND("OD",A222)),"Odisha",ISNUMBER(FIND("PB",A222)),"Punjab",ISNUMBER(FIND("RJ",A222)),"Rajasthan",ISNUMBER(FIND("TN",A222)),"Tamil Nadu",ISNUMBER(FIND("UP",A222)),"Uttar Pradesh",ISNUMBER(FIND("WB",A222)),"West Bengal",ISNUMBER(FIND("TG",A222)),"Telangana")</f>
        <v>Karnataka</v>
      </c>
      <c r="C222" t="s">
        <v>10</v>
      </c>
      <c r="D222">
        <v>8833</v>
      </c>
      <c r="E222" s="1">
        <v>0.36972367607485901</v>
      </c>
      <c r="F222" s="1">
        <v>0.90962195265575296</v>
      </c>
      <c r="G222" s="1">
        <v>0.84059775840597695</v>
      </c>
      <c r="H222">
        <v>0.67985780317344024</v>
      </c>
      <c r="I222">
        <v>3265.7692307692296</v>
      </c>
      <c r="J222">
        <v>8034.6907078082659</v>
      </c>
      <c r="K222">
        <v>7424.9999999999945</v>
      </c>
      <c r="L222">
        <v>6005.1839754309976</v>
      </c>
    </row>
    <row r="223" spans="1:12" x14ac:dyDescent="0.2">
      <c r="A223" t="s">
        <v>102</v>
      </c>
      <c r="B223" t="str" cm="1">
        <f t="array" ref="B223">_xlfn.IFS(ISNUMBER(FIND("DL",A223)),"Delhi",ISNUMBER(FIND("HR",A223)),"Haryana",ISNUMBER(FIND("AP",A223)),"Andhra Pradesh",ISNUMBER(FIND("AS",A223)),"Assam",ISNUMBER(FIND("BR",A223)),"Bihar",ISNUMBER(FIND("CH",A223)),"Chandigarh",ISNUMBER(FIND("GJ",A223)),"Gujarat",ISNUMBER(FIND("JH",A223)),"Jharkhand",ISNUMBER(FIND("KA",A223)),"Karnataka",ISNUMBER(FIND("KL",A223)),"Kerala",ISNUMBER(FIND("MP",A223)),"Madhya Pradesh",ISNUMBER(FIND("MH",A223)),"Maharashtra",ISNUMBER(FIND("ML",A223)),"Meghalaya",ISNUMBER(FIND("MZ",A223)),"Mizoram",ISNUMBER(FIND("OD",A223)),"Odisha",ISNUMBER(FIND("PB",A223)),"Punjab",ISNUMBER(FIND("RJ",A223)),"Rajasthan",ISNUMBER(FIND("TN",A223)),"Tamil Nadu",ISNUMBER(FIND("UP",A223)),"Uttar Pradesh",ISNUMBER(FIND("WB",A223)),"West Bengal",ISNUMBER(FIND("TG",A223)),"Telangana")</f>
        <v>Karnataka</v>
      </c>
      <c r="C223" t="s">
        <v>11</v>
      </c>
      <c r="D223">
        <v>6346</v>
      </c>
      <c r="E223" s="1">
        <v>0.37246963562752999</v>
      </c>
      <c r="F223" s="1">
        <v>0.89878937776620604</v>
      </c>
      <c r="G223" s="1">
        <v>0.79861329971635597</v>
      </c>
      <c r="H223" s="1">
        <v>0.66822626530076557</v>
      </c>
      <c r="I223" s="1">
        <v>2363.6923076923053</v>
      </c>
      <c r="J223" s="1">
        <v>5703.7173913043434</v>
      </c>
      <c r="K223" s="1">
        <v>5067.9999999999955</v>
      </c>
      <c r="L223" s="1">
        <v>4240.5638795986579</v>
      </c>
    </row>
    <row r="224" spans="1:12" x14ac:dyDescent="0.2">
      <c r="A224" t="s">
        <v>100</v>
      </c>
      <c r="B224" t="str" cm="1">
        <f t="array" ref="B224">_xlfn.IFS(ISNUMBER(FIND("DL",A224)),"Delhi",ISNUMBER(FIND("HR",A224)),"Haryana",ISNUMBER(FIND("AP",A224)),"Andhra Pradesh",ISNUMBER(FIND("AS",A224)),"Assam",ISNUMBER(FIND("BR",A224)),"Bihar",ISNUMBER(FIND("CH",A224)),"Chandigarh",ISNUMBER(FIND("GJ",A224)),"Gujarat",ISNUMBER(FIND("JH",A224)),"Jharkhand",ISNUMBER(FIND("KA",A224)),"Karnataka",ISNUMBER(FIND("KL",A224)),"Kerala",ISNUMBER(FIND("MP",A224)),"Madhya Pradesh",ISNUMBER(FIND("MH",A224)),"Maharashtra",ISNUMBER(FIND("ML",A224)),"Meghalaya",ISNUMBER(FIND("MZ",A224)),"Mizoram",ISNUMBER(FIND("OD",A224)),"Odisha",ISNUMBER(FIND("PB",A224)),"Punjab",ISNUMBER(FIND("RJ",A224)),"Rajasthan",ISNUMBER(FIND("TN",A224)),"Tamil Nadu",ISNUMBER(FIND("UP",A224)),"Uttar Pradesh",ISNUMBER(FIND("WB",A224)),"West Bengal",ISNUMBER(FIND("TG",A224)),"Telangana")</f>
        <v>Karnataka</v>
      </c>
      <c r="C224" t="s">
        <v>8</v>
      </c>
      <c r="D224">
        <v>4344</v>
      </c>
      <c r="E224" s="1">
        <v>0.58154483637909005</v>
      </c>
      <c r="F224" s="1">
        <v>0.97819798422703297</v>
      </c>
      <c r="G224" s="1">
        <v>0.85566298342541403</v>
      </c>
      <c r="H224" s="1">
        <v>0.7950297249275321</v>
      </c>
      <c r="I224" s="1">
        <v>2526.2307692307672</v>
      </c>
      <c r="J224" s="1">
        <v>4249.2920434822308</v>
      </c>
      <c r="K224" s="1">
        <v>3716.9999999999986</v>
      </c>
      <c r="L224" s="1">
        <v>3453.6091250851996</v>
      </c>
    </row>
    <row r="225" spans="1:12" x14ac:dyDescent="0.2">
      <c r="A225" t="s">
        <v>100</v>
      </c>
      <c r="B225" t="str" cm="1">
        <f t="array" ref="B225">_xlfn.IFS(ISNUMBER(FIND("DL",A225)),"Delhi",ISNUMBER(FIND("HR",A225)),"Haryana",ISNUMBER(FIND("AP",A225)),"Andhra Pradesh",ISNUMBER(FIND("AS",A225)),"Assam",ISNUMBER(FIND("BR",A225)),"Bihar",ISNUMBER(FIND("CH",A225)),"Chandigarh",ISNUMBER(FIND("GJ",A225)),"Gujarat",ISNUMBER(FIND("JH",A225)),"Jharkhand",ISNUMBER(FIND("KA",A225)),"Karnataka",ISNUMBER(FIND("KL",A225)),"Kerala",ISNUMBER(FIND("MP",A225)),"Madhya Pradesh",ISNUMBER(FIND("MH",A225)),"Maharashtra",ISNUMBER(FIND("ML",A225)),"Meghalaya",ISNUMBER(FIND("MZ",A225)),"Mizoram",ISNUMBER(FIND("OD",A225)),"Odisha",ISNUMBER(FIND("PB",A225)),"Punjab",ISNUMBER(FIND("RJ",A225)),"Rajasthan",ISNUMBER(FIND("TN",A225)),"Tamil Nadu",ISNUMBER(FIND("UP",A225)),"Uttar Pradesh",ISNUMBER(FIND("WB",A225)),"West Bengal",ISNUMBER(FIND("TG",A225)),"Telangana")</f>
        <v>Karnataka</v>
      </c>
      <c r="C225" t="s">
        <v>9</v>
      </c>
      <c r="D225">
        <v>5988</v>
      </c>
      <c r="E225" s="1">
        <v>0.62286110682904205</v>
      </c>
      <c r="F225" s="1">
        <v>0.98372726147753897</v>
      </c>
      <c r="G225" s="1">
        <v>0.94639278557114204</v>
      </c>
      <c r="H225" s="1">
        <v>0.83191390443686086</v>
      </c>
      <c r="I225" s="1">
        <v>3729.692307692304</v>
      </c>
      <c r="J225" s="1">
        <v>5890.558841727503</v>
      </c>
      <c r="K225" s="1">
        <v>5666.9999999999982</v>
      </c>
      <c r="L225" s="1">
        <v>4981.5004597679226</v>
      </c>
    </row>
    <row r="226" spans="1:12" x14ac:dyDescent="0.2">
      <c r="A226" t="s">
        <v>100</v>
      </c>
      <c r="B226" t="str" cm="1">
        <f t="array" ref="B226">_xlfn.IFS(ISNUMBER(FIND("DL",A226)),"Delhi",ISNUMBER(FIND("HR",A226)),"Haryana",ISNUMBER(FIND("AP",A226)),"Andhra Pradesh",ISNUMBER(FIND("AS",A226)),"Assam",ISNUMBER(FIND("BR",A226)),"Bihar",ISNUMBER(FIND("CH",A226)),"Chandigarh",ISNUMBER(FIND("GJ",A226)),"Gujarat",ISNUMBER(FIND("JH",A226)),"Jharkhand",ISNUMBER(FIND("KA",A226)),"Karnataka",ISNUMBER(FIND("KL",A226)),"Kerala",ISNUMBER(FIND("MP",A226)),"Madhya Pradesh",ISNUMBER(FIND("MH",A226)),"Maharashtra",ISNUMBER(FIND("ML",A226)),"Meghalaya",ISNUMBER(FIND("MZ",A226)),"Mizoram",ISNUMBER(FIND("OD",A226)),"Odisha",ISNUMBER(FIND("PB",A226)),"Punjab",ISNUMBER(FIND("RJ",A226)),"Rajasthan",ISNUMBER(FIND("TN",A226)),"Tamil Nadu",ISNUMBER(FIND("UP",A226)),"Uttar Pradesh",ISNUMBER(FIND("WB",A226)),"West Bengal",ISNUMBER(FIND("TG",A226)),"Telangana")</f>
        <v>Karnataka</v>
      </c>
      <c r="C226" t="s">
        <v>10</v>
      </c>
      <c r="D226">
        <v>4417</v>
      </c>
      <c r="E226" s="1">
        <v>0.635237979136552</v>
      </c>
      <c r="F226" s="1">
        <v>0.99158350696348196</v>
      </c>
      <c r="G226" s="1">
        <v>0.96287072673760399</v>
      </c>
      <c r="H226" s="1">
        <v>0.84330273978753445</v>
      </c>
      <c r="I226" s="1">
        <v>2805.8461538461502</v>
      </c>
      <c r="J226" s="1">
        <v>4379.8243502576997</v>
      </c>
      <c r="K226" s="1">
        <v>4252.9999999999964</v>
      </c>
      <c r="L226" s="1">
        <v>3724.8682016415396</v>
      </c>
    </row>
    <row r="227" spans="1:12" x14ac:dyDescent="0.2">
      <c r="A227" t="s">
        <v>100</v>
      </c>
      <c r="B227" t="str" cm="1">
        <f t="array" ref="B227">_xlfn.IFS(ISNUMBER(FIND("DL",A227)),"Delhi",ISNUMBER(FIND("HR",A227)),"Haryana",ISNUMBER(FIND("AP",A227)),"Andhra Pradesh",ISNUMBER(FIND("AS",A227)),"Assam",ISNUMBER(FIND("BR",A227)),"Bihar",ISNUMBER(FIND("CH",A227)),"Chandigarh",ISNUMBER(FIND("GJ",A227)),"Gujarat",ISNUMBER(FIND("JH",A227)),"Jharkhand",ISNUMBER(FIND("KA",A227)),"Karnataka",ISNUMBER(FIND("KL",A227)),"Kerala",ISNUMBER(FIND("MP",A227)),"Madhya Pradesh",ISNUMBER(FIND("MH",A227)),"Maharashtra",ISNUMBER(FIND("ML",A227)),"Meghalaya",ISNUMBER(FIND("MZ",A227)),"Mizoram",ISNUMBER(FIND("OD",A227)),"Odisha",ISNUMBER(FIND("PB",A227)),"Punjab",ISNUMBER(FIND("RJ",A227)),"Rajasthan",ISNUMBER(FIND("TN",A227)),"Tamil Nadu",ISNUMBER(FIND("UP",A227)),"Uttar Pradesh",ISNUMBER(FIND("WB",A227)),"West Bengal",ISNUMBER(FIND("TG",A227)),"Telangana")</f>
        <v>Karnataka</v>
      </c>
      <c r="C227" t="s">
        <v>11</v>
      </c>
      <c r="D227">
        <v>2928</v>
      </c>
      <c r="E227" s="1">
        <v>0.50651534258091602</v>
      </c>
      <c r="F227" s="1">
        <v>0.97406639004149298</v>
      </c>
      <c r="G227" s="1">
        <v>0.76878415300546399</v>
      </c>
      <c r="H227" s="1">
        <v>0.74598952365005644</v>
      </c>
      <c r="I227" s="1">
        <v>1483.0769230769222</v>
      </c>
      <c r="J227" s="1">
        <v>2852.0663900414916</v>
      </c>
      <c r="K227" s="1">
        <v>2250.9999999999986</v>
      </c>
      <c r="L227" s="1">
        <v>2184.2573252473653</v>
      </c>
    </row>
    <row r="228" spans="1:12" x14ac:dyDescent="0.2">
      <c r="A228" t="s">
        <v>119</v>
      </c>
      <c r="B228" t="str" cm="1">
        <f t="array" ref="B228">_xlfn.IFS(ISNUMBER(FIND("DL",A228)),"Delhi",ISNUMBER(FIND("HR",A228)),"Haryana",ISNUMBER(FIND("AP",A228)),"Andhra Pradesh",ISNUMBER(FIND("AS",A228)),"Assam",ISNUMBER(FIND("BR",A228)),"Bihar",ISNUMBER(FIND("CH",A228)),"Chandigarh",ISNUMBER(FIND("GJ",A228)),"Gujarat",ISNUMBER(FIND("JH",A228)),"Jharkhand",ISNUMBER(FIND("KA",A228)),"Karnataka",ISNUMBER(FIND("KL",A228)),"Kerala",ISNUMBER(FIND("MP",A228)),"Madhya Pradesh",ISNUMBER(FIND("MH",A228)),"Maharashtra",ISNUMBER(FIND("ML",A228)),"Meghalaya",ISNUMBER(FIND("MZ",A228)),"Mizoram",ISNUMBER(FIND("OD",A228)),"Odisha",ISNUMBER(FIND("PB",A228)),"Punjab",ISNUMBER(FIND("RJ",A228)),"Rajasthan",ISNUMBER(FIND("TN",A228)),"Tamil Nadu",ISNUMBER(FIND("UP",A228)),"Uttar Pradesh",ISNUMBER(FIND("WB",A228)),"West Bengal",ISNUMBER(FIND("TG",A228)),"Telangana")</f>
        <v>Karnataka</v>
      </c>
      <c r="C228" t="s">
        <v>8</v>
      </c>
      <c r="D228">
        <v>4344</v>
      </c>
      <c r="E228" s="1">
        <v>0.85472446522170198</v>
      </c>
      <c r="F228" s="1">
        <v>0.98154056517775701</v>
      </c>
      <c r="G228" s="1">
        <v>0.93600368324125205</v>
      </c>
      <c r="H228" s="1">
        <v>0.92170674880803405</v>
      </c>
      <c r="I228" s="1">
        <v>3712.9230769230735</v>
      </c>
      <c r="J228" s="1">
        <v>4263.8122151321768</v>
      </c>
      <c r="K228" s="1">
        <v>4065.9999999999991</v>
      </c>
      <c r="L228" s="1">
        <v>4003.8941168220999</v>
      </c>
    </row>
    <row r="229" spans="1:12" x14ac:dyDescent="0.2">
      <c r="A229" t="s">
        <v>119</v>
      </c>
      <c r="B229" t="str" cm="1">
        <f t="array" ref="B229">_xlfn.IFS(ISNUMBER(FIND("DL",A229)),"Delhi",ISNUMBER(FIND("HR",A229)),"Haryana",ISNUMBER(FIND("AP",A229)),"Andhra Pradesh",ISNUMBER(FIND("AS",A229)),"Assam",ISNUMBER(FIND("BR",A229)),"Bihar",ISNUMBER(FIND("CH",A229)),"Chandigarh",ISNUMBER(FIND("GJ",A229)),"Gujarat",ISNUMBER(FIND("JH",A229)),"Jharkhand",ISNUMBER(FIND("KA",A229)),"Karnataka",ISNUMBER(FIND("KL",A229)),"Kerala",ISNUMBER(FIND("MP",A229)),"Madhya Pradesh",ISNUMBER(FIND("MH",A229)),"Maharashtra",ISNUMBER(FIND("ML",A229)),"Meghalaya",ISNUMBER(FIND("MZ",A229)),"Mizoram",ISNUMBER(FIND("OD",A229)),"Odisha",ISNUMBER(FIND("PB",A229)),"Punjab",ISNUMBER(FIND("RJ",A229)),"Rajasthan",ISNUMBER(FIND("TN",A229)),"Tamil Nadu",ISNUMBER(FIND("UP",A229)),"Uttar Pradesh",ISNUMBER(FIND("WB",A229)),"West Bengal",ISNUMBER(FIND("TG",A229)),"Telangana")</f>
        <v>Karnataka</v>
      </c>
      <c r="C229" t="s">
        <v>9</v>
      </c>
      <c r="D229">
        <v>5856</v>
      </c>
      <c r="E229" s="1">
        <v>0.83835119798234503</v>
      </c>
      <c r="F229">
        <v>0.98752781172636395</v>
      </c>
      <c r="G229" s="1">
        <v>0.92349726775956198</v>
      </c>
      <c r="H229" s="1">
        <v>0.91505105743539605</v>
      </c>
      <c r="I229" s="1">
        <v>4909.3846153846125</v>
      </c>
      <c r="J229" s="1">
        <v>5782.9628654695871</v>
      </c>
      <c r="K229" s="1">
        <v>5407.9999999999945</v>
      </c>
      <c r="L229" s="1">
        <v>5358.5389923416797</v>
      </c>
    </row>
    <row r="230" spans="1:12" x14ac:dyDescent="0.2">
      <c r="A230" t="s">
        <v>119</v>
      </c>
      <c r="B230" t="str" cm="1">
        <f t="array" ref="B230">_xlfn.IFS(ISNUMBER(FIND("DL",A230)),"Delhi",ISNUMBER(FIND("HR",A230)),"Haryana",ISNUMBER(FIND("AP",A230)),"Andhra Pradesh",ISNUMBER(FIND("AS",A230)),"Assam",ISNUMBER(FIND("BR",A230)),"Bihar",ISNUMBER(FIND("CH",A230)),"Chandigarh",ISNUMBER(FIND("GJ",A230)),"Gujarat",ISNUMBER(FIND("JH",A230)),"Jharkhand",ISNUMBER(FIND("KA",A230)),"Karnataka",ISNUMBER(FIND("KL",A230)),"Kerala",ISNUMBER(FIND("MP",A230)),"Madhya Pradesh",ISNUMBER(FIND("MH",A230)),"Maharashtra",ISNUMBER(FIND("ML",A230)),"Meghalaya",ISNUMBER(FIND("MZ",A230)),"Mizoram",ISNUMBER(FIND("OD",A230)),"Odisha",ISNUMBER(FIND("PB",A230)),"Punjab",ISNUMBER(FIND("RJ",A230)),"Rajasthan",ISNUMBER(FIND("TN",A230)),"Tamil Nadu",ISNUMBER(FIND("UP",A230)),"Uttar Pradesh",ISNUMBER(FIND("WB",A230)),"West Bengal",ISNUMBER(FIND("TG",A230)),"Telangana")</f>
        <v>Karnataka</v>
      </c>
      <c r="C230" t="s">
        <v>10</v>
      </c>
      <c r="D230">
        <v>4351</v>
      </c>
      <c r="E230" s="1">
        <v>0.79845482028888104</v>
      </c>
      <c r="F230" s="1">
        <v>0.98875185439408297</v>
      </c>
      <c r="G230" s="1">
        <v>0.89404734543783004</v>
      </c>
      <c r="H230" s="1">
        <v>0.89369213896075161</v>
      </c>
      <c r="I230" s="1">
        <v>3474.0769230769215</v>
      </c>
      <c r="J230" s="1">
        <v>4302.059318468655</v>
      </c>
      <c r="K230" s="1">
        <v>3889.9999999999986</v>
      </c>
      <c r="L230" s="1">
        <v>3888.4544966182302</v>
      </c>
    </row>
    <row r="231" spans="1:12" x14ac:dyDescent="0.2">
      <c r="A231" t="s">
        <v>119</v>
      </c>
      <c r="B231" t="str" cm="1">
        <f t="array" ref="B231">_xlfn.IFS(ISNUMBER(FIND("DL",A231)),"Delhi",ISNUMBER(FIND("HR",A231)),"Haryana",ISNUMBER(FIND("AP",A231)),"Andhra Pradesh",ISNUMBER(FIND("AS",A231)),"Assam",ISNUMBER(FIND("BR",A231)),"Bihar",ISNUMBER(FIND("CH",A231)),"Chandigarh",ISNUMBER(FIND("GJ",A231)),"Gujarat",ISNUMBER(FIND("JH",A231)),"Jharkhand",ISNUMBER(FIND("KA",A231)),"Karnataka",ISNUMBER(FIND("KL",A231)),"Kerala",ISNUMBER(FIND("MP",A231)),"Madhya Pradesh",ISNUMBER(FIND("MH",A231)),"Maharashtra",ISNUMBER(FIND("ML",A231)),"Meghalaya",ISNUMBER(FIND("MZ",A231)),"Mizoram",ISNUMBER(FIND("OD",A231)),"Odisha",ISNUMBER(FIND("PB",A231)),"Punjab",ISNUMBER(FIND("RJ",A231)),"Rajasthan",ISNUMBER(FIND("TN",A231)),"Tamil Nadu",ISNUMBER(FIND("UP",A231)),"Uttar Pradesh",ISNUMBER(FIND("WB",A231)),"West Bengal",ISNUMBER(FIND("TG",A231)),"Telangana")</f>
        <v>Karnataka</v>
      </c>
      <c r="C231" t="s">
        <v>11</v>
      </c>
      <c r="D231">
        <v>2928</v>
      </c>
      <c r="E231" s="1">
        <v>0.77167402269861196</v>
      </c>
      <c r="F231" s="1">
        <v>0.98529261566744897</v>
      </c>
      <c r="G231">
        <v>0.875</v>
      </c>
      <c r="H231" s="1">
        <v>0.87778665534642442</v>
      </c>
      <c r="I231" s="1">
        <v>2259.4615384615358</v>
      </c>
      <c r="J231" s="1">
        <v>2884.9367786742905</v>
      </c>
      <c r="K231" s="1">
        <v>2562</v>
      </c>
      <c r="L231" s="1">
        <v>2570.1593268543306</v>
      </c>
    </row>
    <row r="232" spans="1:12" x14ac:dyDescent="0.2">
      <c r="A232" t="s">
        <v>87</v>
      </c>
      <c r="B232" t="str" cm="1">
        <f t="array" ref="B232">_xlfn.IFS(ISNUMBER(FIND("DL",A232)),"Delhi",ISNUMBER(FIND("HR",A232)),"Haryana",ISNUMBER(FIND("AP",A232)),"Andhra Pradesh",ISNUMBER(FIND("AS",A232)),"Assam",ISNUMBER(FIND("BR",A232)),"Bihar",ISNUMBER(FIND("CH",A232)),"Chandigarh",ISNUMBER(FIND("GJ",A232)),"Gujarat",ISNUMBER(FIND("JH",A232)),"Jharkhand",ISNUMBER(FIND("KA",A232)),"Karnataka",ISNUMBER(FIND("KL",A232)),"Kerala",ISNUMBER(FIND("MP",A232)),"Madhya Pradesh",ISNUMBER(FIND("MH",A232)),"Maharashtra",ISNUMBER(FIND("ML",A232)),"Meghalaya",ISNUMBER(FIND("MZ",A232)),"Mizoram",ISNUMBER(FIND("OD",A232)),"Odisha",ISNUMBER(FIND("PB",A232)),"Punjab",ISNUMBER(FIND("RJ",A232)),"Rajasthan",ISNUMBER(FIND("TN",A232)),"Tamil Nadu",ISNUMBER(FIND("UP",A232)),"Uttar Pradesh",ISNUMBER(FIND("WB",A232)),"West Bengal",ISNUMBER(FIND("TG",A232)),"Telangana")</f>
        <v>Karnataka</v>
      </c>
      <c r="C232" t="s">
        <v>8</v>
      </c>
      <c r="D232">
        <v>4344</v>
      </c>
      <c r="E232" s="1">
        <v>0.77799617509562202</v>
      </c>
      <c r="F232">
        <v>0.97198133606464099</v>
      </c>
      <c r="G232" s="1">
        <v>0.94290976058931797</v>
      </c>
      <c r="H232" s="1">
        <v>0.88857295658196889</v>
      </c>
      <c r="I232" s="1">
        <v>3379.615384615382</v>
      </c>
      <c r="J232" s="1">
        <v>4222.2869238648009</v>
      </c>
      <c r="K232" s="1">
        <v>4095.9999999999973</v>
      </c>
      <c r="L232" s="1">
        <v>3859.9609233920728</v>
      </c>
    </row>
    <row r="233" spans="1:12" x14ac:dyDescent="0.2">
      <c r="A233" t="s">
        <v>87</v>
      </c>
      <c r="B233" t="str" cm="1">
        <f t="array" ref="B233">_xlfn.IFS(ISNUMBER(FIND("DL",A233)),"Delhi",ISNUMBER(FIND("HR",A233)),"Haryana",ISNUMBER(FIND("AP",A233)),"Andhra Pradesh",ISNUMBER(FIND("AS",A233)),"Assam",ISNUMBER(FIND("BR",A233)),"Bihar",ISNUMBER(FIND("CH",A233)),"Chandigarh",ISNUMBER(FIND("GJ",A233)),"Gujarat",ISNUMBER(FIND("JH",A233)),"Jharkhand",ISNUMBER(FIND("KA",A233)),"Karnataka",ISNUMBER(FIND("KL",A233)),"Kerala",ISNUMBER(FIND("MP",A233)),"Madhya Pradesh",ISNUMBER(FIND("MH",A233)),"Maharashtra",ISNUMBER(FIND("ML",A233)),"Meghalaya",ISNUMBER(FIND("MZ",A233)),"Mizoram",ISNUMBER(FIND("OD",A233)),"Odisha",ISNUMBER(FIND("PB",A233)),"Punjab",ISNUMBER(FIND("RJ",A233)),"Rajasthan",ISNUMBER(FIND("TN",A233)),"Tamil Nadu",ISNUMBER(FIND("UP",A233)),"Uttar Pradesh",ISNUMBER(FIND("WB",A233)),"West Bengal",ISNUMBER(FIND("TG",A233)),"Telangana")</f>
        <v>Karnataka</v>
      </c>
      <c r="C233" t="s">
        <v>9</v>
      </c>
      <c r="D233">
        <v>5999</v>
      </c>
      <c r="E233" s="1">
        <v>0.66266172567222703</v>
      </c>
      <c r="F233" s="1">
        <v>0.98517773176725498</v>
      </c>
      <c r="G233" s="1">
        <v>0.81846974495749203</v>
      </c>
      <c r="H233">
        <v>0.82282973196729126</v>
      </c>
      <c r="I233">
        <v>3975.3076923076901</v>
      </c>
      <c r="J233">
        <v>5910.0812128717625</v>
      </c>
      <c r="K233">
        <v>4909.9999999999945</v>
      </c>
      <c r="L233">
        <v>4936.15556207178</v>
      </c>
    </row>
    <row r="234" spans="1:12" x14ac:dyDescent="0.2">
      <c r="A234" t="s">
        <v>87</v>
      </c>
      <c r="B234" t="str" cm="1">
        <f t="array" ref="B234">_xlfn.IFS(ISNUMBER(FIND("DL",A234)),"Delhi",ISNUMBER(FIND("HR",A234)),"Haryana",ISNUMBER(FIND("AP",A234)),"Andhra Pradesh",ISNUMBER(FIND("AS",A234)),"Assam",ISNUMBER(FIND("BR",A234)),"Bihar",ISNUMBER(FIND("CH",A234)),"Chandigarh",ISNUMBER(FIND("GJ",A234)),"Gujarat",ISNUMBER(FIND("JH",A234)),"Jharkhand",ISNUMBER(FIND("KA",A234)),"Karnataka",ISNUMBER(FIND("KL",A234)),"Kerala",ISNUMBER(FIND("MP",A234)),"Madhya Pradesh",ISNUMBER(FIND("MH",A234)),"Maharashtra",ISNUMBER(FIND("ML",A234)),"Meghalaya",ISNUMBER(FIND("MZ",A234)),"Mizoram",ISNUMBER(FIND("OD",A234)),"Odisha",ISNUMBER(FIND("PB",A234)),"Punjab",ISNUMBER(FIND("RJ",A234)),"Rajasthan",ISNUMBER(FIND("TN",A234)),"Tamil Nadu",ISNUMBER(FIND("UP",A234)),"Uttar Pradesh",ISNUMBER(FIND("WB",A234)),"West Bengal",ISNUMBER(FIND("TG",A234)),"Telangana")</f>
        <v>Karnataka</v>
      </c>
      <c r="C234" t="s">
        <v>10</v>
      </c>
      <c r="D234">
        <v>4417</v>
      </c>
      <c r="E234" s="1">
        <v>0.81245537346963603</v>
      </c>
      <c r="F234" s="1">
        <v>0.98938952242133205</v>
      </c>
      <c r="G234" s="1">
        <v>0.91283676703645</v>
      </c>
      <c r="H234" s="1">
        <v>0.90330531176367734</v>
      </c>
      <c r="I234" s="1">
        <v>3588.6153846153825</v>
      </c>
      <c r="J234" s="1">
        <v>4370.1335205350233</v>
      </c>
      <c r="K234" s="1">
        <v>4031.9999999999995</v>
      </c>
      <c r="L234" s="1">
        <v>3989.8995620601627</v>
      </c>
    </row>
    <row r="235" spans="1:12" x14ac:dyDescent="0.2">
      <c r="A235" t="s">
        <v>87</v>
      </c>
      <c r="B235" t="str" cm="1">
        <f t="array" ref="B235">_xlfn.IFS(ISNUMBER(FIND("DL",A235)),"Delhi",ISNUMBER(FIND("HR",A235)),"Haryana",ISNUMBER(FIND("AP",A235)),"Andhra Pradesh",ISNUMBER(FIND("AS",A235)),"Assam",ISNUMBER(FIND("BR",A235)),"Bihar",ISNUMBER(FIND("CH",A235)),"Chandigarh",ISNUMBER(FIND("GJ",A235)),"Gujarat",ISNUMBER(FIND("JH",A235)),"Jharkhand",ISNUMBER(FIND("KA",A235)),"Karnataka",ISNUMBER(FIND("KL",A235)),"Kerala",ISNUMBER(FIND("MP",A235)),"Madhya Pradesh",ISNUMBER(FIND("MH",A235)),"Maharashtra",ISNUMBER(FIND("ML",A235)),"Meghalaya",ISNUMBER(FIND("MZ",A235)),"Mizoram",ISNUMBER(FIND("OD",A235)),"Odisha",ISNUMBER(FIND("PB",A235)),"Punjab",ISNUMBER(FIND("RJ",A235)),"Rajasthan",ISNUMBER(FIND("TN",A235)),"Tamil Nadu",ISNUMBER(FIND("UP",A235)),"Uttar Pradesh",ISNUMBER(FIND("WB",A235)),"West Bengal",ISNUMBER(FIND("TG",A235)),"Telangana")</f>
        <v>Karnataka</v>
      </c>
      <c r="C235" t="s">
        <v>11</v>
      </c>
      <c r="D235">
        <v>2928</v>
      </c>
      <c r="E235" s="1">
        <v>0.69766708701134905</v>
      </c>
      <c r="F235" s="1">
        <v>0.97277451423407102</v>
      </c>
      <c r="G235" s="1">
        <v>0.80669398907103795</v>
      </c>
      <c r="H235" s="1">
        <v>0.82951543831237562</v>
      </c>
      <c r="I235" s="1">
        <v>2042.76923076923</v>
      </c>
      <c r="J235" s="1">
        <v>2848.2837776773599</v>
      </c>
      <c r="K235" s="1">
        <v>2361.9999999999991</v>
      </c>
      <c r="L235" s="1">
        <v>2428.8212033786358</v>
      </c>
    </row>
    <row r="236" spans="1:12" x14ac:dyDescent="0.2">
      <c r="A236" t="s">
        <v>80</v>
      </c>
      <c r="B236" t="str" cm="1">
        <f t="array" ref="B236">_xlfn.IFS(ISNUMBER(FIND("DL",A236)),"Delhi",ISNUMBER(FIND("HR",A236)),"Haryana",ISNUMBER(FIND("AP",A236)),"Andhra Pradesh",ISNUMBER(FIND("AS",A236)),"Assam",ISNUMBER(FIND("BR",A236)),"Bihar",ISNUMBER(FIND("CH",A236)),"Chandigarh",ISNUMBER(FIND("GJ",A236)),"Gujarat",ISNUMBER(FIND("JH",A236)),"Jharkhand",ISNUMBER(FIND("KA",A236)),"Karnataka",ISNUMBER(FIND("KL",A236)),"Kerala",ISNUMBER(FIND("MP",A236)),"Madhya Pradesh",ISNUMBER(FIND("MH",A236)),"Maharashtra",ISNUMBER(FIND("ML",A236)),"Meghalaya",ISNUMBER(FIND("MZ",A236)),"Mizoram",ISNUMBER(FIND("OD",A236)),"Odisha",ISNUMBER(FIND("PB",A236)),"Punjab",ISNUMBER(FIND("RJ",A236)),"Rajasthan",ISNUMBER(FIND("TN",A236)),"Tamil Nadu",ISNUMBER(FIND("UP",A236)),"Uttar Pradesh",ISNUMBER(FIND("WB",A236)),"West Bengal",ISNUMBER(FIND("TG",A236)),"Telangana")</f>
        <v>Karnataka</v>
      </c>
      <c r="C236" t="s">
        <v>8</v>
      </c>
      <c r="D236">
        <v>12263</v>
      </c>
      <c r="E236">
        <v>0.51843255822706202</v>
      </c>
      <c r="F236" s="1">
        <v>0.93651389023327802</v>
      </c>
      <c r="G236" s="1">
        <v>0.92090026910217704</v>
      </c>
      <c r="H236" s="1">
        <v>0.76615863320457156</v>
      </c>
      <c r="I236" s="1">
        <v>6357.5384615384619</v>
      </c>
      <c r="J236" s="1">
        <v>11484.469835930688</v>
      </c>
      <c r="K236" s="1">
        <v>11292.999999999996</v>
      </c>
      <c r="L236" s="1">
        <v>9395.4033189876609</v>
      </c>
    </row>
    <row r="237" spans="1:12" x14ac:dyDescent="0.2">
      <c r="A237" t="s">
        <v>80</v>
      </c>
      <c r="B237" t="str" cm="1">
        <f t="array" ref="B237">_xlfn.IFS(ISNUMBER(FIND("DL",A237)),"Delhi",ISNUMBER(FIND("HR",A237)),"Haryana",ISNUMBER(FIND("AP",A237)),"Andhra Pradesh",ISNUMBER(FIND("AS",A237)),"Assam",ISNUMBER(FIND("BR",A237)),"Bihar",ISNUMBER(FIND("CH",A237)),"Chandigarh",ISNUMBER(FIND("GJ",A237)),"Gujarat",ISNUMBER(FIND("JH",A237)),"Jharkhand",ISNUMBER(FIND("KA",A237)),"Karnataka",ISNUMBER(FIND("KL",A237)),"Kerala",ISNUMBER(FIND("MP",A237)),"Madhya Pradesh",ISNUMBER(FIND("MH",A237)),"Maharashtra",ISNUMBER(FIND("ML",A237)),"Meghalaya",ISNUMBER(FIND("MZ",A237)),"Mizoram",ISNUMBER(FIND("OD",A237)),"Odisha",ISNUMBER(FIND("PB",A237)),"Punjab",ISNUMBER(FIND("RJ",A237)),"Rajasthan",ISNUMBER(FIND("TN",A237)),"Tamil Nadu",ISNUMBER(FIND("UP",A237)),"Uttar Pradesh",ISNUMBER(FIND("WB",A237)),"West Bengal",ISNUMBER(FIND("TG",A237)),"Telangana")</f>
        <v>Karnataka</v>
      </c>
      <c r="C237" t="s">
        <v>9</v>
      </c>
      <c r="D237">
        <v>17568</v>
      </c>
      <c r="E237" s="1">
        <v>0.47852301387137403</v>
      </c>
      <c r="F237" s="1">
        <v>0.93563735851473595</v>
      </c>
      <c r="G237" s="1">
        <v>0.92588797814207602</v>
      </c>
      <c r="H237" s="1">
        <v>0.75084174458285924</v>
      </c>
      <c r="I237" s="1">
        <v>8406.6923076922994</v>
      </c>
      <c r="J237" s="1">
        <v>16437.277114386881</v>
      </c>
      <c r="K237" s="1">
        <v>16265.999999999991</v>
      </c>
      <c r="L237" s="1">
        <v>13190.787768831671</v>
      </c>
    </row>
    <row r="238" spans="1:12" x14ac:dyDescent="0.2">
      <c r="A238" t="s">
        <v>80</v>
      </c>
      <c r="B238" t="str" cm="1">
        <f t="array" ref="B238">_xlfn.IFS(ISNUMBER(FIND("DL",A238)),"Delhi",ISNUMBER(FIND("HR",A238)),"Haryana",ISNUMBER(FIND("AP",A238)),"Andhra Pradesh",ISNUMBER(FIND("AS",A238)),"Assam",ISNUMBER(FIND("BR",A238)),"Bihar",ISNUMBER(FIND("CH",A238)),"Chandigarh",ISNUMBER(FIND("GJ",A238)),"Gujarat",ISNUMBER(FIND("JH",A238)),"Jharkhand",ISNUMBER(FIND("KA",A238)),"Karnataka",ISNUMBER(FIND("KL",A238)),"Kerala",ISNUMBER(FIND("MP",A238)),"Madhya Pradesh",ISNUMBER(FIND("MH",A238)),"Maharashtra",ISNUMBER(FIND("ML",A238)),"Meghalaya",ISNUMBER(FIND("MZ",A238)),"Mizoram",ISNUMBER(FIND("OD",A238)),"Odisha",ISNUMBER(FIND("PB",A238)),"Punjab",ISNUMBER(FIND("RJ",A238)),"Rajasthan",ISNUMBER(FIND("TN",A238)),"Tamil Nadu",ISNUMBER(FIND("UP",A238)),"Uttar Pradesh",ISNUMBER(FIND("WB",A238)),"West Bengal",ISNUMBER(FIND("TG",A238)),"Telangana")</f>
        <v>Karnataka</v>
      </c>
      <c r="C238" t="s">
        <v>10</v>
      </c>
      <c r="D238">
        <v>11041</v>
      </c>
      <c r="E238" s="1">
        <v>0.49693101934746697</v>
      </c>
      <c r="F238" s="1">
        <v>0.93699352269859504</v>
      </c>
      <c r="G238" s="1">
        <v>0.87329046282039602</v>
      </c>
      <c r="H238" s="1">
        <v>0.74822790938250416</v>
      </c>
      <c r="I238" s="1">
        <v>5486.6153846153829</v>
      </c>
      <c r="J238" s="1">
        <v>10345.345484115187</v>
      </c>
      <c r="K238" s="1">
        <v>9641.9999999999927</v>
      </c>
      <c r="L238" s="1">
        <v>8261.184347492228</v>
      </c>
    </row>
    <row r="239" spans="1:12" x14ac:dyDescent="0.2">
      <c r="A239" t="s">
        <v>80</v>
      </c>
      <c r="B239" t="str" cm="1">
        <f t="array" ref="B239">_xlfn.IFS(ISNUMBER(FIND("DL",A239)),"Delhi",ISNUMBER(FIND("HR",A239)),"Haryana",ISNUMBER(FIND("AP",A239)),"Andhra Pradesh",ISNUMBER(FIND("AS",A239)),"Assam",ISNUMBER(FIND("BR",A239)),"Bihar",ISNUMBER(FIND("CH",A239)),"Chandigarh",ISNUMBER(FIND("GJ",A239)),"Gujarat",ISNUMBER(FIND("JH",A239)),"Jharkhand",ISNUMBER(FIND("KA",A239)),"Karnataka",ISNUMBER(FIND("KL",A239)),"Kerala",ISNUMBER(FIND("MP",A239)),"Madhya Pradesh",ISNUMBER(FIND("MH",A239)),"Maharashtra",ISNUMBER(FIND("ML",A239)),"Meghalaya",ISNUMBER(FIND("MZ",A239)),"Mizoram",ISNUMBER(FIND("OD",A239)),"Odisha",ISNUMBER(FIND("PB",A239)),"Punjab",ISNUMBER(FIND("RJ",A239)),"Rajasthan",ISNUMBER(FIND("TN",A239)),"Tamil Nadu",ISNUMBER(FIND("UP",A239)),"Uttar Pradesh",ISNUMBER(FIND("WB",A239)),"West Bengal",ISNUMBER(FIND("TG",A239)),"Telangana")</f>
        <v>Karnataka</v>
      </c>
      <c r="C239" t="s">
        <v>11</v>
      </c>
      <c r="D239">
        <v>7320</v>
      </c>
      <c r="E239" s="1">
        <v>0.57037620849096204</v>
      </c>
      <c r="F239" s="1">
        <v>0.93350774729627595</v>
      </c>
      <c r="G239" s="1">
        <v>0.92937158469945302</v>
      </c>
      <c r="H239" s="1">
        <v>0.78742789925478585</v>
      </c>
      <c r="I239" s="1">
        <v>4175.1538461538421</v>
      </c>
      <c r="J239" s="1">
        <v>6833.27671020874</v>
      </c>
      <c r="K239" s="1">
        <v>6802.9999999999964</v>
      </c>
      <c r="L239" s="1">
        <v>5763.9722225450323</v>
      </c>
    </row>
    <row r="240" spans="1:12" x14ac:dyDescent="0.2">
      <c r="A240" t="s">
        <v>62</v>
      </c>
      <c r="B240" t="str" cm="1">
        <f t="array" ref="B240">_xlfn.IFS(ISNUMBER(FIND("DL",A240)),"Delhi",ISNUMBER(FIND("HR",A240)),"Haryana",ISNUMBER(FIND("AP",A240)),"Andhra Pradesh",ISNUMBER(FIND("AS",A240)),"Assam",ISNUMBER(FIND("BR",A240)),"Bihar",ISNUMBER(FIND("CH",A240)),"Chandigarh",ISNUMBER(FIND("GJ",A240)),"Gujarat",ISNUMBER(FIND("JH",A240)),"Jharkhand",ISNUMBER(FIND("KA",A240)),"Karnataka",ISNUMBER(FIND("KL",A240)),"Kerala",ISNUMBER(FIND("MP",A240)),"Madhya Pradesh",ISNUMBER(FIND("MH",A240)),"Maharashtra",ISNUMBER(FIND("ML",A240)),"Meghalaya",ISNUMBER(FIND("MZ",A240)),"Mizoram",ISNUMBER(FIND("OD",A240)),"Odisha",ISNUMBER(FIND("PB",A240)),"Punjab",ISNUMBER(FIND("RJ",A240)),"Rajasthan",ISNUMBER(FIND("TN",A240)),"Tamil Nadu",ISNUMBER(FIND("UP",A240)),"Uttar Pradesh",ISNUMBER(FIND("WB",A240)),"West Bengal",ISNUMBER(FIND("TG",A240)),"Telangana")</f>
        <v>Karnataka</v>
      </c>
      <c r="C240" t="s">
        <v>8</v>
      </c>
      <c r="D240">
        <v>10848</v>
      </c>
      <c r="E240" s="1">
        <v>0.41282334921715402</v>
      </c>
      <c r="F240" s="1">
        <v>0.96818853275619199</v>
      </c>
      <c r="G240" s="1">
        <v>0.753134218289085</v>
      </c>
      <c r="H240">
        <v>0.7030315964471554</v>
      </c>
      <c r="I240">
        <v>4478.3076923076869</v>
      </c>
      <c r="J240">
        <v>10502.90920333917</v>
      </c>
      <c r="K240">
        <v>8169.9999999999936</v>
      </c>
      <c r="L240">
        <v>7626.4867582587422</v>
      </c>
    </row>
    <row r="241" spans="1:12" x14ac:dyDescent="0.2">
      <c r="A241" t="s">
        <v>62</v>
      </c>
      <c r="B241" t="str" cm="1">
        <f t="array" ref="B241">_xlfn.IFS(ISNUMBER(FIND("DL",A241)),"Delhi",ISNUMBER(FIND("HR",A241)),"Haryana",ISNUMBER(FIND("AP",A241)),"Andhra Pradesh",ISNUMBER(FIND("AS",A241)),"Assam",ISNUMBER(FIND("BR",A241)),"Bihar",ISNUMBER(FIND("CH",A241)),"Chandigarh",ISNUMBER(FIND("GJ",A241)),"Gujarat",ISNUMBER(FIND("JH",A241)),"Jharkhand",ISNUMBER(FIND("KA",A241)),"Karnataka",ISNUMBER(FIND("KL",A241)),"Kerala",ISNUMBER(FIND("MP",A241)),"Madhya Pradesh",ISNUMBER(FIND("MH",A241)),"Maharashtra",ISNUMBER(FIND("ML",A241)),"Meghalaya",ISNUMBER(FIND("MZ",A241)),"Mizoram",ISNUMBER(FIND("OD",A241)),"Odisha",ISNUMBER(FIND("PB",A241)),"Punjab",ISNUMBER(FIND("RJ",A241)),"Rajasthan",ISNUMBER(FIND("TN",A241)),"Tamil Nadu",ISNUMBER(FIND("UP",A241)),"Uttar Pradesh",ISNUMBER(FIND("WB",A241)),"West Bengal",ISNUMBER(FIND("TG",A241)),"Telangana")</f>
        <v>Karnataka</v>
      </c>
      <c r="C241" t="s">
        <v>9</v>
      </c>
      <c r="D241">
        <v>14640</v>
      </c>
      <c r="E241" s="1">
        <v>0.359436738125262</v>
      </c>
      <c r="F241">
        <v>0.94507952286282304</v>
      </c>
      <c r="G241" s="1">
        <v>0.67015027322404297</v>
      </c>
      <c r="H241">
        <v>0.65583655904004257</v>
      </c>
      <c r="I241">
        <v>5262.1538461538357</v>
      </c>
      <c r="J241">
        <v>13835.96421471173</v>
      </c>
      <c r="K241">
        <v>9810.9999999999891</v>
      </c>
      <c r="L241">
        <v>9601.4472243462224</v>
      </c>
    </row>
    <row r="242" spans="1:12" x14ac:dyDescent="0.2">
      <c r="A242" t="s">
        <v>62</v>
      </c>
      <c r="B242" t="str" cm="1">
        <f t="array" ref="B242">_xlfn.IFS(ISNUMBER(FIND("DL",A242)),"Delhi",ISNUMBER(FIND("HR",A242)),"Haryana",ISNUMBER(FIND("AP",A242)),"Andhra Pradesh",ISNUMBER(FIND("AS",A242)),"Assam",ISNUMBER(FIND("BR",A242)),"Bihar",ISNUMBER(FIND("CH",A242)),"Chandigarh",ISNUMBER(FIND("GJ",A242)),"Gujarat",ISNUMBER(FIND("JH",A242)),"Jharkhand",ISNUMBER(FIND("KA",A242)),"Karnataka",ISNUMBER(FIND("KL",A242)),"Kerala",ISNUMBER(FIND("MP",A242)),"Madhya Pradesh",ISNUMBER(FIND("MH",A242)),"Maharashtra",ISNUMBER(FIND("ML",A242)),"Meghalaya",ISNUMBER(FIND("MZ",A242)),"Mizoram",ISNUMBER(FIND("OD",A242)),"Odisha",ISNUMBER(FIND("PB",A242)),"Punjab",ISNUMBER(FIND("RJ",A242)),"Rajasthan",ISNUMBER(FIND("TN",A242)),"Tamil Nadu",ISNUMBER(FIND("UP",A242)),"Uttar Pradesh",ISNUMBER(FIND("WB",A242)),"West Bengal",ISNUMBER(FIND("TG",A242)),"Telangana")</f>
        <v>Karnataka</v>
      </c>
      <c r="C242" t="s">
        <v>10</v>
      </c>
      <c r="D242">
        <v>8833</v>
      </c>
      <c r="E242" s="1">
        <v>0.29913175243187601</v>
      </c>
      <c r="F242" s="1">
        <v>0.93531107164691796</v>
      </c>
      <c r="G242" s="1">
        <v>0.50775500962300402</v>
      </c>
      <c r="H242">
        <v>0.59532813155611852</v>
      </c>
      <c r="I242">
        <v>2642.2307692307609</v>
      </c>
      <c r="J242">
        <v>8261.6026958572256</v>
      </c>
      <c r="K242">
        <v>4484.9999999999945</v>
      </c>
      <c r="L242">
        <v>5258.5333860351948</v>
      </c>
    </row>
    <row r="243" spans="1:12" x14ac:dyDescent="0.2">
      <c r="A243" t="s">
        <v>62</v>
      </c>
      <c r="B243" t="str" cm="1">
        <f t="array" ref="B243">_xlfn.IFS(ISNUMBER(FIND("DL",A243)),"Delhi",ISNUMBER(FIND("HR",A243)),"Haryana",ISNUMBER(FIND("AP",A243)),"Andhra Pradesh",ISNUMBER(FIND("AS",A243)),"Assam",ISNUMBER(FIND("BR",A243)),"Bihar",ISNUMBER(FIND("CH",A243)),"Chandigarh",ISNUMBER(FIND("GJ",A243)),"Gujarat",ISNUMBER(FIND("JH",A243)),"Jharkhand",ISNUMBER(FIND("KA",A243)),"Karnataka",ISNUMBER(FIND("KL",A243)),"Kerala",ISNUMBER(FIND("MP",A243)),"Madhya Pradesh",ISNUMBER(FIND("MH",A243)),"Maharashtra",ISNUMBER(FIND("ML",A243)),"Meghalaya",ISNUMBER(FIND("MZ",A243)),"Mizoram",ISNUMBER(FIND("OD",A243)),"Odisha",ISNUMBER(FIND("PB",A243)),"Punjab",ISNUMBER(FIND("RJ",A243)),"Rajasthan",ISNUMBER(FIND("TN",A243)),"Tamil Nadu",ISNUMBER(FIND("UP",A243)),"Uttar Pradesh",ISNUMBER(FIND("WB",A243)),"West Bengal",ISNUMBER(FIND("TG",A243)),"Telangana")</f>
        <v>Karnataka</v>
      </c>
      <c r="C243" t="s">
        <v>11</v>
      </c>
      <c r="D243">
        <v>6415</v>
      </c>
      <c r="E243" s="1">
        <v>0.37399124647760601</v>
      </c>
      <c r="F243" s="1">
        <v>0.92644842733014798</v>
      </c>
      <c r="G243">
        <v>0.63647700701480903</v>
      </c>
      <c r="H243" s="1">
        <v>0.64747127092606338</v>
      </c>
      <c r="I243" s="1">
        <v>2399.1538461538426</v>
      </c>
      <c r="J243" s="1">
        <v>5943.166661322899</v>
      </c>
      <c r="K243" s="1">
        <v>4083</v>
      </c>
      <c r="L243" s="1">
        <v>4153.5282029906966</v>
      </c>
    </row>
    <row r="244" spans="1:12" x14ac:dyDescent="0.2">
      <c r="A244" t="s">
        <v>83</v>
      </c>
      <c r="B244" t="str" cm="1">
        <f t="array" ref="B244">_xlfn.IFS(ISNUMBER(FIND("DL",A244)),"Delhi",ISNUMBER(FIND("HR",A244)),"Haryana",ISNUMBER(FIND("AP",A244)),"Andhra Pradesh",ISNUMBER(FIND("AS",A244)),"Assam",ISNUMBER(FIND("BR",A244)),"Bihar",ISNUMBER(FIND("CH",A244)),"Chandigarh",ISNUMBER(FIND("GJ",A244)),"Gujarat",ISNUMBER(FIND("JH",A244)),"Jharkhand",ISNUMBER(FIND("KA",A244)),"Karnataka",ISNUMBER(FIND("KL",A244)),"Kerala",ISNUMBER(FIND("MP",A244)),"Madhya Pradesh",ISNUMBER(FIND("MH",A244)),"Maharashtra",ISNUMBER(FIND("ML",A244)),"Meghalaya",ISNUMBER(FIND("MZ",A244)),"Mizoram",ISNUMBER(FIND("OD",A244)),"Odisha",ISNUMBER(FIND("PB",A244)),"Punjab",ISNUMBER(FIND("RJ",A244)),"Rajasthan",ISNUMBER(FIND("TN",A244)),"Tamil Nadu",ISNUMBER(FIND("UP",A244)),"Uttar Pradesh",ISNUMBER(FIND("WB",A244)),"West Bengal",ISNUMBER(FIND("TG",A244)),"Telangana")</f>
        <v>Karnataka</v>
      </c>
      <c r="C244" t="s">
        <v>8</v>
      </c>
      <c r="D244">
        <v>4344</v>
      </c>
      <c r="E244" s="1">
        <v>0.80978183878736298</v>
      </c>
      <c r="F244">
        <v>0.97771703476929805</v>
      </c>
      <c r="G244" s="1">
        <v>0.94682320441988899</v>
      </c>
      <c r="H244" s="1">
        <v>0.90436419030664217</v>
      </c>
      <c r="I244" s="1">
        <v>3517.6923076923049</v>
      </c>
      <c r="J244" s="1">
        <v>4247.202799037831</v>
      </c>
      <c r="K244" s="1">
        <v>4112.9999999999982</v>
      </c>
      <c r="L244" s="1">
        <v>3928.5580426920537</v>
      </c>
    </row>
    <row r="245" spans="1:12" x14ac:dyDescent="0.2">
      <c r="A245" t="s">
        <v>83</v>
      </c>
      <c r="B245" t="str" cm="1">
        <f t="array" ref="B245">_xlfn.IFS(ISNUMBER(FIND("DL",A245)),"Delhi",ISNUMBER(FIND("HR",A245)),"Haryana",ISNUMBER(FIND("AP",A245)),"Andhra Pradesh",ISNUMBER(FIND("AS",A245)),"Assam",ISNUMBER(FIND("BR",A245)),"Bihar",ISNUMBER(FIND("CH",A245)),"Chandigarh",ISNUMBER(FIND("GJ",A245)),"Gujarat",ISNUMBER(FIND("JH",A245)),"Jharkhand",ISNUMBER(FIND("KA",A245)),"Karnataka",ISNUMBER(FIND("KL",A245)),"Kerala",ISNUMBER(FIND("MP",A245)),"Madhya Pradesh",ISNUMBER(FIND("MH",A245)),"Maharashtra",ISNUMBER(FIND("ML",A245)),"Meghalaya",ISNUMBER(FIND("MZ",A245)),"Mizoram",ISNUMBER(FIND("OD",A245)),"Odisha",ISNUMBER(FIND("PB",A245)),"Punjab",ISNUMBER(FIND("RJ",A245)),"Rajasthan",ISNUMBER(FIND("TN",A245)),"Tamil Nadu",ISNUMBER(FIND("UP",A245)),"Uttar Pradesh",ISNUMBER(FIND("WB",A245)),"West Bengal",ISNUMBER(FIND("TG",A245)),"Telangana")</f>
        <v>Karnataka</v>
      </c>
      <c r="C245" t="s">
        <v>9</v>
      </c>
      <c r="D245">
        <v>5885</v>
      </c>
      <c r="E245" s="1">
        <v>0.85085942095287803</v>
      </c>
      <c r="F245" s="1">
        <v>0.98486826945233796</v>
      </c>
      <c r="G245" s="1">
        <v>0.97315208156329602</v>
      </c>
      <c r="H245" s="1">
        <v>0.92892149247474565</v>
      </c>
      <c r="I245" s="1">
        <v>5007.3076923076869</v>
      </c>
      <c r="J245" s="1">
        <v>5795.9497657270085</v>
      </c>
      <c r="K245" s="1">
        <v>5726.9999999999973</v>
      </c>
      <c r="L245" s="1">
        <v>5466.7029832138778</v>
      </c>
    </row>
    <row r="246" spans="1:12" x14ac:dyDescent="0.2">
      <c r="A246" t="s">
        <v>83</v>
      </c>
      <c r="B246" t="str" cm="1">
        <f t="array" ref="B246">_xlfn.IFS(ISNUMBER(FIND("DL",A246)),"Delhi",ISNUMBER(FIND("HR",A246)),"Haryana",ISNUMBER(FIND("AP",A246)),"Andhra Pradesh",ISNUMBER(FIND("AS",A246)),"Assam",ISNUMBER(FIND("BR",A246)),"Bihar",ISNUMBER(FIND("CH",A246)),"Chandigarh",ISNUMBER(FIND("GJ",A246)),"Gujarat",ISNUMBER(FIND("JH",A246)),"Jharkhand",ISNUMBER(FIND("KA",A246)),"Karnataka",ISNUMBER(FIND("KL",A246)),"Kerala",ISNUMBER(FIND("MP",A246)),"Madhya Pradesh",ISNUMBER(FIND("MH",A246)),"Maharashtra",ISNUMBER(FIND("ML",A246)),"Meghalaya",ISNUMBER(FIND("MZ",A246)),"Mizoram",ISNUMBER(FIND("OD",A246)),"Odisha",ISNUMBER(FIND("PB",A246)),"Punjab",ISNUMBER(FIND("RJ",A246)),"Rajasthan",ISNUMBER(FIND("TN",A246)),"Tamil Nadu",ISNUMBER(FIND("UP",A246)),"Uttar Pradesh",ISNUMBER(FIND("WB",A246)),"West Bengal",ISNUMBER(FIND("TG",A246)),"Telangana")</f>
        <v>Karnataka</v>
      </c>
      <c r="C246" t="s">
        <v>10</v>
      </c>
      <c r="D246">
        <v>4417</v>
      </c>
      <c r="E246" s="1">
        <v>0.77844342662092203</v>
      </c>
      <c r="F246" s="1">
        <v>0.97982057764155694</v>
      </c>
      <c r="G246" s="1">
        <v>0.90559203079012895</v>
      </c>
      <c r="H246" s="1">
        <v>0.88442400786301745</v>
      </c>
      <c r="I246" s="1">
        <v>3438.3846153846125</v>
      </c>
      <c r="J246" s="1">
        <v>4327.8674914427575</v>
      </c>
      <c r="K246" s="1">
        <v>3999.9999999999995</v>
      </c>
      <c r="L246" s="1">
        <v>3906.5008427309481</v>
      </c>
    </row>
    <row r="247" spans="1:12" x14ac:dyDescent="0.2">
      <c r="A247" t="s">
        <v>83</v>
      </c>
      <c r="B247" t="str" cm="1">
        <f t="array" ref="B247">_xlfn.IFS(ISNUMBER(FIND("DL",A247)),"Delhi",ISNUMBER(FIND("HR",A247)),"Haryana",ISNUMBER(FIND("AP",A247)),"Andhra Pradesh",ISNUMBER(FIND("AS",A247)),"Assam",ISNUMBER(FIND("BR",A247)),"Bihar",ISNUMBER(FIND("CH",A247)),"Chandigarh",ISNUMBER(FIND("GJ",A247)),"Gujarat",ISNUMBER(FIND("JH",A247)),"Jharkhand",ISNUMBER(FIND("KA",A247)),"Karnataka",ISNUMBER(FIND("KL",A247)),"Kerala",ISNUMBER(FIND("MP",A247)),"Madhya Pradesh",ISNUMBER(FIND("MH",A247)),"Maharashtra",ISNUMBER(FIND("ML",A247)),"Meghalaya",ISNUMBER(FIND("MZ",A247)),"Mizoram",ISNUMBER(FIND("OD",A247)),"Odisha",ISNUMBER(FIND("PB",A247)),"Punjab",ISNUMBER(FIND("RJ",A247)),"Rajasthan",ISNUMBER(FIND("TN",A247)),"Tamil Nadu",ISNUMBER(FIND("UP",A247)),"Uttar Pradesh",ISNUMBER(FIND("WB",A247)),"West Bengal",ISNUMBER(FIND("TG",A247)),"Telangana")</f>
        <v>Karnataka</v>
      </c>
      <c r="C247" t="s">
        <v>11</v>
      </c>
      <c r="D247">
        <v>2928</v>
      </c>
      <c r="E247" s="1">
        <v>0.79865489701555203</v>
      </c>
      <c r="F247" s="1">
        <v>0.97651315789473603</v>
      </c>
      <c r="G247" s="1">
        <v>0.92042349726775896</v>
      </c>
      <c r="H247" s="1">
        <v>0.89415192141766708</v>
      </c>
      <c r="I247" s="1">
        <v>2338.4615384615363</v>
      </c>
      <c r="J247" s="1">
        <v>2859.2305263157873</v>
      </c>
      <c r="K247" s="1">
        <v>2694.9999999999982</v>
      </c>
      <c r="L247" s="1">
        <v>2618.0768259109291</v>
      </c>
    </row>
    <row r="248" spans="1:12" x14ac:dyDescent="0.2">
      <c r="A248" t="s">
        <v>27</v>
      </c>
      <c r="B248" t="str" cm="1">
        <f t="array" ref="B248">_xlfn.IFS(ISNUMBER(FIND("DL",A248)),"Delhi",ISNUMBER(FIND("HR",A248)),"Haryana",ISNUMBER(FIND("AP",A248)),"Andhra Pradesh",ISNUMBER(FIND("AS",A248)),"Assam",ISNUMBER(FIND("BR",A248)),"Bihar",ISNUMBER(FIND("CH",A248)),"Chandigarh",ISNUMBER(FIND("GJ",A248)),"Gujarat",ISNUMBER(FIND("JH",A248)),"Jharkhand",ISNUMBER(FIND("KA",A248)),"Karnataka",ISNUMBER(FIND("KL",A248)),"Kerala",ISNUMBER(FIND("MP",A248)),"Madhya Pradesh",ISNUMBER(FIND("MH",A248)),"Maharashtra",ISNUMBER(FIND("ML",A248)),"Meghalaya",ISNUMBER(FIND("MZ",A248)),"Mizoram",ISNUMBER(FIND("OD",A248)),"Odisha",ISNUMBER(FIND("PB",A248)),"Punjab",ISNUMBER(FIND("RJ",A248)),"Rajasthan",ISNUMBER(FIND("TN",A248)),"Tamil Nadu",ISNUMBER(FIND("UP",A248)),"Uttar Pradesh",ISNUMBER(FIND("WB",A248)),"West Bengal",ISNUMBER(FIND("TG",A248)),"Telangana")</f>
        <v>Kerala</v>
      </c>
      <c r="C248" t="s">
        <v>8</v>
      </c>
      <c r="D248">
        <v>923</v>
      </c>
      <c r="E248" s="1">
        <v>0.811484290357529</v>
      </c>
      <c r="F248" s="1">
        <v>0.87080209510116002</v>
      </c>
      <c r="G248" s="1">
        <v>0.93282773564463695</v>
      </c>
      <c r="H248" s="1">
        <v>0.85948010131240304</v>
      </c>
      <c r="I248" s="1">
        <v>748.99999999999932</v>
      </c>
      <c r="J248" s="1">
        <v>803.75033377837065</v>
      </c>
      <c r="K248" s="1">
        <v>860.99999999999989</v>
      </c>
      <c r="L248" s="1">
        <v>793.30013351134801</v>
      </c>
    </row>
    <row r="249" spans="1:12" x14ac:dyDescent="0.2">
      <c r="A249" t="s">
        <v>27</v>
      </c>
      <c r="B249" t="str" cm="1">
        <f t="array" ref="B249">_xlfn.IFS(ISNUMBER(FIND("DL",A249)),"Delhi",ISNUMBER(FIND("HR",A249)),"Haryana",ISNUMBER(FIND("AP",A249)),"Andhra Pradesh",ISNUMBER(FIND("AS",A249)),"Assam",ISNUMBER(FIND("BR",A249)),"Bihar",ISNUMBER(FIND("CH",A249)),"Chandigarh",ISNUMBER(FIND("GJ",A249)),"Gujarat",ISNUMBER(FIND("JH",A249)),"Jharkhand",ISNUMBER(FIND("KA",A249)),"Karnataka",ISNUMBER(FIND("KL",A249)),"Kerala",ISNUMBER(FIND("MP",A249)),"Madhya Pradesh",ISNUMBER(FIND("MH",A249)),"Maharashtra",ISNUMBER(FIND("ML",A249)),"Meghalaya",ISNUMBER(FIND("MZ",A249)),"Mizoram",ISNUMBER(FIND("OD",A249)),"Odisha",ISNUMBER(FIND("PB",A249)),"Punjab",ISNUMBER(FIND("RJ",A249)),"Rajasthan",ISNUMBER(FIND("TN",A249)),"Tamil Nadu",ISNUMBER(FIND("UP",A249)),"Uttar Pradesh",ISNUMBER(FIND("WB",A249)),"West Bengal",ISNUMBER(FIND("TG",A249)),"Telangana")</f>
        <v>Kerala</v>
      </c>
      <c r="C249" t="s">
        <v>9</v>
      </c>
      <c r="D249">
        <v>2928</v>
      </c>
      <c r="E249" s="1">
        <v>0.80070407734342097</v>
      </c>
      <c r="F249" s="1">
        <v>0.98008399501279597</v>
      </c>
      <c r="G249">
        <v>0.9375</v>
      </c>
      <c r="H249" s="1">
        <v>0.89981522894248678</v>
      </c>
      <c r="I249" s="1">
        <v>2344.4615384615367</v>
      </c>
      <c r="J249" s="1">
        <v>2869.6859373974667</v>
      </c>
      <c r="K249" s="1">
        <v>2745</v>
      </c>
      <c r="L249" s="1">
        <v>2634.6589903436011</v>
      </c>
    </row>
    <row r="250" spans="1:12" x14ac:dyDescent="0.2">
      <c r="A250" t="s">
        <v>27</v>
      </c>
      <c r="B250" t="str" cm="1">
        <f t="array" ref="B250">_xlfn.IFS(ISNUMBER(FIND("DL",A250)),"Delhi",ISNUMBER(FIND("HR",A250)),"Haryana",ISNUMBER(FIND("AP",A250)),"Andhra Pradesh",ISNUMBER(FIND("AS",A250)),"Assam",ISNUMBER(FIND("BR",A250)),"Bihar",ISNUMBER(FIND("CH",A250)),"Chandigarh",ISNUMBER(FIND("GJ",A250)),"Gujarat",ISNUMBER(FIND("JH",A250)),"Jharkhand",ISNUMBER(FIND("KA",A250)),"Karnataka",ISNUMBER(FIND("KL",A250)),"Kerala",ISNUMBER(FIND("MP",A250)),"Madhya Pradesh",ISNUMBER(FIND("MH",A250)),"Maharashtra",ISNUMBER(FIND("ML",A250)),"Meghalaya",ISNUMBER(FIND("MZ",A250)),"Mizoram",ISNUMBER(FIND("OD",A250)),"Odisha",ISNUMBER(FIND("PB",A250)),"Punjab",ISNUMBER(FIND("RJ",A250)),"Rajasthan",ISNUMBER(FIND("TN",A250)),"Tamil Nadu",ISNUMBER(FIND("UP",A250)),"Uttar Pradesh",ISNUMBER(FIND("WB",A250)),"West Bengal",ISNUMBER(FIND("TG",A250)),"Telangana")</f>
        <v>Kerala</v>
      </c>
      <c r="C250" t="s">
        <v>10</v>
      </c>
      <c r="D250">
        <v>1</v>
      </c>
      <c r="E250" s="1">
        <v>0.92307692307692302</v>
      </c>
      <c r="F250">
        <v>1</v>
      </c>
      <c r="G250">
        <v>1</v>
      </c>
      <c r="H250" s="1">
        <v>0.96923076923076934</v>
      </c>
      <c r="I250" s="1">
        <v>0.92307692307692302</v>
      </c>
      <c r="J250" s="1">
        <v>1</v>
      </c>
      <c r="K250" s="1">
        <v>1</v>
      </c>
      <c r="L250" s="1">
        <v>0.96923076923076934</v>
      </c>
    </row>
    <row r="251" spans="1:12" x14ac:dyDescent="0.2">
      <c r="A251" t="s">
        <v>41</v>
      </c>
      <c r="B251" t="str" cm="1">
        <f t="array" ref="B251">_xlfn.IFS(ISNUMBER(FIND("DL",A251)),"Delhi",ISNUMBER(FIND("HR",A251)),"Haryana",ISNUMBER(FIND("AP",A251)),"Andhra Pradesh",ISNUMBER(FIND("AS",A251)),"Assam",ISNUMBER(FIND("BR",A251)),"Bihar",ISNUMBER(FIND("CH",A251)),"Chandigarh",ISNUMBER(FIND("GJ",A251)),"Gujarat",ISNUMBER(FIND("JH",A251)),"Jharkhand",ISNUMBER(FIND("KA",A251)),"Karnataka",ISNUMBER(FIND("KL",A251)),"Kerala",ISNUMBER(FIND("MP",A251)),"Madhya Pradesh",ISNUMBER(FIND("MH",A251)),"Maharashtra",ISNUMBER(FIND("ML",A251)),"Meghalaya",ISNUMBER(FIND("MZ",A251)),"Mizoram",ISNUMBER(FIND("OD",A251)),"Odisha",ISNUMBER(FIND("PB",A251)),"Punjab",ISNUMBER(FIND("RJ",A251)),"Rajasthan",ISNUMBER(FIND("TN",A251)),"Tamil Nadu",ISNUMBER(FIND("UP",A251)),"Uttar Pradesh",ISNUMBER(FIND("WB",A251)),"West Bengal",ISNUMBER(FIND("TG",A251)),"Telangana")</f>
        <v>Kerala</v>
      </c>
      <c r="C251" t="s">
        <v>8</v>
      </c>
      <c r="D251">
        <v>925</v>
      </c>
      <c r="E251" s="1">
        <v>0.82045738045738004</v>
      </c>
      <c r="F251" s="1">
        <v>0.91485911210216897</v>
      </c>
      <c r="G251">
        <v>1</v>
      </c>
      <c r="H251" s="1">
        <v>0.89412659702381969</v>
      </c>
      <c r="I251" s="1">
        <v>758.92307692307656</v>
      </c>
      <c r="J251" s="1">
        <v>846.24467869450632</v>
      </c>
      <c r="K251" s="1">
        <v>925</v>
      </c>
      <c r="L251" s="1">
        <v>827.06710224703318</v>
      </c>
    </row>
    <row r="252" spans="1:12" x14ac:dyDescent="0.2">
      <c r="A252" t="s">
        <v>41</v>
      </c>
      <c r="B252" t="str" cm="1">
        <f t="array" ref="B252">_xlfn.IFS(ISNUMBER(FIND("DL",A252)),"Delhi",ISNUMBER(FIND("HR",A252)),"Haryana",ISNUMBER(FIND("AP",A252)),"Andhra Pradesh",ISNUMBER(FIND("AS",A252)),"Assam",ISNUMBER(FIND("BR",A252)),"Bihar",ISNUMBER(FIND("CH",A252)),"Chandigarh",ISNUMBER(FIND("GJ",A252)),"Gujarat",ISNUMBER(FIND("JH",A252)),"Jharkhand",ISNUMBER(FIND("KA",A252)),"Karnataka",ISNUMBER(FIND("KL",A252)),"Kerala",ISNUMBER(FIND("MP",A252)),"Madhya Pradesh",ISNUMBER(FIND("MH",A252)),"Maharashtra",ISNUMBER(FIND("ML",A252)),"Meghalaya",ISNUMBER(FIND("MZ",A252)),"Mizoram",ISNUMBER(FIND("OD",A252)),"Odisha",ISNUMBER(FIND("PB",A252)),"Punjab",ISNUMBER(FIND("RJ",A252)),"Rajasthan",ISNUMBER(FIND("TN",A252)),"Tamil Nadu",ISNUMBER(FIND("UP",A252)),"Uttar Pradesh",ISNUMBER(FIND("WB",A252)),"West Bengal",ISNUMBER(FIND("TG",A252)),"Telangana")</f>
        <v>Kerala</v>
      </c>
      <c r="C252" t="s">
        <v>9</v>
      </c>
      <c r="D252">
        <v>2928</v>
      </c>
      <c r="E252" s="1">
        <v>0.78197246742328697</v>
      </c>
      <c r="F252" s="1">
        <v>0.97483621703342804</v>
      </c>
      <c r="G252">
        <v>0.98224043715846998</v>
      </c>
      <c r="H252" s="1">
        <v>0.89917156121438002</v>
      </c>
      <c r="I252" s="1">
        <v>2289.6153846153843</v>
      </c>
      <c r="J252" s="1">
        <v>2854.3204434738773</v>
      </c>
      <c r="K252" s="1">
        <v>2876</v>
      </c>
      <c r="L252" s="1">
        <v>2632.7743312357047</v>
      </c>
    </row>
    <row r="253" spans="1:12" x14ac:dyDescent="0.2">
      <c r="A253" t="s">
        <v>41</v>
      </c>
      <c r="B253" t="str" cm="1">
        <f t="array" ref="B253">_xlfn.IFS(ISNUMBER(FIND("DL",A253)),"Delhi",ISNUMBER(FIND("HR",A253)),"Haryana",ISNUMBER(FIND("AP",A253)),"Andhra Pradesh",ISNUMBER(FIND("AS",A253)),"Assam",ISNUMBER(FIND("BR",A253)),"Bihar",ISNUMBER(FIND("CH",A253)),"Chandigarh",ISNUMBER(FIND("GJ",A253)),"Gujarat",ISNUMBER(FIND("JH",A253)),"Jharkhand",ISNUMBER(FIND("KA",A253)),"Karnataka",ISNUMBER(FIND("KL",A253)),"Kerala",ISNUMBER(FIND("MP",A253)),"Madhya Pradesh",ISNUMBER(FIND("MH",A253)),"Maharashtra",ISNUMBER(FIND("ML",A253)),"Meghalaya",ISNUMBER(FIND("MZ",A253)),"Mizoram",ISNUMBER(FIND("OD",A253)),"Odisha",ISNUMBER(FIND("PB",A253)),"Punjab",ISNUMBER(FIND("RJ",A253)),"Rajasthan",ISNUMBER(FIND("TN",A253)),"Tamil Nadu",ISNUMBER(FIND("UP",A253)),"Uttar Pradesh",ISNUMBER(FIND("WB",A253)),"West Bengal",ISNUMBER(FIND("TG",A253)),"Telangana")</f>
        <v>Kerala</v>
      </c>
      <c r="C253" t="s">
        <v>10</v>
      </c>
      <c r="D253">
        <v>1</v>
      </c>
      <c r="E253" s="1">
        <v>0.76923076923076905</v>
      </c>
      <c r="F253">
        <v>1</v>
      </c>
      <c r="G253">
        <v>1</v>
      </c>
      <c r="H253" s="1">
        <v>0.90769230769230758</v>
      </c>
      <c r="I253" s="1">
        <v>0.76923076923076905</v>
      </c>
      <c r="J253" s="1">
        <v>1</v>
      </c>
      <c r="K253" s="1">
        <v>1</v>
      </c>
      <c r="L253" s="1">
        <v>0.90769230769230758</v>
      </c>
    </row>
    <row r="254" spans="1:12" x14ac:dyDescent="0.2">
      <c r="A254" t="s">
        <v>14</v>
      </c>
      <c r="B254" t="str" cm="1">
        <f t="array" ref="B254">_xlfn.IFS(ISNUMBER(FIND("DL",A254)),"Delhi",ISNUMBER(FIND("HR",A254)),"Haryana",ISNUMBER(FIND("AP",A254)),"Andhra Pradesh",ISNUMBER(FIND("AS",A254)),"Assam",ISNUMBER(FIND("BR",A254)),"Bihar",ISNUMBER(FIND("CH",A254)),"Chandigarh",ISNUMBER(FIND("GJ",A254)),"Gujarat",ISNUMBER(FIND("JH",A254)),"Jharkhand",ISNUMBER(FIND("KA",A254)),"Karnataka",ISNUMBER(FIND("KL",A254)),"Kerala",ISNUMBER(FIND("MP",A254)),"Madhya Pradesh",ISNUMBER(FIND("MH",A254)),"Maharashtra",ISNUMBER(FIND("ML",A254)),"Meghalaya",ISNUMBER(FIND("MZ",A254)),"Mizoram",ISNUMBER(FIND("OD",A254)),"Odisha",ISNUMBER(FIND("PB",A254)),"Punjab",ISNUMBER(FIND("RJ",A254)),"Rajasthan",ISNUMBER(FIND("TN",A254)),"Tamil Nadu",ISNUMBER(FIND("UP",A254)),"Uttar Pradesh",ISNUMBER(FIND("WB",A254)),"West Bengal",ISNUMBER(FIND("TG",A254)),"Telangana")</f>
        <v>Kerala</v>
      </c>
      <c r="C254" t="s">
        <v>8</v>
      </c>
      <c r="D254">
        <v>391</v>
      </c>
      <c r="E254" s="1">
        <v>0.73913043478260798</v>
      </c>
      <c r="F254" s="1">
        <v>0.68725046579717797</v>
      </c>
      <c r="G254" s="1">
        <v>0.98721227621483298</v>
      </c>
      <c r="H254" s="1">
        <v>0.76799481547488102</v>
      </c>
      <c r="I254" s="1">
        <v>288.99999999999972</v>
      </c>
      <c r="J254" s="1">
        <v>268.71493212669657</v>
      </c>
      <c r="K254" s="1">
        <v>385.99999999999972</v>
      </c>
      <c r="L254" s="1">
        <v>300.28597285067849</v>
      </c>
    </row>
    <row r="255" spans="1:12" x14ac:dyDescent="0.2">
      <c r="A255" t="s">
        <v>14</v>
      </c>
      <c r="B255" t="str" cm="1">
        <f t="array" ref="B255">_xlfn.IFS(ISNUMBER(FIND("DL",A255)),"Delhi",ISNUMBER(FIND("HR",A255)),"Haryana",ISNUMBER(FIND("AP",A255)),"Andhra Pradesh",ISNUMBER(FIND("AS",A255)),"Assam",ISNUMBER(FIND("BR",A255)),"Bihar",ISNUMBER(FIND("CH",A255)),"Chandigarh",ISNUMBER(FIND("GJ",A255)),"Gujarat",ISNUMBER(FIND("JH",A255)),"Jharkhand",ISNUMBER(FIND("KA",A255)),"Karnataka",ISNUMBER(FIND("KL",A255)),"Kerala",ISNUMBER(FIND("MP",A255)),"Madhya Pradesh",ISNUMBER(FIND("MH",A255)),"Maharashtra",ISNUMBER(FIND("ML",A255)),"Meghalaya",ISNUMBER(FIND("MZ",A255)),"Mizoram",ISNUMBER(FIND("OD",A255)),"Odisha",ISNUMBER(FIND("PB",A255)),"Punjab",ISNUMBER(FIND("RJ",A255)),"Rajasthan",ISNUMBER(FIND("TN",A255)),"Tamil Nadu",ISNUMBER(FIND("UP",A255)),"Uttar Pradesh",ISNUMBER(FIND("WB",A255)),"West Bengal",ISNUMBER(FIND("TG",A255)),"Telangana")</f>
        <v>Kerala</v>
      </c>
      <c r="C255" t="s">
        <v>9</v>
      </c>
      <c r="D255">
        <v>2928</v>
      </c>
      <c r="E255" s="1">
        <v>0.656263135771332</v>
      </c>
      <c r="F255" s="1">
        <v>0.91028823058446695</v>
      </c>
      <c r="G255">
        <v>0.88763661202185795</v>
      </c>
      <c r="H255" s="1">
        <v>0.80414786894669121</v>
      </c>
      <c r="I255" s="1">
        <v>1921.5384615384601</v>
      </c>
      <c r="J255" s="1">
        <v>2665.3239391513193</v>
      </c>
      <c r="K255" s="1">
        <v>2599</v>
      </c>
      <c r="L255" s="1">
        <v>2354.5449602759118</v>
      </c>
    </row>
    <row r="256" spans="1:12" x14ac:dyDescent="0.2">
      <c r="A256" t="s">
        <v>14</v>
      </c>
      <c r="B256" t="str" cm="1">
        <f t="array" ref="B256">_xlfn.IFS(ISNUMBER(FIND("DL",A256)),"Delhi",ISNUMBER(FIND("HR",A256)),"Haryana",ISNUMBER(FIND("AP",A256)),"Andhra Pradesh",ISNUMBER(FIND("AS",A256)),"Assam",ISNUMBER(FIND("BR",A256)),"Bihar",ISNUMBER(FIND("CH",A256)),"Chandigarh",ISNUMBER(FIND("GJ",A256)),"Gujarat",ISNUMBER(FIND("JH",A256)),"Jharkhand",ISNUMBER(FIND("KA",A256)),"Karnataka",ISNUMBER(FIND("KL",A256)),"Kerala",ISNUMBER(FIND("MP",A256)),"Madhya Pradesh",ISNUMBER(FIND("MH",A256)),"Maharashtra",ISNUMBER(FIND("ML",A256)),"Meghalaya",ISNUMBER(FIND("MZ",A256)),"Mizoram",ISNUMBER(FIND("OD",A256)),"Odisha",ISNUMBER(FIND("PB",A256)),"Punjab",ISNUMBER(FIND("RJ",A256)),"Rajasthan",ISNUMBER(FIND("TN",A256)),"Tamil Nadu",ISNUMBER(FIND("UP",A256)),"Uttar Pradesh",ISNUMBER(FIND("WB",A256)),"West Bengal",ISNUMBER(FIND("TG",A256)),"Telangana")</f>
        <v>Kerala</v>
      </c>
      <c r="C256" t="s">
        <v>10</v>
      </c>
      <c r="D256">
        <v>1</v>
      </c>
      <c r="E256">
        <v>0</v>
      </c>
      <c r="F256">
        <v>0</v>
      </c>
      <c r="G256">
        <v>0</v>
      </c>
      <c r="H256">
        <v>0</v>
      </c>
      <c r="I256">
        <v>0</v>
      </c>
      <c r="J256">
        <v>0</v>
      </c>
      <c r="K256">
        <v>0</v>
      </c>
      <c r="L256">
        <v>0</v>
      </c>
    </row>
    <row r="257" spans="1:12" x14ac:dyDescent="0.2">
      <c r="A257" t="s">
        <v>115</v>
      </c>
      <c r="B257" t="str" cm="1">
        <f t="array" ref="B257">_xlfn.IFS(ISNUMBER(FIND("DL",A257)),"Delhi",ISNUMBER(FIND("HR",A257)),"Haryana",ISNUMBER(FIND("AP",A257)),"Andhra Pradesh",ISNUMBER(FIND("AS",A257)),"Assam",ISNUMBER(FIND("BR",A257)),"Bihar",ISNUMBER(FIND("CH",A257)),"Chandigarh",ISNUMBER(FIND("GJ",A257)),"Gujarat",ISNUMBER(FIND("JH",A257)),"Jharkhand",ISNUMBER(FIND("KA",A257)),"Karnataka",ISNUMBER(FIND("KL",A257)),"Kerala",ISNUMBER(FIND("MP",A257)),"Madhya Pradesh",ISNUMBER(FIND("MH",A257)),"Maharashtra",ISNUMBER(FIND("ML",A257)),"Meghalaya",ISNUMBER(FIND("MZ",A257)),"Mizoram",ISNUMBER(FIND("OD",A257)),"Odisha",ISNUMBER(FIND("PB",A257)),"Punjab",ISNUMBER(FIND("RJ",A257)),"Rajasthan",ISNUMBER(FIND("TN",A257)),"Tamil Nadu",ISNUMBER(FIND("UP",A257)),"Uttar Pradesh",ISNUMBER(FIND("WB",A257)),"West Bengal",ISNUMBER(FIND("TG",A257)),"Telangana")</f>
        <v>Kerala</v>
      </c>
      <c r="C257" t="s">
        <v>8</v>
      </c>
      <c r="D257">
        <v>6504</v>
      </c>
      <c r="E257" s="1">
        <v>0.73898902450562898</v>
      </c>
      <c r="F257" s="1">
        <v>0.97405694348862804</v>
      </c>
      <c r="G257" s="1">
        <v>0.98108856088560803</v>
      </c>
      <c r="H257" s="1">
        <v>0.88143609937482448</v>
      </c>
      <c r="I257" s="1">
        <v>4806.3846153846107</v>
      </c>
      <c r="J257" s="1">
        <v>6335.2663604500367</v>
      </c>
      <c r="K257" s="1">
        <v>6380.9999999999945</v>
      </c>
      <c r="L257" s="1">
        <v>5732.860390333858</v>
      </c>
    </row>
    <row r="258" spans="1:12" x14ac:dyDescent="0.2">
      <c r="A258" t="s">
        <v>115</v>
      </c>
      <c r="B258" t="str" cm="1">
        <f t="array" ref="B258">_xlfn.IFS(ISNUMBER(FIND("DL",A258)),"Delhi",ISNUMBER(FIND("HR",A258)),"Haryana",ISNUMBER(FIND("AP",A258)),"Andhra Pradesh",ISNUMBER(FIND("AS",A258)),"Assam",ISNUMBER(FIND("BR",A258)),"Bihar",ISNUMBER(FIND("CH",A258)),"Chandigarh",ISNUMBER(FIND("GJ",A258)),"Gujarat",ISNUMBER(FIND("JH",A258)),"Jharkhand",ISNUMBER(FIND("KA",A258)),"Karnataka",ISNUMBER(FIND("KL",A258)),"Kerala",ISNUMBER(FIND("MP",A258)),"Madhya Pradesh",ISNUMBER(FIND("MH",A258)),"Maharashtra",ISNUMBER(FIND("ML",A258)),"Meghalaya",ISNUMBER(FIND("MZ",A258)),"Mizoram",ISNUMBER(FIND("OD",A258)),"Odisha",ISNUMBER(FIND("PB",A258)),"Punjab",ISNUMBER(FIND("RJ",A258)),"Rajasthan",ISNUMBER(FIND("TN",A258)),"Tamil Nadu",ISNUMBER(FIND("UP",A258)),"Uttar Pradesh",ISNUMBER(FIND("WB",A258)),"West Bengal",ISNUMBER(FIND("TG",A258)),"Telangana")</f>
        <v>Kerala</v>
      </c>
      <c r="C258" t="s">
        <v>9</v>
      </c>
      <c r="D258">
        <v>9130</v>
      </c>
      <c r="E258" s="1">
        <v>0.69157469036987096</v>
      </c>
      <c r="F258" s="1">
        <v>0.98579486617204504</v>
      </c>
      <c r="G258">
        <v>0.94326396495071196</v>
      </c>
      <c r="H258" s="1">
        <v>0.85960061560690881</v>
      </c>
      <c r="I258" s="1">
        <v>6314.076923076922</v>
      </c>
      <c r="J258" s="1">
        <v>9000.307128150771</v>
      </c>
      <c r="K258" s="1">
        <v>8612</v>
      </c>
      <c r="L258" s="1">
        <v>7848.1536204910772</v>
      </c>
    </row>
    <row r="259" spans="1:12" x14ac:dyDescent="0.2">
      <c r="A259" t="s">
        <v>115</v>
      </c>
      <c r="B259" t="str" cm="1">
        <f t="array" ref="B259">_xlfn.IFS(ISNUMBER(FIND("DL",A259)),"Delhi",ISNUMBER(FIND("HR",A259)),"Haryana",ISNUMBER(FIND("AP",A259)),"Andhra Pradesh",ISNUMBER(FIND("AS",A259)),"Assam",ISNUMBER(FIND("BR",A259)),"Bihar",ISNUMBER(FIND("CH",A259)),"Chandigarh",ISNUMBER(FIND("GJ",A259)),"Gujarat",ISNUMBER(FIND("JH",A259)),"Jharkhand",ISNUMBER(FIND("KA",A259)),"Karnataka",ISNUMBER(FIND("KL",A259)),"Kerala",ISNUMBER(FIND("MP",A259)),"Madhya Pradesh",ISNUMBER(FIND("MH",A259)),"Maharashtra",ISNUMBER(FIND("ML",A259)),"Meghalaya",ISNUMBER(FIND("MZ",A259)),"Mizoram",ISNUMBER(FIND("OD",A259)),"Odisha",ISNUMBER(FIND("PB",A259)),"Punjab",ISNUMBER(FIND("RJ",A259)),"Rajasthan",ISNUMBER(FIND("TN",A259)),"Tamil Nadu",ISNUMBER(FIND("UP",A259)),"Uttar Pradesh",ISNUMBER(FIND("WB",A259)),"West Bengal",ISNUMBER(FIND("TG",A259)),"Telangana")</f>
        <v>Kerala</v>
      </c>
      <c r="C259" t="s">
        <v>10</v>
      </c>
      <c r="D259">
        <v>6625</v>
      </c>
      <c r="E259" s="1">
        <v>0.69977358490566</v>
      </c>
      <c r="F259">
        <v>0.984967146744541</v>
      </c>
      <c r="G259" s="1">
        <v>0.97871698113207495</v>
      </c>
      <c r="H259" s="1">
        <v>0.86963968888649545</v>
      </c>
      <c r="I259" s="1">
        <v>4635.9999999999973</v>
      </c>
      <c r="J259" s="1">
        <v>6525.4073471825841</v>
      </c>
      <c r="K259" s="1">
        <v>6483.9999999999964</v>
      </c>
      <c r="L259" s="1">
        <v>5761.3629388730324</v>
      </c>
    </row>
    <row r="260" spans="1:12" x14ac:dyDescent="0.2">
      <c r="A260" t="s">
        <v>115</v>
      </c>
      <c r="B260" t="str" cm="1">
        <f t="array" ref="B260">_xlfn.IFS(ISNUMBER(FIND("DL",A260)),"Delhi",ISNUMBER(FIND("HR",A260)),"Haryana",ISNUMBER(FIND("AP",A260)),"Andhra Pradesh",ISNUMBER(FIND("AS",A260)),"Assam",ISNUMBER(FIND("BR",A260)),"Bihar",ISNUMBER(FIND("CH",A260)),"Chandigarh",ISNUMBER(FIND("GJ",A260)),"Gujarat",ISNUMBER(FIND("JH",A260)),"Jharkhand",ISNUMBER(FIND("KA",A260)),"Karnataka",ISNUMBER(FIND("KL",A260)),"Kerala",ISNUMBER(FIND("MP",A260)),"Madhya Pradesh",ISNUMBER(FIND("MH",A260)),"Maharashtra",ISNUMBER(FIND("ML",A260)),"Meghalaya",ISNUMBER(FIND("MZ",A260)),"Mizoram",ISNUMBER(FIND("OD",A260)),"Odisha",ISNUMBER(FIND("PB",A260)),"Punjab",ISNUMBER(FIND("RJ",A260)),"Rajasthan",ISNUMBER(FIND("TN",A260)),"Tamil Nadu",ISNUMBER(FIND("UP",A260)),"Uttar Pradesh",ISNUMBER(FIND("WB",A260)),"West Bengal",ISNUMBER(FIND("TG",A260)),"Telangana")</f>
        <v>Kerala</v>
      </c>
      <c r="C260" t="s">
        <v>11</v>
      </c>
      <c r="D260">
        <v>4392</v>
      </c>
      <c r="E260" s="1">
        <v>0.67190346083788699</v>
      </c>
      <c r="F260" s="1">
        <v>0.97773896723405296</v>
      </c>
      <c r="G260">
        <v>1</v>
      </c>
      <c r="H260" s="1">
        <v>0.85985697122877602</v>
      </c>
      <c r="I260" s="1">
        <v>2950.9999999999995</v>
      </c>
      <c r="J260" s="1">
        <v>4294.2295440919606</v>
      </c>
      <c r="K260" s="1">
        <v>4392</v>
      </c>
      <c r="L260" s="1">
        <v>3776.4918176367842</v>
      </c>
    </row>
    <row r="261" spans="1:12" x14ac:dyDescent="0.2">
      <c r="A261" t="s">
        <v>118</v>
      </c>
      <c r="B261" t="str" cm="1">
        <f t="array" ref="B261">_xlfn.IFS(ISNUMBER(FIND("DL",A261)),"Delhi",ISNUMBER(FIND("HR",A261)),"Haryana",ISNUMBER(FIND("AP",A261)),"Andhra Pradesh",ISNUMBER(FIND("AS",A261)),"Assam",ISNUMBER(FIND("BR",A261)),"Bihar",ISNUMBER(FIND("CH",A261)),"Chandigarh",ISNUMBER(FIND("GJ",A261)),"Gujarat",ISNUMBER(FIND("JH",A261)),"Jharkhand",ISNUMBER(FIND("KA",A261)),"Karnataka",ISNUMBER(FIND("KL",A261)),"Kerala",ISNUMBER(FIND("MP",A261)),"Madhya Pradesh",ISNUMBER(FIND("MH",A261)),"Maharashtra",ISNUMBER(FIND("ML",A261)),"Meghalaya",ISNUMBER(FIND("MZ",A261)),"Mizoram",ISNUMBER(FIND("OD",A261)),"Odisha",ISNUMBER(FIND("PB",A261)),"Punjab",ISNUMBER(FIND("RJ",A261)),"Rajasthan",ISNUMBER(FIND("TN",A261)),"Tamil Nadu",ISNUMBER(FIND("UP",A261)),"Uttar Pradesh",ISNUMBER(FIND("WB",A261)),"West Bengal",ISNUMBER(FIND("TG",A261)),"Telangana")</f>
        <v>Maharashtra</v>
      </c>
      <c r="C261" t="s">
        <v>8</v>
      </c>
      <c r="D261">
        <v>12263</v>
      </c>
      <c r="E261" s="1">
        <v>0.44301494803003399</v>
      </c>
      <c r="F261" s="1">
        <v>0.90803539823008805</v>
      </c>
      <c r="G261" s="1">
        <v>0.798825735953681</v>
      </c>
      <c r="H261" s="1">
        <v>0.70018528569478511</v>
      </c>
      <c r="I261" s="1">
        <v>5432.6923076923067</v>
      </c>
      <c r="J261" s="1">
        <v>11135.238088495569</v>
      </c>
      <c r="K261" s="1">
        <v>9795.9999999999909</v>
      </c>
      <c r="L261" s="1">
        <v>8586.3721584751493</v>
      </c>
    </row>
    <row r="262" spans="1:12" x14ac:dyDescent="0.2">
      <c r="A262" t="s">
        <v>118</v>
      </c>
      <c r="B262" t="str" cm="1">
        <f t="array" ref="B262">_xlfn.IFS(ISNUMBER(FIND("DL",A262)),"Delhi",ISNUMBER(FIND("HR",A262)),"Haryana",ISNUMBER(FIND("AP",A262)),"Andhra Pradesh",ISNUMBER(FIND("AS",A262)),"Assam",ISNUMBER(FIND("BR",A262)),"Bihar",ISNUMBER(FIND("CH",A262)),"Chandigarh",ISNUMBER(FIND("GJ",A262)),"Gujarat",ISNUMBER(FIND("JH",A262)),"Jharkhand",ISNUMBER(FIND("KA",A262)),"Karnataka",ISNUMBER(FIND("KL",A262)),"Kerala",ISNUMBER(FIND("MP",A262)),"Madhya Pradesh",ISNUMBER(FIND("MH",A262)),"Maharashtra",ISNUMBER(FIND("ML",A262)),"Meghalaya",ISNUMBER(FIND("MZ",A262)),"Mizoram",ISNUMBER(FIND("OD",A262)),"Odisha",ISNUMBER(FIND("PB",A262)),"Punjab",ISNUMBER(FIND("RJ",A262)),"Rajasthan",ISNUMBER(FIND("TN",A262)),"Tamil Nadu",ISNUMBER(FIND("UP",A262)),"Uttar Pradesh",ISNUMBER(FIND("WB",A262)),"West Bengal",ISNUMBER(FIND("TG",A262)),"Telangana")</f>
        <v>Maharashtra</v>
      </c>
      <c r="C262" t="s">
        <v>9</v>
      </c>
      <c r="D262">
        <v>17568</v>
      </c>
      <c r="E262" s="1">
        <v>0.45794363878380201</v>
      </c>
      <c r="F262" s="1">
        <v>0.90537064835973802</v>
      </c>
      <c r="G262" s="1">
        <v>0.77419171220400695</v>
      </c>
      <c r="H262" s="1">
        <v>0.7001640572982174</v>
      </c>
      <c r="I262" s="1">
        <v>8045.1538461538339</v>
      </c>
      <c r="J262" s="1">
        <v>15905.551550383878</v>
      </c>
      <c r="K262" s="1">
        <v>13600.999999999995</v>
      </c>
      <c r="L262" s="1">
        <v>12300.482158615083</v>
      </c>
    </row>
    <row r="263" spans="1:12" x14ac:dyDescent="0.2">
      <c r="A263" t="s">
        <v>118</v>
      </c>
      <c r="B263" t="str" cm="1">
        <f t="array" ref="B263">_xlfn.IFS(ISNUMBER(FIND("DL",A263)),"Delhi",ISNUMBER(FIND("HR",A263)),"Haryana",ISNUMBER(FIND("AP",A263)),"Andhra Pradesh",ISNUMBER(FIND("AS",A263)),"Assam",ISNUMBER(FIND("BR",A263)),"Bihar",ISNUMBER(FIND("CH",A263)),"Chandigarh",ISNUMBER(FIND("GJ",A263)),"Gujarat",ISNUMBER(FIND("JH",A263)),"Jharkhand",ISNUMBER(FIND("KA",A263)),"Karnataka",ISNUMBER(FIND("KL",A263)),"Kerala",ISNUMBER(FIND("MP",A263)),"Madhya Pradesh",ISNUMBER(FIND("MH",A263)),"Maharashtra",ISNUMBER(FIND("ML",A263)),"Meghalaya",ISNUMBER(FIND("MZ",A263)),"Mizoram",ISNUMBER(FIND("OD",A263)),"Odisha",ISNUMBER(FIND("PB",A263)),"Punjab",ISNUMBER(FIND("RJ",A263)),"Rajasthan",ISNUMBER(FIND("TN",A263)),"Tamil Nadu",ISNUMBER(FIND("UP",A263)),"Uttar Pradesh",ISNUMBER(FIND("WB",A263)),"West Bengal",ISNUMBER(FIND("TG",A263)),"Telangana")</f>
        <v>Maharashtra</v>
      </c>
      <c r="C263" t="s">
        <v>10</v>
      </c>
      <c r="D263">
        <v>11041</v>
      </c>
      <c r="E263" s="1">
        <v>0.43826855148293398</v>
      </c>
      <c r="F263" s="1">
        <v>0.88722856325310695</v>
      </c>
      <c r="G263">
        <v>0.66198713884611904</v>
      </c>
      <c r="H263" s="1">
        <v>0.66259627366364027</v>
      </c>
      <c r="I263" s="1">
        <v>4838.9230769230744</v>
      </c>
      <c r="J263" s="1">
        <v>9795.8905668775533</v>
      </c>
      <c r="K263" s="1">
        <v>7309</v>
      </c>
      <c r="L263" s="1">
        <v>7315.7254575202523</v>
      </c>
    </row>
    <row r="264" spans="1:12" x14ac:dyDescent="0.2">
      <c r="A264" t="s">
        <v>118</v>
      </c>
      <c r="B264" t="str" cm="1">
        <f t="array" ref="B264">_xlfn.IFS(ISNUMBER(FIND("DL",A264)),"Delhi",ISNUMBER(FIND("HR",A264)),"Haryana",ISNUMBER(FIND("AP",A264)),"Andhra Pradesh",ISNUMBER(FIND("AS",A264)),"Assam",ISNUMBER(FIND("BR",A264)),"Bihar",ISNUMBER(FIND("CH",A264)),"Chandigarh",ISNUMBER(FIND("GJ",A264)),"Gujarat",ISNUMBER(FIND("JH",A264)),"Jharkhand",ISNUMBER(FIND("KA",A264)),"Karnataka",ISNUMBER(FIND("KL",A264)),"Kerala",ISNUMBER(FIND("MP",A264)),"Madhya Pradesh",ISNUMBER(FIND("MH",A264)),"Maharashtra",ISNUMBER(FIND("ML",A264)),"Meghalaya",ISNUMBER(FIND("MZ",A264)),"Mizoram",ISNUMBER(FIND("OD",A264)),"Odisha",ISNUMBER(FIND("PB",A264)),"Punjab",ISNUMBER(FIND("RJ",A264)),"Rajasthan",ISNUMBER(FIND("TN",A264)),"Tamil Nadu",ISNUMBER(FIND("UP",A264)),"Uttar Pradesh",ISNUMBER(FIND("WB",A264)),"West Bengal",ISNUMBER(FIND("TG",A264)),"Telangana")</f>
        <v>Maharashtra</v>
      </c>
      <c r="C264" t="s">
        <v>11</v>
      </c>
      <c r="D264">
        <v>7320</v>
      </c>
      <c r="E264" s="1">
        <v>0.413209331651954</v>
      </c>
      <c r="F264" s="1">
        <v>0.883548231225045</v>
      </c>
      <c r="G264" s="1">
        <v>0.60068306010928896</v>
      </c>
      <c r="H264" s="1">
        <v>0.63883963717265735</v>
      </c>
      <c r="I264" s="1">
        <v>3024.6923076923035</v>
      </c>
      <c r="J264" s="1">
        <v>6467.5730525673298</v>
      </c>
      <c r="K264" s="1">
        <v>4396.9999999999955</v>
      </c>
      <c r="L264" s="1">
        <v>4676.3061441038517</v>
      </c>
    </row>
    <row r="265" spans="1:12" x14ac:dyDescent="0.2">
      <c r="A265" t="s">
        <v>24</v>
      </c>
      <c r="B265" t="str" cm="1">
        <f t="array" ref="B265">_xlfn.IFS(ISNUMBER(FIND("DL",A265)),"Delhi",ISNUMBER(FIND("HR",A265)),"Haryana",ISNUMBER(FIND("AP",A265)),"Andhra Pradesh",ISNUMBER(FIND("AS",A265)),"Assam",ISNUMBER(FIND("BR",A265)),"Bihar",ISNUMBER(FIND("CH",A265)),"Chandigarh",ISNUMBER(FIND("GJ",A265)),"Gujarat",ISNUMBER(FIND("JH",A265)),"Jharkhand",ISNUMBER(FIND("KA",A265)),"Karnataka",ISNUMBER(FIND("KL",A265)),"Kerala",ISNUMBER(FIND("MP",A265)),"Madhya Pradesh",ISNUMBER(FIND("MH",A265)),"Maharashtra",ISNUMBER(FIND("ML",A265)),"Meghalaya",ISNUMBER(FIND("MZ",A265)),"Mizoram",ISNUMBER(FIND("OD",A265)),"Odisha",ISNUMBER(FIND("PB",A265)),"Punjab",ISNUMBER(FIND("RJ",A265)),"Rajasthan",ISNUMBER(FIND("TN",A265)),"Tamil Nadu",ISNUMBER(FIND("UP",A265)),"Uttar Pradesh",ISNUMBER(FIND("WB",A265)),"West Bengal",ISNUMBER(FIND("TG",A265)),"Telangana")</f>
        <v>Maharashtra</v>
      </c>
      <c r="C265" t="s">
        <v>8</v>
      </c>
      <c r="D265">
        <v>2184</v>
      </c>
      <c r="E265" s="1">
        <v>0.82361228515074603</v>
      </c>
      <c r="F265" s="1">
        <v>0.91224769072870304</v>
      </c>
      <c r="G265" s="1">
        <v>0.99954212454212399</v>
      </c>
      <c r="H265" s="1">
        <v>0.89425241526020449</v>
      </c>
      <c r="I265" s="1">
        <v>1798.7692307692294</v>
      </c>
      <c r="J265" s="1">
        <v>1992.3489565514874</v>
      </c>
      <c r="K265" s="1">
        <v>2182.9999999999986</v>
      </c>
      <c r="L265" s="1">
        <v>1953.0472749282867</v>
      </c>
    </row>
    <row r="266" spans="1:12" x14ac:dyDescent="0.2">
      <c r="A266" t="s">
        <v>24</v>
      </c>
      <c r="B266" t="str" cm="1">
        <f t="array" ref="B266">_xlfn.IFS(ISNUMBER(FIND("DL",A266)),"Delhi",ISNUMBER(FIND("HR",A266)),"Haryana",ISNUMBER(FIND("AP",A266)),"Andhra Pradesh",ISNUMBER(FIND("AS",A266)),"Assam",ISNUMBER(FIND("BR",A266)),"Bihar",ISNUMBER(FIND("CH",A266)),"Chandigarh",ISNUMBER(FIND("GJ",A266)),"Gujarat",ISNUMBER(FIND("JH",A266)),"Jharkhand",ISNUMBER(FIND("KA",A266)),"Karnataka",ISNUMBER(FIND("KL",A266)),"Kerala",ISNUMBER(FIND("MP",A266)),"Madhya Pradesh",ISNUMBER(FIND("MH",A266)),"Maharashtra",ISNUMBER(FIND("ML",A266)),"Meghalaya",ISNUMBER(FIND("MZ",A266)),"Mizoram",ISNUMBER(FIND("OD",A266)),"Odisha",ISNUMBER(FIND("PB",A266)),"Punjab",ISNUMBER(FIND("RJ",A266)),"Rajasthan",ISNUMBER(FIND("TN",A266)),"Tamil Nadu",ISNUMBER(FIND("UP",A266)),"Uttar Pradesh",ISNUMBER(FIND("WB",A266)),"West Bengal",ISNUMBER(FIND("TG",A266)),"Telangana")</f>
        <v>Maharashtra</v>
      </c>
      <c r="C266" t="s">
        <v>9</v>
      </c>
      <c r="D266">
        <v>3372</v>
      </c>
      <c r="E266">
        <v>0.34289168719773699</v>
      </c>
      <c r="F266" s="1">
        <v>0.90852238706672805</v>
      </c>
      <c r="G266">
        <v>0.41607354685646503</v>
      </c>
      <c r="H266" s="1">
        <v>0.58378033907707905</v>
      </c>
      <c r="I266" s="1">
        <v>1156.2307692307691</v>
      </c>
      <c r="J266" s="1">
        <v>3063.5374891890069</v>
      </c>
      <c r="K266" s="1">
        <v>1403</v>
      </c>
      <c r="L266" s="1">
        <v>1968.5073033679105</v>
      </c>
    </row>
    <row r="267" spans="1:12" x14ac:dyDescent="0.2">
      <c r="A267" t="s">
        <v>24</v>
      </c>
      <c r="B267" t="str" cm="1">
        <f t="array" ref="B267">_xlfn.IFS(ISNUMBER(FIND("DL",A267)),"Delhi",ISNUMBER(FIND("HR",A267)),"Haryana",ISNUMBER(FIND("AP",A267)),"Andhra Pradesh",ISNUMBER(FIND("AS",A267)),"Assam",ISNUMBER(FIND("BR",A267)),"Bihar",ISNUMBER(FIND("CH",A267)),"Chandigarh",ISNUMBER(FIND("GJ",A267)),"Gujarat",ISNUMBER(FIND("JH",A267)),"Jharkhand",ISNUMBER(FIND("KA",A267)),"Karnataka",ISNUMBER(FIND("KL",A267)),"Kerala",ISNUMBER(FIND("MP",A267)),"Madhya Pradesh",ISNUMBER(FIND("MH",A267)),"Maharashtra",ISNUMBER(FIND("ML",A267)),"Meghalaya",ISNUMBER(FIND("MZ",A267)),"Mizoram",ISNUMBER(FIND("OD",A267)),"Odisha",ISNUMBER(FIND("PB",A267)),"Punjab",ISNUMBER(FIND("RJ",A267)),"Rajasthan",ISNUMBER(FIND("TN",A267)),"Tamil Nadu",ISNUMBER(FIND("UP",A267)),"Uttar Pradesh",ISNUMBER(FIND("WB",A267)),"West Bengal",ISNUMBER(FIND("TG",A267)),"Telangana")</f>
        <v>Maharashtra</v>
      </c>
      <c r="C267" t="s">
        <v>10</v>
      </c>
      <c r="D267">
        <v>2209</v>
      </c>
      <c r="E267" s="1">
        <v>0.79096005850193196</v>
      </c>
      <c r="F267" s="1">
        <v>0.932552610724663</v>
      </c>
      <c r="G267" s="1">
        <v>0.98325033952014396</v>
      </c>
      <c r="H267" s="1">
        <v>0.88605513559466687</v>
      </c>
      <c r="I267" s="1">
        <v>1747.2307692307677</v>
      </c>
      <c r="J267" s="1">
        <v>2060.0087170907805</v>
      </c>
      <c r="K267" s="1">
        <v>2171.9999999999982</v>
      </c>
      <c r="L267" s="1">
        <v>1957.2957945286191</v>
      </c>
    </row>
    <row r="268" spans="1:12" x14ac:dyDescent="0.2">
      <c r="A268" t="s">
        <v>24</v>
      </c>
      <c r="B268" t="str" cm="1">
        <f t="array" ref="B268">_xlfn.IFS(ISNUMBER(FIND("DL",A268)),"Delhi",ISNUMBER(FIND("HR",A268)),"Haryana",ISNUMBER(FIND("AP",A268)),"Andhra Pradesh",ISNUMBER(FIND("AS",A268)),"Assam",ISNUMBER(FIND("BR",A268)),"Bihar",ISNUMBER(FIND("CH",A268)),"Chandigarh",ISNUMBER(FIND("GJ",A268)),"Gujarat",ISNUMBER(FIND("JH",A268)),"Jharkhand",ISNUMBER(FIND("KA",A268)),"Karnataka",ISNUMBER(FIND("KL",A268)),"Kerala",ISNUMBER(FIND("MP",A268)),"Madhya Pradesh",ISNUMBER(FIND("MH",A268)),"Maharashtra",ISNUMBER(FIND("ML",A268)),"Meghalaya",ISNUMBER(FIND("MZ",A268)),"Mizoram",ISNUMBER(FIND("OD",A268)),"Odisha",ISNUMBER(FIND("PB",A268)),"Punjab",ISNUMBER(FIND("RJ",A268)),"Rajasthan",ISNUMBER(FIND("TN",A268)),"Tamil Nadu",ISNUMBER(FIND("UP",A268)),"Uttar Pradesh",ISNUMBER(FIND("WB",A268)),"West Bengal",ISNUMBER(FIND("TG",A268)),"Telangana")</f>
        <v>Maharashtra</v>
      </c>
      <c r="C268" t="s">
        <v>11</v>
      </c>
      <c r="D268">
        <v>1464</v>
      </c>
      <c r="E268" s="1">
        <v>0.81383984867591397</v>
      </c>
      <c r="F268" s="1">
        <v>0.92252566337400699</v>
      </c>
      <c r="G268" s="1">
        <v>0.99112021857923405</v>
      </c>
      <c r="H268" s="1">
        <v>0.89277024853581521</v>
      </c>
      <c r="I268" s="1">
        <v>1191.4615384615381</v>
      </c>
      <c r="J268" s="1">
        <v>1350.5775711795463</v>
      </c>
      <c r="K268" s="1">
        <v>1450.9999999999986</v>
      </c>
      <c r="L268" s="1">
        <v>1307.0156438564334</v>
      </c>
    </row>
    <row r="269" spans="1:12" x14ac:dyDescent="0.2">
      <c r="A269" t="s">
        <v>67</v>
      </c>
      <c r="B269" t="str" cm="1">
        <f t="array" ref="B269">_xlfn.IFS(ISNUMBER(FIND("DL",A269)),"Delhi",ISNUMBER(FIND("HR",A269)),"Haryana",ISNUMBER(FIND("AP",A269)),"Andhra Pradesh",ISNUMBER(FIND("AS",A269)),"Assam",ISNUMBER(FIND("BR",A269)),"Bihar",ISNUMBER(FIND("CH",A269)),"Chandigarh",ISNUMBER(FIND("GJ",A269)),"Gujarat",ISNUMBER(FIND("JH",A269)),"Jharkhand",ISNUMBER(FIND("KA",A269)),"Karnataka",ISNUMBER(FIND("KL",A269)),"Kerala",ISNUMBER(FIND("MP",A269)),"Madhya Pradesh",ISNUMBER(FIND("MH",A269)),"Maharashtra",ISNUMBER(FIND("ML",A269)),"Meghalaya",ISNUMBER(FIND("MZ",A269)),"Mizoram",ISNUMBER(FIND("OD",A269)),"Odisha",ISNUMBER(FIND("PB",A269)),"Punjab",ISNUMBER(FIND("RJ",A269)),"Rajasthan",ISNUMBER(FIND("TN",A269)),"Tamil Nadu",ISNUMBER(FIND("UP",A269)),"Uttar Pradesh",ISNUMBER(FIND("WB",A269)),"West Bengal",ISNUMBER(FIND("TG",A269)),"Telangana")</f>
        <v>Maharashtra</v>
      </c>
      <c r="C269" t="s">
        <v>8</v>
      </c>
      <c r="D269">
        <v>2184</v>
      </c>
      <c r="E269" s="1">
        <v>0.83199492814877396</v>
      </c>
      <c r="F269">
        <v>0.86224705782744904</v>
      </c>
      <c r="G269">
        <v>1</v>
      </c>
      <c r="H269" s="1">
        <v>0.8776967943904892</v>
      </c>
      <c r="I269" s="1">
        <v>1817.0769230769224</v>
      </c>
      <c r="J269" s="1">
        <v>1883.1475742951486</v>
      </c>
      <c r="K269" s="1">
        <v>2184</v>
      </c>
      <c r="L269" s="1">
        <v>1916.8897989488285</v>
      </c>
    </row>
    <row r="270" spans="1:12" x14ac:dyDescent="0.2">
      <c r="A270" t="s">
        <v>67</v>
      </c>
      <c r="B270" t="str" cm="1">
        <f t="array" ref="B270">_xlfn.IFS(ISNUMBER(FIND("DL",A270)),"Delhi",ISNUMBER(FIND("HR",A270)),"Haryana",ISNUMBER(FIND("AP",A270)),"Andhra Pradesh",ISNUMBER(FIND("AS",A270)),"Assam",ISNUMBER(FIND("BR",A270)),"Bihar",ISNUMBER(FIND("CH",A270)),"Chandigarh",ISNUMBER(FIND("GJ",A270)),"Gujarat",ISNUMBER(FIND("JH",A270)),"Jharkhand",ISNUMBER(FIND("KA",A270)),"Karnataka",ISNUMBER(FIND("KL",A270)),"Kerala",ISNUMBER(FIND("MP",A270)),"Madhya Pradesh",ISNUMBER(FIND("MH",A270)),"Maharashtra",ISNUMBER(FIND("ML",A270)),"Meghalaya",ISNUMBER(FIND("MZ",A270)),"Mizoram",ISNUMBER(FIND("OD",A270)),"Odisha",ISNUMBER(FIND("PB",A270)),"Punjab",ISNUMBER(FIND("RJ",A270)),"Rajasthan",ISNUMBER(FIND("TN",A270)),"Tamil Nadu",ISNUMBER(FIND("UP",A270)),"Uttar Pradesh",ISNUMBER(FIND("WB",A270)),"West Bengal",ISNUMBER(FIND("TG",A270)),"Telangana")</f>
        <v>Maharashtra</v>
      </c>
      <c r="C270" t="s">
        <v>9</v>
      </c>
      <c r="D270">
        <v>3566</v>
      </c>
      <c r="E270" s="1">
        <v>0.74185685318607297</v>
      </c>
      <c r="F270" s="1">
        <v>0.90078799685964295</v>
      </c>
      <c r="G270" s="1">
        <v>0.97448121144138999</v>
      </c>
      <c r="H270">
        <v>0.85195418230656439</v>
      </c>
      <c r="I270">
        <v>2645.4615384615363</v>
      </c>
      <c r="J270">
        <v>3212.2099968014868</v>
      </c>
      <c r="K270">
        <v>3474.9999999999968</v>
      </c>
      <c r="L270">
        <v>3038.0686141052088</v>
      </c>
    </row>
    <row r="271" spans="1:12" x14ac:dyDescent="0.2">
      <c r="A271" t="s">
        <v>67</v>
      </c>
      <c r="B271" t="str" cm="1">
        <f t="array" ref="B271">_xlfn.IFS(ISNUMBER(FIND("DL",A271)),"Delhi",ISNUMBER(FIND("HR",A271)),"Haryana",ISNUMBER(FIND("AP",A271)),"Andhra Pradesh",ISNUMBER(FIND("AS",A271)),"Assam",ISNUMBER(FIND("BR",A271)),"Bihar",ISNUMBER(FIND("CH",A271)),"Chandigarh",ISNUMBER(FIND("GJ",A271)),"Gujarat",ISNUMBER(FIND("JH",A271)),"Jharkhand",ISNUMBER(FIND("KA",A271)),"Karnataka",ISNUMBER(FIND("KL",A271)),"Kerala",ISNUMBER(FIND("MP",A271)),"Madhya Pradesh",ISNUMBER(FIND("MH",A271)),"Maharashtra",ISNUMBER(FIND("ML",A271)),"Meghalaya",ISNUMBER(FIND("MZ",A271)),"Mizoram",ISNUMBER(FIND("OD",A271)),"Odisha",ISNUMBER(FIND("PB",A271)),"Punjab",ISNUMBER(FIND("RJ",A271)),"Rajasthan",ISNUMBER(FIND("TN",A271)),"Tamil Nadu",ISNUMBER(FIND("UP",A271)),"Uttar Pradesh",ISNUMBER(FIND("WB",A271)),"West Bengal",ISNUMBER(FIND("TG",A271)),"Telangana")</f>
        <v>Maharashtra</v>
      </c>
      <c r="C271" t="s">
        <v>10</v>
      </c>
      <c r="D271">
        <v>2209</v>
      </c>
      <c r="E271">
        <v>0.79277083260786296</v>
      </c>
      <c r="F271">
        <v>0.90911886146007204</v>
      </c>
      <c r="G271" s="1">
        <v>0.97193300135808003</v>
      </c>
      <c r="H271" s="1">
        <v>0.87514247789879007</v>
      </c>
      <c r="I271" s="1">
        <v>1751.2307692307693</v>
      </c>
      <c r="J271" s="1">
        <v>2008.2435649652991</v>
      </c>
      <c r="K271" s="1">
        <v>2146.9999999999986</v>
      </c>
      <c r="L271" s="1">
        <v>1933.1897336784273</v>
      </c>
    </row>
    <row r="272" spans="1:12" x14ac:dyDescent="0.2">
      <c r="A272" t="s">
        <v>67</v>
      </c>
      <c r="B272" t="str" cm="1">
        <f t="array" ref="B272">_xlfn.IFS(ISNUMBER(FIND("DL",A272)),"Delhi",ISNUMBER(FIND("HR",A272)),"Haryana",ISNUMBER(FIND("AP",A272)),"Andhra Pradesh",ISNUMBER(FIND("AS",A272)),"Assam",ISNUMBER(FIND("BR",A272)),"Bihar",ISNUMBER(FIND("CH",A272)),"Chandigarh",ISNUMBER(FIND("GJ",A272)),"Gujarat",ISNUMBER(FIND("JH",A272)),"Jharkhand",ISNUMBER(FIND("KA",A272)),"Karnataka",ISNUMBER(FIND("KL",A272)),"Kerala",ISNUMBER(FIND("MP",A272)),"Madhya Pradesh",ISNUMBER(FIND("MH",A272)),"Maharashtra",ISNUMBER(FIND("ML",A272)),"Meghalaya",ISNUMBER(FIND("MZ",A272)),"Mizoram",ISNUMBER(FIND("OD",A272)),"Odisha",ISNUMBER(FIND("PB",A272)),"Punjab",ISNUMBER(FIND("RJ",A272)),"Rajasthan",ISNUMBER(FIND("TN",A272)),"Tamil Nadu",ISNUMBER(FIND("UP",A272)),"Uttar Pradesh",ISNUMBER(FIND("WB",A272)),"West Bengal",ISNUMBER(FIND("TG",A272)),"Telangana")</f>
        <v>Maharashtra</v>
      </c>
      <c r="C272" t="s">
        <v>11</v>
      </c>
      <c r="D272">
        <v>1464</v>
      </c>
      <c r="E272" s="1">
        <v>0.81294661622530395</v>
      </c>
      <c r="F272" s="1">
        <v>0.87267321613236803</v>
      </c>
      <c r="G272" s="1">
        <v>0.99248633879781401</v>
      </c>
      <c r="H272" s="1">
        <v>0.87274520070263162</v>
      </c>
      <c r="I272" s="1">
        <v>1190.1538461538451</v>
      </c>
      <c r="J272" s="1">
        <v>1277.5935884177868</v>
      </c>
      <c r="K272" s="1">
        <v>1452.9999999999998</v>
      </c>
      <c r="L272" s="1">
        <v>1277.6989738286527</v>
      </c>
    </row>
    <row r="273" spans="1:12" x14ac:dyDescent="0.2">
      <c r="A273" t="s">
        <v>98</v>
      </c>
      <c r="B273" t="str" cm="1">
        <f t="array" ref="B273">_xlfn.IFS(ISNUMBER(FIND("DL",A273)),"Delhi",ISNUMBER(FIND("HR",A273)),"Haryana",ISNUMBER(FIND("AP",A273)),"Andhra Pradesh",ISNUMBER(FIND("AS",A273)),"Assam",ISNUMBER(FIND("BR",A273)),"Bihar",ISNUMBER(FIND("CH",A273)),"Chandigarh",ISNUMBER(FIND("GJ",A273)),"Gujarat",ISNUMBER(FIND("JH",A273)),"Jharkhand",ISNUMBER(FIND("KA",A273)),"Karnataka",ISNUMBER(FIND("KL",A273)),"Kerala",ISNUMBER(FIND("MP",A273)),"Madhya Pradesh",ISNUMBER(FIND("MH",A273)),"Maharashtra",ISNUMBER(FIND("ML",A273)),"Meghalaya",ISNUMBER(FIND("MZ",A273)),"Mizoram",ISNUMBER(FIND("OD",A273)),"Odisha",ISNUMBER(FIND("PB",A273)),"Punjab",ISNUMBER(FIND("RJ",A273)),"Rajasthan",ISNUMBER(FIND("TN",A273)),"Tamil Nadu",ISNUMBER(FIND("UP",A273)),"Uttar Pradesh",ISNUMBER(FIND("WB",A273)),"West Bengal",ISNUMBER(FIND("TG",A273)),"Telangana")</f>
        <v>Maharashtra</v>
      </c>
      <c r="C273" t="s">
        <v>8</v>
      </c>
      <c r="D273">
        <v>2184</v>
      </c>
      <c r="E273" s="1">
        <v>0.814560439560439</v>
      </c>
      <c r="F273" s="1">
        <v>0.86980585462878801</v>
      </c>
      <c r="G273">
        <v>1</v>
      </c>
      <c r="H273" s="1">
        <v>0.87374651767569089</v>
      </c>
      <c r="I273" s="1">
        <v>1778.9999999999989</v>
      </c>
      <c r="J273" s="1">
        <v>1899.6559865092729</v>
      </c>
      <c r="K273" s="1">
        <v>2184</v>
      </c>
      <c r="L273" s="1">
        <v>1908.2623946037088</v>
      </c>
    </row>
    <row r="274" spans="1:12" x14ac:dyDescent="0.2">
      <c r="A274" t="s">
        <v>98</v>
      </c>
      <c r="B274" t="str" cm="1">
        <f t="array" ref="B274">_xlfn.IFS(ISNUMBER(FIND("DL",A274)),"Delhi",ISNUMBER(FIND("HR",A274)),"Haryana",ISNUMBER(FIND("AP",A274)),"Andhra Pradesh",ISNUMBER(FIND("AS",A274)),"Assam",ISNUMBER(FIND("BR",A274)),"Bihar",ISNUMBER(FIND("CH",A274)),"Chandigarh",ISNUMBER(FIND("GJ",A274)),"Gujarat",ISNUMBER(FIND("JH",A274)),"Jharkhand",ISNUMBER(FIND("KA",A274)),"Karnataka",ISNUMBER(FIND("KL",A274)),"Kerala",ISNUMBER(FIND("MP",A274)),"Madhya Pradesh",ISNUMBER(FIND("MH",A274)),"Maharashtra",ISNUMBER(FIND("ML",A274)),"Meghalaya",ISNUMBER(FIND("MZ",A274)),"Mizoram",ISNUMBER(FIND("OD",A274)),"Odisha",ISNUMBER(FIND("PB",A274)),"Punjab",ISNUMBER(FIND("RJ",A274)),"Rajasthan",ISNUMBER(FIND("TN",A274)),"Tamil Nadu",ISNUMBER(FIND("UP",A274)),"Uttar Pradesh",ISNUMBER(FIND("WB",A274)),"West Bengal",ISNUMBER(FIND("TG",A274)),"Telangana")</f>
        <v>Maharashtra</v>
      </c>
      <c r="C274" t="s">
        <v>9</v>
      </c>
      <c r="D274">
        <v>3084</v>
      </c>
      <c r="E274" s="1">
        <v>0.636585852539159</v>
      </c>
      <c r="F274" s="1">
        <v>0.91289867565237803</v>
      </c>
      <c r="G274" s="1">
        <v>0.88748378728923405</v>
      </c>
      <c r="H274" s="1">
        <v>0.79729056873446158</v>
      </c>
      <c r="I274" s="1">
        <v>1963.2307692307663</v>
      </c>
      <c r="J274" s="1">
        <v>2815.3795157119339</v>
      </c>
      <c r="K274" s="1">
        <v>2736.9999999999977</v>
      </c>
      <c r="L274" s="1">
        <v>2458.8441139770794</v>
      </c>
    </row>
    <row r="275" spans="1:12" x14ac:dyDescent="0.2">
      <c r="A275" t="s">
        <v>98</v>
      </c>
      <c r="B275" t="str" cm="1">
        <f t="array" ref="B275">_xlfn.IFS(ISNUMBER(FIND("DL",A275)),"Delhi",ISNUMBER(FIND("HR",A275)),"Haryana",ISNUMBER(FIND("AP",A275)),"Andhra Pradesh",ISNUMBER(FIND("AS",A275)),"Assam",ISNUMBER(FIND("BR",A275)),"Bihar",ISNUMBER(FIND("CH",A275)),"Chandigarh",ISNUMBER(FIND("GJ",A275)),"Gujarat",ISNUMBER(FIND("JH",A275)),"Jharkhand",ISNUMBER(FIND("KA",A275)),"Karnataka",ISNUMBER(FIND("KL",A275)),"Kerala",ISNUMBER(FIND("MP",A275)),"Madhya Pradesh",ISNUMBER(FIND("MH",A275)),"Maharashtra",ISNUMBER(FIND("ML",A275)),"Meghalaya",ISNUMBER(FIND("MZ",A275)),"Mizoram",ISNUMBER(FIND("OD",A275)),"Odisha",ISNUMBER(FIND("PB",A275)),"Punjab",ISNUMBER(FIND("RJ",A275)),"Rajasthan",ISNUMBER(FIND("TN",A275)),"Tamil Nadu",ISNUMBER(FIND("UP",A275)),"Uttar Pradesh",ISNUMBER(FIND("WB",A275)),"West Bengal",ISNUMBER(FIND("TG",A275)),"Telangana")</f>
        <v>Maharashtra</v>
      </c>
      <c r="C275" t="s">
        <v>10</v>
      </c>
      <c r="D275">
        <v>2209</v>
      </c>
      <c r="E275" s="1">
        <v>0.77462826896959902</v>
      </c>
      <c r="F275" s="1">
        <v>0.92668015284333505</v>
      </c>
      <c r="G275" s="1">
        <v>0.99954730647351697</v>
      </c>
      <c r="H275" s="1">
        <v>0.88043283001987716</v>
      </c>
      <c r="I275" s="1">
        <v>1711.1538461538441</v>
      </c>
      <c r="J275" s="1">
        <v>2047.0364576309271</v>
      </c>
      <c r="K275" s="1">
        <v>2207.9999999999991</v>
      </c>
      <c r="L275" s="1">
        <v>1944.8761215139086</v>
      </c>
    </row>
    <row r="276" spans="1:12" x14ac:dyDescent="0.2">
      <c r="A276" t="s">
        <v>98</v>
      </c>
      <c r="B276" t="str" cm="1">
        <f t="array" ref="B276">_xlfn.IFS(ISNUMBER(FIND("DL",A276)),"Delhi",ISNUMBER(FIND("HR",A276)),"Haryana",ISNUMBER(FIND("AP",A276)),"Andhra Pradesh",ISNUMBER(FIND("AS",A276)),"Assam",ISNUMBER(FIND("BR",A276)),"Bihar",ISNUMBER(FIND("CH",A276)),"Chandigarh",ISNUMBER(FIND("GJ",A276)),"Gujarat",ISNUMBER(FIND("JH",A276)),"Jharkhand",ISNUMBER(FIND("KA",A276)),"Karnataka",ISNUMBER(FIND("KL",A276)),"Kerala",ISNUMBER(FIND("MP",A276)),"Madhya Pradesh",ISNUMBER(FIND("MH",A276)),"Maharashtra",ISNUMBER(FIND("ML",A276)),"Meghalaya",ISNUMBER(FIND("MZ",A276)),"Mizoram",ISNUMBER(FIND("OD",A276)),"Odisha",ISNUMBER(FIND("PB",A276)),"Punjab",ISNUMBER(FIND("RJ",A276)),"Rajasthan",ISNUMBER(FIND("TN",A276)),"Tamil Nadu",ISNUMBER(FIND("UP",A276)),"Uttar Pradesh",ISNUMBER(FIND("WB",A276)),"West Bengal",ISNUMBER(FIND("TG",A276)),"Telangana")</f>
        <v>Maharashtra</v>
      </c>
      <c r="C276" t="s">
        <v>11</v>
      </c>
      <c r="D276">
        <v>1464</v>
      </c>
      <c r="E276" s="1">
        <v>0.80580075662042805</v>
      </c>
      <c r="F276">
        <v>0.88973656755346897</v>
      </c>
      <c r="G276">
        <v>1</v>
      </c>
      <c r="H276">
        <v>0.87821492966955894</v>
      </c>
      <c r="I276">
        <v>1179.6923076923067</v>
      </c>
      <c r="J276">
        <v>1302.5743348982785</v>
      </c>
      <c r="K276">
        <v>1464</v>
      </c>
      <c r="L276">
        <v>1285.7066570362342</v>
      </c>
    </row>
    <row r="277" spans="1:12" x14ac:dyDescent="0.2">
      <c r="A277" t="s">
        <v>33</v>
      </c>
      <c r="B277" t="str" cm="1">
        <f t="array" ref="B277">_xlfn.IFS(ISNUMBER(FIND("DL",A277)),"Delhi",ISNUMBER(FIND("HR",A277)),"Haryana",ISNUMBER(FIND("AP",A277)),"Andhra Pradesh",ISNUMBER(FIND("AS",A277)),"Assam",ISNUMBER(FIND("BR",A277)),"Bihar",ISNUMBER(FIND("CH",A277)),"Chandigarh",ISNUMBER(FIND("GJ",A277)),"Gujarat",ISNUMBER(FIND("JH",A277)),"Jharkhand",ISNUMBER(FIND("KA",A277)),"Karnataka",ISNUMBER(FIND("KL",A277)),"Kerala",ISNUMBER(FIND("MP",A277)),"Madhya Pradesh",ISNUMBER(FIND("MH",A277)),"Maharashtra",ISNUMBER(FIND("ML",A277)),"Meghalaya",ISNUMBER(FIND("MZ",A277)),"Mizoram",ISNUMBER(FIND("OD",A277)),"Odisha",ISNUMBER(FIND("PB",A277)),"Punjab",ISNUMBER(FIND("RJ",A277)),"Rajasthan",ISNUMBER(FIND("TN",A277)),"Tamil Nadu",ISNUMBER(FIND("UP",A277)),"Uttar Pradesh",ISNUMBER(FIND("WB",A277)),"West Bengal",ISNUMBER(FIND("TG",A277)),"Telangana")</f>
        <v>Maharashtra</v>
      </c>
      <c r="C277" t="s">
        <v>8</v>
      </c>
      <c r="D277">
        <v>2184</v>
      </c>
      <c r="E277" s="1">
        <v>0.813151591997745</v>
      </c>
      <c r="F277" s="1">
        <v>0.85771213236886501</v>
      </c>
      <c r="G277">
        <v>1</v>
      </c>
      <c r="H277" s="1">
        <v>0.86834548974664405</v>
      </c>
      <c r="I277" s="1">
        <v>1775.9230769230751</v>
      </c>
      <c r="J277" s="1">
        <v>1873.2432970936011</v>
      </c>
      <c r="K277" s="1">
        <v>2184</v>
      </c>
      <c r="L277" s="1">
        <v>1896.4665496066707</v>
      </c>
    </row>
    <row r="278" spans="1:12" x14ac:dyDescent="0.2">
      <c r="A278" t="s">
        <v>33</v>
      </c>
      <c r="B278" t="str" cm="1">
        <f t="array" ref="B278">_xlfn.IFS(ISNUMBER(FIND("DL",A278)),"Delhi",ISNUMBER(FIND("HR",A278)),"Haryana",ISNUMBER(FIND("AP",A278)),"Andhra Pradesh",ISNUMBER(FIND("AS",A278)),"Assam",ISNUMBER(FIND("BR",A278)),"Bihar",ISNUMBER(FIND("CH",A278)),"Chandigarh",ISNUMBER(FIND("GJ",A278)),"Gujarat",ISNUMBER(FIND("JH",A278)),"Jharkhand",ISNUMBER(FIND("KA",A278)),"Karnataka",ISNUMBER(FIND("KL",A278)),"Kerala",ISNUMBER(FIND("MP",A278)),"Madhya Pradesh",ISNUMBER(FIND("MH",A278)),"Maharashtra",ISNUMBER(FIND("ML",A278)),"Meghalaya",ISNUMBER(FIND("MZ",A278)),"Mizoram",ISNUMBER(FIND("OD",A278)),"Odisha",ISNUMBER(FIND("PB",A278)),"Punjab",ISNUMBER(FIND("RJ",A278)),"Rajasthan",ISNUMBER(FIND("TN",A278)),"Tamil Nadu",ISNUMBER(FIND("UP",A278)),"Uttar Pradesh",ISNUMBER(FIND("WB",A278)),"West Bengal",ISNUMBER(FIND("TG",A278)),"Telangana")</f>
        <v>Maharashtra</v>
      </c>
      <c r="C278" t="s">
        <v>9</v>
      </c>
      <c r="D278">
        <v>3513</v>
      </c>
      <c r="E278" s="1">
        <v>0.773632004204164</v>
      </c>
      <c r="F278" s="1">
        <v>0.89705923976111601</v>
      </c>
      <c r="G278" s="1">
        <v>0.99430686023341797</v>
      </c>
      <c r="H278">
        <v>0.8671378696327956</v>
      </c>
      <c r="I278">
        <v>2717.7692307692282</v>
      </c>
      <c r="J278">
        <v>3151.3691092808003</v>
      </c>
      <c r="K278">
        <v>3492.9999999999973</v>
      </c>
      <c r="L278">
        <v>3046.2553360200109</v>
      </c>
    </row>
    <row r="279" spans="1:12" x14ac:dyDescent="0.2">
      <c r="A279" t="s">
        <v>33</v>
      </c>
      <c r="B279" t="str" cm="1">
        <f t="array" ref="B279">_xlfn.IFS(ISNUMBER(FIND("DL",A279)),"Delhi",ISNUMBER(FIND("HR",A279)),"Haryana",ISNUMBER(FIND("AP",A279)),"Andhra Pradesh",ISNUMBER(FIND("AS",A279)),"Assam",ISNUMBER(FIND("BR",A279)),"Bihar",ISNUMBER(FIND("CH",A279)),"Chandigarh",ISNUMBER(FIND("GJ",A279)),"Gujarat",ISNUMBER(FIND("JH",A279)),"Jharkhand",ISNUMBER(FIND("KA",A279)),"Karnataka",ISNUMBER(FIND("KL",A279)),"Kerala",ISNUMBER(FIND("MP",A279)),"Madhya Pradesh",ISNUMBER(FIND("MH",A279)),"Maharashtra",ISNUMBER(FIND("ML",A279)),"Meghalaya",ISNUMBER(FIND("MZ",A279)),"Mizoram",ISNUMBER(FIND("OD",A279)),"Odisha",ISNUMBER(FIND("PB",A279)),"Punjab",ISNUMBER(FIND("RJ",A279)),"Rajasthan",ISNUMBER(FIND("TN",A279)),"Tamil Nadu",ISNUMBER(FIND("UP",A279)),"Uttar Pradesh",ISNUMBER(FIND("WB",A279)),"West Bengal",ISNUMBER(FIND("TG",A279)),"Telangana")</f>
        <v>Maharashtra</v>
      </c>
      <c r="C279" t="s">
        <v>10</v>
      </c>
      <c r="D279">
        <v>2209</v>
      </c>
      <c r="E279" s="1">
        <v>0.82491207298812497</v>
      </c>
      <c r="F279" s="1">
        <v>0.87335894296931005</v>
      </c>
      <c r="G279">
        <v>1</v>
      </c>
      <c r="H279" s="1">
        <v>0.87930840638297392</v>
      </c>
      <c r="I279" s="1">
        <v>1822.2307692307681</v>
      </c>
      <c r="J279" s="1">
        <v>1929.2499050192059</v>
      </c>
      <c r="K279" s="1">
        <v>2209</v>
      </c>
      <c r="L279" s="1">
        <v>1942.3922696999894</v>
      </c>
    </row>
    <row r="280" spans="1:12" x14ac:dyDescent="0.2">
      <c r="A280" t="s">
        <v>33</v>
      </c>
      <c r="B280" t="str" cm="1">
        <f t="array" ref="B280">_xlfn.IFS(ISNUMBER(FIND("DL",A280)),"Delhi",ISNUMBER(FIND("HR",A280)),"Haryana",ISNUMBER(FIND("AP",A280)),"Andhra Pradesh",ISNUMBER(FIND("AS",A280)),"Assam",ISNUMBER(FIND("BR",A280)),"Bihar",ISNUMBER(FIND("CH",A280)),"Chandigarh",ISNUMBER(FIND("GJ",A280)),"Gujarat",ISNUMBER(FIND("JH",A280)),"Jharkhand",ISNUMBER(FIND("KA",A280)),"Karnataka",ISNUMBER(FIND("KL",A280)),"Kerala",ISNUMBER(FIND("MP",A280)),"Madhya Pradesh",ISNUMBER(FIND("MH",A280)),"Maharashtra",ISNUMBER(FIND("ML",A280)),"Meghalaya",ISNUMBER(FIND("MZ",A280)),"Mizoram",ISNUMBER(FIND("OD",A280)),"Odisha",ISNUMBER(FIND("PB",A280)),"Punjab",ISNUMBER(FIND("RJ",A280)),"Rajasthan",ISNUMBER(FIND("TN",A280)),"Tamil Nadu",ISNUMBER(FIND("UP",A280)),"Uttar Pradesh",ISNUMBER(FIND("WB",A280)),"West Bengal",ISNUMBER(FIND("TG",A280)),"Telangana")</f>
        <v>Maharashtra</v>
      </c>
      <c r="C280" t="s">
        <v>11</v>
      </c>
      <c r="D280">
        <v>1464</v>
      </c>
      <c r="E280" s="1">
        <v>0.80212274064733002</v>
      </c>
      <c r="F280" s="1">
        <v>0.87875016376260895</v>
      </c>
      <c r="G280">
        <v>1</v>
      </c>
      <c r="H280" s="1">
        <v>0.87234916176397559</v>
      </c>
      <c r="I280" s="1">
        <v>1174.3076923076912</v>
      </c>
      <c r="J280" s="1">
        <v>1286.4902397484595</v>
      </c>
      <c r="K280" s="1">
        <v>1464</v>
      </c>
      <c r="L280" s="1">
        <v>1277.1191728224603</v>
      </c>
    </row>
    <row r="281" spans="1:12" x14ac:dyDescent="0.2">
      <c r="A281" t="s">
        <v>109</v>
      </c>
      <c r="B281" t="str" cm="1">
        <f t="array" ref="B281">_xlfn.IFS(ISNUMBER(FIND("DL",A281)),"Delhi",ISNUMBER(FIND("HR",A281)),"Haryana",ISNUMBER(FIND("AP",A281)),"Andhra Pradesh",ISNUMBER(FIND("AS",A281)),"Assam",ISNUMBER(FIND("BR",A281)),"Bihar",ISNUMBER(FIND("CH",A281)),"Chandigarh",ISNUMBER(FIND("GJ",A281)),"Gujarat",ISNUMBER(FIND("JH",A281)),"Jharkhand",ISNUMBER(FIND("KA",A281)),"Karnataka",ISNUMBER(FIND("KL",A281)),"Kerala",ISNUMBER(FIND("MP",A281)),"Madhya Pradesh",ISNUMBER(FIND("MH",A281)),"Maharashtra",ISNUMBER(FIND("ML",A281)),"Meghalaya",ISNUMBER(FIND("MZ",A281)),"Mizoram",ISNUMBER(FIND("OD",A281)),"Odisha",ISNUMBER(FIND("PB",A281)),"Punjab",ISNUMBER(FIND("RJ",A281)),"Rajasthan",ISNUMBER(FIND("TN",A281)),"Tamil Nadu",ISNUMBER(FIND("UP",A281)),"Uttar Pradesh",ISNUMBER(FIND("WB",A281)),"West Bengal",ISNUMBER(FIND("TG",A281)),"Telangana")</f>
        <v>Maharashtra</v>
      </c>
      <c r="C281" t="s">
        <v>8</v>
      </c>
      <c r="D281">
        <v>2184</v>
      </c>
      <c r="E281" s="1">
        <v>0.82914201183431901</v>
      </c>
      <c r="F281" s="1">
        <v>0.87171318125823005</v>
      </c>
      <c r="G281">
        <v>1</v>
      </c>
      <c r="H281">
        <v>0.88034207723701963</v>
      </c>
      <c r="I281">
        <v>1810.8461538461527</v>
      </c>
      <c r="J281">
        <v>1903.8215878679744</v>
      </c>
      <c r="K281">
        <v>2184</v>
      </c>
      <c r="L281">
        <v>1922.6670966856509</v>
      </c>
    </row>
    <row r="282" spans="1:12" x14ac:dyDescent="0.2">
      <c r="A282" t="s">
        <v>109</v>
      </c>
      <c r="B282" t="str" cm="1">
        <f t="array" ref="B282">_xlfn.IFS(ISNUMBER(FIND("DL",A282)),"Delhi",ISNUMBER(FIND("HR",A282)),"Haryana",ISNUMBER(FIND("AP",A282)),"Andhra Pradesh",ISNUMBER(FIND("AS",A282)),"Assam",ISNUMBER(FIND("BR",A282)),"Bihar",ISNUMBER(FIND("CH",A282)),"Chandigarh",ISNUMBER(FIND("GJ",A282)),"Gujarat",ISNUMBER(FIND("JH",A282)),"Jharkhand",ISNUMBER(FIND("KA",A282)),"Karnataka",ISNUMBER(FIND("KL",A282)),"Kerala",ISNUMBER(FIND("MP",A282)),"Madhya Pradesh",ISNUMBER(FIND("MH",A282)),"Maharashtra",ISNUMBER(FIND("ML",A282)),"Meghalaya",ISNUMBER(FIND("MZ",A282)),"Mizoram",ISNUMBER(FIND("OD",A282)),"Odisha",ISNUMBER(FIND("PB",A282)),"Punjab",ISNUMBER(FIND("RJ",A282)),"Rajasthan",ISNUMBER(FIND("TN",A282)),"Tamil Nadu",ISNUMBER(FIND("UP",A282)),"Uttar Pradesh",ISNUMBER(FIND("WB",A282)),"West Bengal",ISNUMBER(FIND("TG",A282)),"Telangana")</f>
        <v>Maharashtra</v>
      </c>
      <c r="C282" t="s">
        <v>9</v>
      </c>
      <c r="D282">
        <v>3565</v>
      </c>
      <c r="E282" s="1">
        <v>0.79255583126550799</v>
      </c>
      <c r="F282" s="1">
        <v>0.91571152432550096</v>
      </c>
      <c r="G282" s="1">
        <v>0.97391304347826002</v>
      </c>
      <c r="H282">
        <v>0.87808955093205554</v>
      </c>
      <c r="I282">
        <v>2825.4615384615358</v>
      </c>
      <c r="J282">
        <v>3264.5115842204109</v>
      </c>
      <c r="K282">
        <v>3471.9999999999968</v>
      </c>
      <c r="L282">
        <v>3130.3892490727781</v>
      </c>
    </row>
    <row r="283" spans="1:12" x14ac:dyDescent="0.2">
      <c r="A283" t="s">
        <v>109</v>
      </c>
      <c r="B283" t="str" cm="1">
        <f t="array" ref="B283">_xlfn.IFS(ISNUMBER(FIND("DL",A283)),"Delhi",ISNUMBER(FIND("HR",A283)),"Haryana",ISNUMBER(FIND("AP",A283)),"Andhra Pradesh",ISNUMBER(FIND("AS",A283)),"Assam",ISNUMBER(FIND("BR",A283)),"Bihar",ISNUMBER(FIND("CH",A283)),"Chandigarh",ISNUMBER(FIND("GJ",A283)),"Gujarat",ISNUMBER(FIND("JH",A283)),"Jharkhand",ISNUMBER(FIND("KA",A283)),"Karnataka",ISNUMBER(FIND("KL",A283)),"Kerala",ISNUMBER(FIND("MP",A283)),"Madhya Pradesh",ISNUMBER(FIND("MH",A283)),"Maharashtra",ISNUMBER(FIND("ML",A283)),"Meghalaya",ISNUMBER(FIND("MZ",A283)),"Mizoram",ISNUMBER(FIND("OD",A283)),"Odisha",ISNUMBER(FIND("PB",A283)),"Punjab",ISNUMBER(FIND("RJ",A283)),"Rajasthan",ISNUMBER(FIND("TN",A283)),"Tamil Nadu",ISNUMBER(FIND("UP",A283)),"Uttar Pradesh",ISNUMBER(FIND("WB",A283)),"West Bengal",ISNUMBER(FIND("TG",A283)),"Telangana")</f>
        <v>Maharashtra</v>
      </c>
      <c r="C283" t="s">
        <v>10</v>
      </c>
      <c r="D283">
        <v>2209</v>
      </c>
      <c r="E283">
        <v>0.81603231535327503</v>
      </c>
      <c r="F283" s="1">
        <v>0.91904924468720595</v>
      </c>
      <c r="G283" s="1">
        <v>0.98551380715255699</v>
      </c>
      <c r="H283" s="1">
        <v>0.8911353854467039</v>
      </c>
      <c r="I283" s="1">
        <v>1802.6153846153845</v>
      </c>
      <c r="J283" s="1">
        <v>2030.179781514038</v>
      </c>
      <c r="K283" s="1">
        <v>2176.9999999999982</v>
      </c>
      <c r="L283" s="1">
        <v>1968.5180664517688</v>
      </c>
    </row>
    <row r="284" spans="1:12" x14ac:dyDescent="0.2">
      <c r="A284" t="s">
        <v>109</v>
      </c>
      <c r="B284" t="str" cm="1">
        <f t="array" ref="B284">_xlfn.IFS(ISNUMBER(FIND("DL",A284)),"Delhi",ISNUMBER(FIND("HR",A284)),"Haryana",ISNUMBER(FIND("AP",A284)),"Andhra Pradesh",ISNUMBER(FIND("AS",A284)),"Assam",ISNUMBER(FIND("BR",A284)),"Bihar",ISNUMBER(FIND("CH",A284)),"Chandigarh",ISNUMBER(FIND("GJ",A284)),"Gujarat",ISNUMBER(FIND("JH",A284)),"Jharkhand",ISNUMBER(FIND("KA",A284)),"Karnataka",ISNUMBER(FIND("KL",A284)),"Kerala",ISNUMBER(FIND("MP",A284)),"Madhya Pradesh",ISNUMBER(FIND("MH",A284)),"Maharashtra",ISNUMBER(FIND("ML",A284)),"Meghalaya",ISNUMBER(FIND("MZ",A284)),"Mizoram",ISNUMBER(FIND("OD",A284)),"Odisha",ISNUMBER(FIND("PB",A284)),"Punjab",ISNUMBER(FIND("RJ",A284)),"Rajasthan",ISNUMBER(FIND("TN",A284)),"Tamil Nadu",ISNUMBER(FIND("UP",A284)),"Uttar Pradesh",ISNUMBER(FIND("WB",A284)),"West Bengal",ISNUMBER(FIND("TG",A284)),"Telangana")</f>
        <v>Maharashtra</v>
      </c>
      <c r="C284" t="s">
        <v>11</v>
      </c>
      <c r="D284">
        <v>1464</v>
      </c>
      <c r="E284" s="1">
        <v>0.83191467002942399</v>
      </c>
      <c r="F284" s="1">
        <v>0.89269247773637295</v>
      </c>
      <c r="G284">
        <v>1</v>
      </c>
      <c r="H284" s="1">
        <v>0.88984285910631877</v>
      </c>
      <c r="I284" s="1">
        <v>1217.9230769230767</v>
      </c>
      <c r="J284" s="1">
        <v>1306.9017874060501</v>
      </c>
      <c r="K284" s="1">
        <v>1464</v>
      </c>
      <c r="L284" s="1">
        <v>1302.7299457316508</v>
      </c>
    </row>
    <row r="285" spans="1:12" x14ac:dyDescent="0.2">
      <c r="A285" t="s">
        <v>70</v>
      </c>
      <c r="B285" t="str" cm="1">
        <f t="array" ref="B285">_xlfn.IFS(ISNUMBER(FIND("DL",A285)),"Delhi",ISNUMBER(FIND("HR",A285)),"Haryana",ISNUMBER(FIND("AP",A285)),"Andhra Pradesh",ISNUMBER(FIND("AS",A285)),"Assam",ISNUMBER(FIND("BR",A285)),"Bihar",ISNUMBER(FIND("CH",A285)),"Chandigarh",ISNUMBER(FIND("GJ",A285)),"Gujarat",ISNUMBER(FIND("JH",A285)),"Jharkhand",ISNUMBER(FIND("KA",A285)),"Karnataka",ISNUMBER(FIND("KL",A285)),"Kerala",ISNUMBER(FIND("MP",A285)),"Madhya Pradesh",ISNUMBER(FIND("MH",A285)),"Maharashtra",ISNUMBER(FIND("ML",A285)),"Meghalaya",ISNUMBER(FIND("MZ",A285)),"Mizoram",ISNUMBER(FIND("OD",A285)),"Odisha",ISNUMBER(FIND("PB",A285)),"Punjab",ISNUMBER(FIND("RJ",A285)),"Rajasthan",ISNUMBER(FIND("TN",A285)),"Tamil Nadu",ISNUMBER(FIND("UP",A285)),"Uttar Pradesh",ISNUMBER(FIND("WB",A285)),"West Bengal",ISNUMBER(FIND("TG",A285)),"Telangana")</f>
        <v>Maharashtra</v>
      </c>
      <c r="C285" t="s">
        <v>8</v>
      </c>
      <c r="D285">
        <v>2184</v>
      </c>
      <c r="E285" s="1">
        <v>0.816990701606086</v>
      </c>
      <c r="F285" s="1">
        <v>0.86066563200551804</v>
      </c>
      <c r="G285" s="1">
        <v>0.99587912087912001</v>
      </c>
      <c r="H285" s="1">
        <v>0.87023835762046564</v>
      </c>
      <c r="I285" s="1">
        <v>1784.3076923076919</v>
      </c>
      <c r="J285" s="1">
        <v>1879.6937403000513</v>
      </c>
      <c r="K285" s="1">
        <v>2174.9999999999982</v>
      </c>
      <c r="L285" s="1">
        <v>1900.600573043097</v>
      </c>
    </row>
    <row r="286" spans="1:12" x14ac:dyDescent="0.2">
      <c r="A286" t="s">
        <v>70</v>
      </c>
      <c r="B286" t="str" cm="1">
        <f t="array" ref="B286">_xlfn.IFS(ISNUMBER(FIND("DL",A286)),"Delhi",ISNUMBER(FIND("HR",A286)),"Haryana",ISNUMBER(FIND("AP",A286)),"Andhra Pradesh",ISNUMBER(FIND("AS",A286)),"Assam",ISNUMBER(FIND("BR",A286)),"Bihar",ISNUMBER(FIND("CH",A286)),"Chandigarh",ISNUMBER(FIND("GJ",A286)),"Gujarat",ISNUMBER(FIND("JH",A286)),"Jharkhand",ISNUMBER(FIND("KA",A286)),"Karnataka",ISNUMBER(FIND("KL",A286)),"Kerala",ISNUMBER(FIND("MP",A286)),"Madhya Pradesh",ISNUMBER(FIND("MH",A286)),"Maharashtra",ISNUMBER(FIND("ML",A286)),"Meghalaya",ISNUMBER(FIND("MZ",A286)),"Mizoram",ISNUMBER(FIND("OD",A286)),"Odisha",ISNUMBER(FIND("PB",A286)),"Punjab",ISNUMBER(FIND("RJ",A286)),"Rajasthan",ISNUMBER(FIND("TN",A286)),"Tamil Nadu",ISNUMBER(FIND("UP",A286)),"Uttar Pradesh",ISNUMBER(FIND("WB",A286)),"West Bengal",ISNUMBER(FIND("TG",A286)),"Telangana")</f>
        <v>Maharashtra</v>
      </c>
      <c r="C286" t="s">
        <v>9</v>
      </c>
      <c r="D286">
        <v>3178</v>
      </c>
      <c r="E286" s="1">
        <v>0.80904778041341896</v>
      </c>
      <c r="F286">
        <v>0.90330590875093497</v>
      </c>
      <c r="G286" s="1">
        <v>0.99024543738200099</v>
      </c>
      <c r="H286" s="1">
        <v>0.88299056314214175</v>
      </c>
      <c r="I286" s="1">
        <v>2571.1538461538453</v>
      </c>
      <c r="J286" s="1">
        <v>2870.7061780104714</v>
      </c>
      <c r="K286" s="1">
        <v>3146.9999999999991</v>
      </c>
      <c r="L286" s="1">
        <v>2806.1440096657266</v>
      </c>
    </row>
    <row r="287" spans="1:12" x14ac:dyDescent="0.2">
      <c r="A287" t="s">
        <v>70</v>
      </c>
      <c r="B287" t="str" cm="1">
        <f t="array" ref="B287">_xlfn.IFS(ISNUMBER(FIND("DL",A287)),"Delhi",ISNUMBER(FIND("HR",A287)),"Haryana",ISNUMBER(FIND("AP",A287)),"Andhra Pradesh",ISNUMBER(FIND("AS",A287)),"Assam",ISNUMBER(FIND("BR",A287)),"Bihar",ISNUMBER(FIND("CH",A287)),"Chandigarh",ISNUMBER(FIND("GJ",A287)),"Gujarat",ISNUMBER(FIND("JH",A287)),"Jharkhand",ISNUMBER(FIND("KA",A287)),"Karnataka",ISNUMBER(FIND("KL",A287)),"Kerala",ISNUMBER(FIND("MP",A287)),"Madhya Pradesh",ISNUMBER(FIND("MH",A287)),"Maharashtra",ISNUMBER(FIND("ML",A287)),"Meghalaya",ISNUMBER(FIND("MZ",A287)),"Mizoram",ISNUMBER(FIND("OD",A287)),"Odisha",ISNUMBER(FIND("PB",A287)),"Punjab",ISNUMBER(FIND("RJ",A287)),"Rajasthan",ISNUMBER(FIND("TN",A287)),"Tamil Nadu",ISNUMBER(FIND("UP",A287)),"Uttar Pradesh",ISNUMBER(FIND("WB",A287)),"West Bengal",ISNUMBER(FIND("TG",A287)),"Telangana")</f>
        <v>Maharashtra</v>
      </c>
      <c r="C287" t="s">
        <v>10</v>
      </c>
      <c r="D287">
        <v>2209</v>
      </c>
      <c r="E287" s="1">
        <v>0.82069854093394101</v>
      </c>
      <c r="F287" s="1">
        <v>0.90334351663272205</v>
      </c>
      <c r="G287">
        <v>0.99366229062924405</v>
      </c>
      <c r="H287" s="1">
        <v>0.8883492811525141</v>
      </c>
      <c r="I287" s="1">
        <v>1812.9230769230758</v>
      </c>
      <c r="J287" s="1">
        <v>1995.4858282416831</v>
      </c>
      <c r="K287" s="1">
        <v>2195</v>
      </c>
      <c r="L287" s="1">
        <v>1962.3635620659036</v>
      </c>
    </row>
    <row r="288" spans="1:12" x14ac:dyDescent="0.2">
      <c r="A288" t="s">
        <v>70</v>
      </c>
      <c r="B288" t="str" cm="1">
        <f t="array" ref="B288">_xlfn.IFS(ISNUMBER(FIND("DL",A288)),"Delhi",ISNUMBER(FIND("HR",A288)),"Haryana",ISNUMBER(FIND("AP",A288)),"Andhra Pradesh",ISNUMBER(FIND("AS",A288)),"Assam",ISNUMBER(FIND("BR",A288)),"Bihar",ISNUMBER(FIND("CH",A288)),"Chandigarh",ISNUMBER(FIND("GJ",A288)),"Gujarat",ISNUMBER(FIND("JH",A288)),"Jharkhand",ISNUMBER(FIND("KA",A288)),"Karnataka",ISNUMBER(FIND("KL",A288)),"Kerala",ISNUMBER(FIND("MP",A288)),"Madhya Pradesh",ISNUMBER(FIND("MH",A288)),"Maharashtra",ISNUMBER(FIND("ML",A288)),"Meghalaya",ISNUMBER(FIND("MZ",A288)),"Mizoram",ISNUMBER(FIND("OD",A288)),"Odisha",ISNUMBER(FIND("PB",A288)),"Punjab",ISNUMBER(FIND("RJ",A288)),"Rajasthan",ISNUMBER(FIND("TN",A288)),"Tamil Nadu",ISNUMBER(FIND("UP",A288)),"Uttar Pradesh",ISNUMBER(FIND("WB",A288)),"West Bengal",ISNUMBER(FIND("TG",A288)),"Telangana")</f>
        <v>Maharashtra</v>
      </c>
      <c r="C288" t="s">
        <v>11</v>
      </c>
      <c r="D288">
        <v>1464</v>
      </c>
      <c r="E288" s="1">
        <v>0.77627154266498499</v>
      </c>
      <c r="F288">
        <v>0.868485176661703</v>
      </c>
      <c r="G288">
        <v>1</v>
      </c>
      <c r="H288" s="1">
        <v>0.85790268773067524</v>
      </c>
      <c r="I288" s="1">
        <v>1136.4615384615381</v>
      </c>
      <c r="J288" s="1">
        <v>1271.4622986327331</v>
      </c>
      <c r="K288" s="1">
        <v>1464</v>
      </c>
      <c r="L288" s="1">
        <v>1255.9695348377086</v>
      </c>
    </row>
    <row r="289" spans="1:12" x14ac:dyDescent="0.2">
      <c r="A289" t="s">
        <v>51</v>
      </c>
      <c r="B289" t="str" cm="1">
        <f t="array" ref="B289">_xlfn.IFS(ISNUMBER(FIND("DL",A289)),"Delhi",ISNUMBER(FIND("HR",A289)),"Haryana",ISNUMBER(FIND("AP",A289)),"Andhra Pradesh",ISNUMBER(FIND("AS",A289)),"Assam",ISNUMBER(FIND("BR",A289)),"Bihar",ISNUMBER(FIND("CH",A289)),"Chandigarh",ISNUMBER(FIND("GJ",A289)),"Gujarat",ISNUMBER(FIND("JH",A289)),"Jharkhand",ISNUMBER(FIND("KA",A289)),"Karnataka",ISNUMBER(FIND("KL",A289)),"Kerala",ISNUMBER(FIND("MP",A289)),"Madhya Pradesh",ISNUMBER(FIND("MH",A289)),"Maharashtra",ISNUMBER(FIND("ML",A289)),"Meghalaya",ISNUMBER(FIND("MZ",A289)),"Mizoram",ISNUMBER(FIND("OD",A289)),"Odisha",ISNUMBER(FIND("PB",A289)),"Punjab",ISNUMBER(FIND("RJ",A289)),"Rajasthan",ISNUMBER(FIND("TN",A289)),"Tamil Nadu",ISNUMBER(FIND("UP",A289)),"Uttar Pradesh",ISNUMBER(FIND("WB",A289)),"West Bengal",ISNUMBER(FIND("TG",A289)),"Telangana")</f>
        <v>Maharashtra</v>
      </c>
      <c r="C289" t="s">
        <v>8</v>
      </c>
      <c r="D289">
        <v>2184</v>
      </c>
      <c r="E289" s="1">
        <v>0.72302056917441504</v>
      </c>
      <c r="F289" s="1">
        <v>0.84650233826968002</v>
      </c>
      <c r="G289">
        <v>1</v>
      </c>
      <c r="H289" s="1">
        <v>0.82780916297763807</v>
      </c>
      <c r="I289" s="1">
        <v>1579.0769230769224</v>
      </c>
      <c r="J289" s="1">
        <v>1848.7611067809812</v>
      </c>
      <c r="K289" s="1">
        <v>2184</v>
      </c>
      <c r="L289" s="1">
        <v>1807.9352119431614</v>
      </c>
    </row>
    <row r="290" spans="1:12" x14ac:dyDescent="0.2">
      <c r="A290" t="s">
        <v>51</v>
      </c>
      <c r="B290" t="str" cm="1">
        <f t="array" ref="B290">_xlfn.IFS(ISNUMBER(FIND("DL",A290)),"Delhi",ISNUMBER(FIND("HR",A290)),"Haryana",ISNUMBER(FIND("AP",A290)),"Andhra Pradesh",ISNUMBER(FIND("AS",A290)),"Assam",ISNUMBER(FIND("BR",A290)),"Bihar",ISNUMBER(FIND("CH",A290)),"Chandigarh",ISNUMBER(FIND("GJ",A290)),"Gujarat",ISNUMBER(FIND("JH",A290)),"Jharkhand",ISNUMBER(FIND("KA",A290)),"Karnataka",ISNUMBER(FIND("KL",A290)),"Kerala",ISNUMBER(FIND("MP",A290)),"Madhya Pradesh",ISNUMBER(FIND("MH",A290)),"Maharashtra",ISNUMBER(FIND("ML",A290)),"Meghalaya",ISNUMBER(FIND("MZ",A290)),"Mizoram",ISNUMBER(FIND("OD",A290)),"Odisha",ISNUMBER(FIND("PB",A290)),"Punjab",ISNUMBER(FIND("RJ",A290)),"Rajasthan",ISNUMBER(FIND("TN",A290)),"Tamil Nadu",ISNUMBER(FIND("UP",A290)),"Uttar Pradesh",ISNUMBER(FIND("WB",A290)),"West Bengal",ISNUMBER(FIND("TG",A290)),"Telangana")</f>
        <v>Maharashtra</v>
      </c>
      <c r="C290" t="s">
        <v>9</v>
      </c>
      <c r="D290">
        <v>3585</v>
      </c>
      <c r="E290" s="1">
        <v>0.64716232163930898</v>
      </c>
      <c r="F290" s="1">
        <v>0.88176784589370305</v>
      </c>
      <c r="G290" s="1">
        <v>0.92552301255230096</v>
      </c>
      <c r="H290" s="1">
        <v>0.796676669523665</v>
      </c>
      <c r="I290" s="1">
        <v>2320.0769230769229</v>
      </c>
      <c r="J290" s="1">
        <v>3161.1377275289256</v>
      </c>
      <c r="K290" s="1">
        <v>3317.9999999999991</v>
      </c>
      <c r="L290" s="1">
        <v>2856.0858602423391</v>
      </c>
    </row>
    <row r="291" spans="1:12" x14ac:dyDescent="0.2">
      <c r="A291" t="s">
        <v>51</v>
      </c>
      <c r="B291" t="str" cm="1">
        <f t="array" ref="B291">_xlfn.IFS(ISNUMBER(FIND("DL",A291)),"Delhi",ISNUMBER(FIND("HR",A291)),"Haryana",ISNUMBER(FIND("AP",A291)),"Andhra Pradesh",ISNUMBER(FIND("AS",A291)),"Assam",ISNUMBER(FIND("BR",A291)),"Bihar",ISNUMBER(FIND("CH",A291)),"Chandigarh",ISNUMBER(FIND("GJ",A291)),"Gujarat",ISNUMBER(FIND("JH",A291)),"Jharkhand",ISNUMBER(FIND("KA",A291)),"Karnataka",ISNUMBER(FIND("KL",A291)),"Kerala",ISNUMBER(FIND("MP",A291)),"Madhya Pradesh",ISNUMBER(FIND("MH",A291)),"Maharashtra",ISNUMBER(FIND("ML",A291)),"Meghalaya",ISNUMBER(FIND("MZ",A291)),"Mizoram",ISNUMBER(FIND("OD",A291)),"Odisha",ISNUMBER(FIND("PB",A291)),"Punjab",ISNUMBER(FIND("RJ",A291)),"Rajasthan",ISNUMBER(FIND("TN",A291)),"Tamil Nadu",ISNUMBER(FIND("UP",A291)),"Uttar Pradesh",ISNUMBER(FIND("WB",A291)),"West Bengal",ISNUMBER(FIND("TG",A291)),"Telangana")</f>
        <v>Maharashtra</v>
      </c>
      <c r="C291" t="s">
        <v>10</v>
      </c>
      <c r="D291">
        <v>2209</v>
      </c>
      <c r="E291" s="1">
        <v>0.20332903854859399</v>
      </c>
      <c r="F291" s="1">
        <v>0.90289433122109897</v>
      </c>
      <c r="G291" s="1">
        <v>0.254866455409687</v>
      </c>
      <c r="H291" s="1">
        <v>0.49346263898981468</v>
      </c>
      <c r="I291" s="1">
        <v>449.15384615384414</v>
      </c>
      <c r="J291" s="1">
        <v>1994.4935776674076</v>
      </c>
      <c r="K291" s="1">
        <v>562.99999999999864</v>
      </c>
      <c r="L291" s="1">
        <v>1090.0589695285007</v>
      </c>
    </row>
    <row r="292" spans="1:12" x14ac:dyDescent="0.2">
      <c r="A292" t="s">
        <v>51</v>
      </c>
      <c r="B292" t="str" cm="1">
        <f t="array" ref="B292">_xlfn.IFS(ISNUMBER(FIND("DL",A292)),"Delhi",ISNUMBER(FIND("HR",A292)),"Haryana",ISNUMBER(FIND("AP",A292)),"Andhra Pradesh",ISNUMBER(FIND("AS",A292)),"Assam",ISNUMBER(FIND("BR",A292)),"Bihar",ISNUMBER(FIND("CH",A292)),"Chandigarh",ISNUMBER(FIND("GJ",A292)),"Gujarat",ISNUMBER(FIND("JH",A292)),"Jharkhand",ISNUMBER(FIND("KA",A292)),"Karnataka",ISNUMBER(FIND("KL",A292)),"Kerala",ISNUMBER(FIND("MP",A292)),"Madhya Pradesh",ISNUMBER(FIND("MH",A292)),"Maharashtra",ISNUMBER(FIND("ML",A292)),"Meghalaya",ISNUMBER(FIND("MZ",A292)),"Mizoram",ISNUMBER(FIND("OD",A292)),"Odisha",ISNUMBER(FIND("PB",A292)),"Punjab",ISNUMBER(FIND("RJ",A292)),"Rajasthan",ISNUMBER(FIND("TN",A292)),"Tamil Nadu",ISNUMBER(FIND("UP",A292)),"Uttar Pradesh",ISNUMBER(FIND("WB",A292)),"West Bengal",ISNUMBER(FIND("TG",A292)),"Telangana")</f>
        <v>Maharashtra</v>
      </c>
      <c r="C292" t="s">
        <v>11</v>
      </c>
      <c r="D292">
        <v>1464</v>
      </c>
      <c r="E292" s="1">
        <v>0.775325767129045</v>
      </c>
      <c r="F292" s="1">
        <v>0.88723231227974997</v>
      </c>
      <c r="G292" s="1">
        <v>0.96584699453551903</v>
      </c>
      <c r="H292">
        <v>0.8581926306706219</v>
      </c>
      <c r="I292">
        <v>1135.076923076922</v>
      </c>
      <c r="J292">
        <v>1298.908105177554</v>
      </c>
      <c r="K292">
        <v>1413.9999999999998</v>
      </c>
      <c r="L292">
        <v>1256.3940113017904</v>
      </c>
    </row>
    <row r="293" spans="1:12" x14ac:dyDescent="0.2">
      <c r="A293" t="s">
        <v>69</v>
      </c>
      <c r="B293" t="str" cm="1">
        <f t="array" ref="B293">_xlfn.IFS(ISNUMBER(FIND("DL",A293)),"Delhi",ISNUMBER(FIND("HR",A293)),"Haryana",ISNUMBER(FIND("AP",A293)),"Andhra Pradesh",ISNUMBER(FIND("AS",A293)),"Assam",ISNUMBER(FIND("BR",A293)),"Bihar",ISNUMBER(FIND("CH",A293)),"Chandigarh",ISNUMBER(FIND("GJ",A293)),"Gujarat",ISNUMBER(FIND("JH",A293)),"Jharkhand",ISNUMBER(FIND("KA",A293)),"Karnataka",ISNUMBER(FIND("KL",A293)),"Kerala",ISNUMBER(FIND("MP",A293)),"Madhya Pradesh",ISNUMBER(FIND("MH",A293)),"Maharashtra",ISNUMBER(FIND("ML",A293)),"Meghalaya",ISNUMBER(FIND("MZ",A293)),"Mizoram",ISNUMBER(FIND("OD",A293)),"Odisha",ISNUMBER(FIND("PB",A293)),"Punjab",ISNUMBER(FIND("RJ",A293)),"Rajasthan",ISNUMBER(FIND("TN",A293)),"Tamil Nadu",ISNUMBER(FIND("UP",A293)),"Uttar Pradesh",ISNUMBER(FIND("WB",A293)),"West Bengal",ISNUMBER(FIND("TG",A293)),"Telangana")</f>
        <v>Maharashtra</v>
      </c>
      <c r="C293" t="s">
        <v>8</v>
      </c>
      <c r="D293">
        <v>2184</v>
      </c>
      <c r="E293" s="1">
        <v>0.81047478162862696</v>
      </c>
      <c r="F293" s="1">
        <v>0.86545565164486504</v>
      </c>
      <c r="G293" s="1">
        <v>0.99679487179487103</v>
      </c>
      <c r="H293" s="1">
        <v>0.86973114766837101</v>
      </c>
      <c r="I293" s="1">
        <v>1770.0769230769213</v>
      </c>
      <c r="J293" s="1">
        <v>1890.1551431923854</v>
      </c>
      <c r="K293" s="1">
        <v>2176.9999999999982</v>
      </c>
      <c r="L293" s="1">
        <v>1899.4928265077224</v>
      </c>
    </row>
    <row r="294" spans="1:12" x14ac:dyDescent="0.2">
      <c r="A294" t="s">
        <v>69</v>
      </c>
      <c r="B294" t="str" cm="1">
        <f t="array" ref="B294">_xlfn.IFS(ISNUMBER(FIND("DL",A294)),"Delhi",ISNUMBER(FIND("HR",A294)),"Haryana",ISNUMBER(FIND("AP",A294)),"Andhra Pradesh",ISNUMBER(FIND("AS",A294)),"Assam",ISNUMBER(FIND("BR",A294)),"Bihar",ISNUMBER(FIND("CH",A294)),"Chandigarh",ISNUMBER(FIND("GJ",A294)),"Gujarat",ISNUMBER(FIND("JH",A294)),"Jharkhand",ISNUMBER(FIND("KA",A294)),"Karnataka",ISNUMBER(FIND("KL",A294)),"Kerala",ISNUMBER(FIND("MP",A294)),"Madhya Pradesh",ISNUMBER(FIND("MH",A294)),"Maharashtra",ISNUMBER(FIND("ML",A294)),"Meghalaya",ISNUMBER(FIND("MZ",A294)),"Mizoram",ISNUMBER(FIND("OD",A294)),"Odisha",ISNUMBER(FIND("PB",A294)),"Punjab",ISNUMBER(FIND("RJ",A294)),"Rajasthan",ISNUMBER(FIND("TN",A294)),"Tamil Nadu",ISNUMBER(FIND("UP",A294)),"Uttar Pradesh",ISNUMBER(FIND("WB",A294)),"West Bengal",ISNUMBER(FIND("TG",A294)),"Telangana")</f>
        <v>Maharashtra</v>
      </c>
      <c r="C294" t="s">
        <v>9</v>
      </c>
      <c r="D294">
        <v>3584</v>
      </c>
      <c r="E294" s="1">
        <v>0.69685782967032905</v>
      </c>
      <c r="F294" s="1">
        <v>0.91677959837378298</v>
      </c>
      <c r="G294" s="1">
        <v>0.88922991071428503</v>
      </c>
      <c r="H294">
        <v>0.82330095336050202</v>
      </c>
      <c r="I294">
        <v>2497.5384615384592</v>
      </c>
      <c r="J294">
        <v>3285.7380805716384</v>
      </c>
      <c r="K294">
        <v>3186.9999999999977</v>
      </c>
      <c r="L294">
        <v>2950.7106168440391</v>
      </c>
    </row>
    <row r="295" spans="1:12" x14ac:dyDescent="0.2">
      <c r="A295" t="s">
        <v>69</v>
      </c>
      <c r="B295" t="str" cm="1">
        <f t="array" ref="B295">_xlfn.IFS(ISNUMBER(FIND("DL",A295)),"Delhi",ISNUMBER(FIND("HR",A295)),"Haryana",ISNUMBER(FIND("AP",A295)),"Andhra Pradesh",ISNUMBER(FIND("AS",A295)),"Assam",ISNUMBER(FIND("BR",A295)),"Bihar",ISNUMBER(FIND("CH",A295)),"Chandigarh",ISNUMBER(FIND("GJ",A295)),"Gujarat",ISNUMBER(FIND("JH",A295)),"Jharkhand",ISNUMBER(FIND("KA",A295)),"Karnataka",ISNUMBER(FIND("KL",A295)),"Kerala",ISNUMBER(FIND("MP",A295)),"Madhya Pradesh",ISNUMBER(FIND("MH",A295)),"Maharashtra",ISNUMBER(FIND("ML",A295)),"Meghalaya",ISNUMBER(FIND("MZ",A295)),"Mizoram",ISNUMBER(FIND("OD",A295)),"Odisha",ISNUMBER(FIND("PB",A295)),"Punjab",ISNUMBER(FIND("RJ",A295)),"Rajasthan",ISNUMBER(FIND("TN",A295)),"Tamil Nadu",ISNUMBER(FIND("UP",A295)),"Uttar Pradesh",ISNUMBER(FIND("WB",A295)),"West Bengal",ISNUMBER(FIND("TG",A295)),"Telangana")</f>
        <v>Maharashtra</v>
      </c>
      <c r="C295" t="s">
        <v>10</v>
      </c>
      <c r="D295">
        <v>2209</v>
      </c>
      <c r="E295" s="1">
        <v>0.51906536198070796</v>
      </c>
      <c r="F295" s="1">
        <v>0.90413256406816001</v>
      </c>
      <c r="G295" s="1">
        <v>0.66183793571751903</v>
      </c>
      <c r="H295" s="1">
        <v>0.70164675756305106</v>
      </c>
      <c r="I295" s="1">
        <v>1146.6153846153838</v>
      </c>
      <c r="J295" s="1">
        <v>1997.2288340265654</v>
      </c>
      <c r="K295" s="1">
        <v>1461.9999999999995</v>
      </c>
      <c r="L295" s="1">
        <v>1549.9376874567797</v>
      </c>
    </row>
    <row r="296" spans="1:12" x14ac:dyDescent="0.2">
      <c r="A296" t="s">
        <v>69</v>
      </c>
      <c r="B296" t="str" cm="1">
        <f t="array" ref="B296">_xlfn.IFS(ISNUMBER(FIND("DL",A296)),"Delhi",ISNUMBER(FIND("HR",A296)),"Haryana",ISNUMBER(FIND("AP",A296)),"Andhra Pradesh",ISNUMBER(FIND("AS",A296)),"Assam",ISNUMBER(FIND("BR",A296)),"Bihar",ISNUMBER(FIND("CH",A296)),"Chandigarh",ISNUMBER(FIND("GJ",A296)),"Gujarat",ISNUMBER(FIND("JH",A296)),"Jharkhand",ISNUMBER(FIND("KA",A296)),"Karnataka",ISNUMBER(FIND("KL",A296)),"Kerala",ISNUMBER(FIND("MP",A296)),"Madhya Pradesh",ISNUMBER(FIND("MH",A296)),"Maharashtra",ISNUMBER(FIND("ML",A296)),"Meghalaya",ISNUMBER(FIND("MZ",A296)),"Mizoram",ISNUMBER(FIND("OD",A296)),"Odisha",ISNUMBER(FIND("PB",A296)),"Punjab",ISNUMBER(FIND("RJ",A296)),"Rajasthan",ISNUMBER(FIND("TN",A296)),"Tamil Nadu",ISNUMBER(FIND("UP",A296)),"Uttar Pradesh",ISNUMBER(FIND("WB",A296)),"West Bengal",ISNUMBER(FIND("TG",A296)),"Telangana")</f>
        <v>Maharashtra</v>
      </c>
      <c r="C296" t="s">
        <v>11</v>
      </c>
      <c r="D296">
        <v>1464</v>
      </c>
      <c r="E296" s="1">
        <v>0.8031210592686</v>
      </c>
      <c r="F296" s="1">
        <v>0.88393850179914901</v>
      </c>
      <c r="G296">
        <v>1</v>
      </c>
      <c r="H296" s="1">
        <v>0.87482382442709961</v>
      </c>
      <c r="I296" s="1">
        <v>1175.7692307692305</v>
      </c>
      <c r="J296" s="1">
        <v>1294.0859666339541</v>
      </c>
      <c r="K296" s="1">
        <v>1464</v>
      </c>
      <c r="L296" s="1">
        <v>1280.7420789612738</v>
      </c>
    </row>
    <row r="297" spans="1:12" x14ac:dyDescent="0.2">
      <c r="A297" t="s">
        <v>28</v>
      </c>
      <c r="B297" t="str" cm="1">
        <f t="array" ref="B297">_xlfn.IFS(ISNUMBER(FIND("DL",A297)),"Delhi",ISNUMBER(FIND("HR",A297)),"Haryana",ISNUMBER(FIND("AP",A297)),"Andhra Pradesh",ISNUMBER(FIND("AS",A297)),"Assam",ISNUMBER(FIND("BR",A297)),"Bihar",ISNUMBER(FIND("CH",A297)),"Chandigarh",ISNUMBER(FIND("GJ",A297)),"Gujarat",ISNUMBER(FIND("JH",A297)),"Jharkhand",ISNUMBER(FIND("KA",A297)),"Karnataka",ISNUMBER(FIND("KL",A297)),"Kerala",ISNUMBER(FIND("MP",A297)),"Madhya Pradesh",ISNUMBER(FIND("MH",A297)),"Maharashtra",ISNUMBER(FIND("ML",A297)),"Meghalaya",ISNUMBER(FIND("MZ",A297)),"Mizoram",ISNUMBER(FIND("OD",A297)),"Odisha",ISNUMBER(FIND("PB",A297)),"Punjab",ISNUMBER(FIND("RJ",A297)),"Rajasthan",ISNUMBER(FIND("TN",A297)),"Tamil Nadu",ISNUMBER(FIND("UP",A297)),"Uttar Pradesh",ISNUMBER(FIND("WB",A297)),"West Bengal",ISNUMBER(FIND("TG",A297)),"Telangana")</f>
        <v>Maharashtra</v>
      </c>
      <c r="C297" t="s">
        <v>8</v>
      </c>
      <c r="D297">
        <v>2184</v>
      </c>
      <c r="E297" s="1">
        <v>0.82854325162017395</v>
      </c>
      <c r="F297" s="1">
        <v>0.86817718075157202</v>
      </c>
      <c r="G297">
        <v>1</v>
      </c>
      <c r="H297" s="1">
        <v>0.87868817294869839</v>
      </c>
      <c r="I297" s="1">
        <v>1809.5384615384598</v>
      </c>
      <c r="J297" s="1">
        <v>1896.0989627614333</v>
      </c>
      <c r="K297" s="1">
        <v>2184</v>
      </c>
      <c r="L297" s="1">
        <v>1919.0549697199572</v>
      </c>
    </row>
    <row r="298" spans="1:12" x14ac:dyDescent="0.2">
      <c r="A298" t="s">
        <v>28</v>
      </c>
      <c r="B298" t="str" cm="1">
        <f t="array" ref="B298">_xlfn.IFS(ISNUMBER(FIND("DL",A298)),"Delhi",ISNUMBER(FIND("HR",A298)),"Haryana",ISNUMBER(FIND("AP",A298)),"Andhra Pradesh",ISNUMBER(FIND("AS",A298)),"Assam",ISNUMBER(FIND("BR",A298)),"Bihar",ISNUMBER(FIND("CH",A298)),"Chandigarh",ISNUMBER(FIND("GJ",A298)),"Gujarat",ISNUMBER(FIND("JH",A298)),"Jharkhand",ISNUMBER(FIND("KA",A298)),"Karnataka",ISNUMBER(FIND("KL",A298)),"Kerala",ISNUMBER(FIND("MP",A298)),"Madhya Pradesh",ISNUMBER(FIND("MH",A298)),"Maharashtra",ISNUMBER(FIND("ML",A298)),"Meghalaya",ISNUMBER(FIND("MZ",A298)),"Mizoram",ISNUMBER(FIND("OD",A298)),"Odisha",ISNUMBER(FIND("PB",A298)),"Punjab",ISNUMBER(FIND("RJ",A298)),"Rajasthan",ISNUMBER(FIND("TN",A298)),"Tamil Nadu",ISNUMBER(FIND("UP",A298)),"Uttar Pradesh",ISNUMBER(FIND("WB",A298)),"West Bengal",ISNUMBER(FIND("TG",A298)),"Telangana")</f>
        <v>Maharashtra</v>
      </c>
      <c r="C298" t="s">
        <v>9</v>
      </c>
      <c r="D298">
        <v>3398</v>
      </c>
      <c r="E298" s="1">
        <v>0.80730746593018499</v>
      </c>
      <c r="F298" s="1">
        <v>0.91338119006225105</v>
      </c>
      <c r="G298">
        <v>1</v>
      </c>
      <c r="H298" s="1">
        <v>0.88827546239697441</v>
      </c>
      <c r="I298" s="1">
        <v>2743.2307692307686</v>
      </c>
      <c r="J298" s="1">
        <v>3103.6692838315289</v>
      </c>
      <c r="K298" s="1">
        <v>3398</v>
      </c>
      <c r="L298" s="1">
        <v>3018.3600212249189</v>
      </c>
    </row>
    <row r="299" spans="1:12" x14ac:dyDescent="0.2">
      <c r="A299" t="s">
        <v>28</v>
      </c>
      <c r="B299" t="str" cm="1">
        <f t="array" ref="B299">_xlfn.IFS(ISNUMBER(FIND("DL",A299)),"Delhi",ISNUMBER(FIND("HR",A299)),"Haryana",ISNUMBER(FIND("AP",A299)),"Andhra Pradesh",ISNUMBER(FIND("AS",A299)),"Assam",ISNUMBER(FIND("BR",A299)),"Bihar",ISNUMBER(FIND("CH",A299)),"Chandigarh",ISNUMBER(FIND("GJ",A299)),"Gujarat",ISNUMBER(FIND("JH",A299)),"Jharkhand",ISNUMBER(FIND("KA",A299)),"Karnataka",ISNUMBER(FIND("KL",A299)),"Kerala",ISNUMBER(FIND("MP",A299)),"Madhya Pradesh",ISNUMBER(FIND("MH",A299)),"Maharashtra",ISNUMBER(FIND("ML",A299)),"Meghalaya",ISNUMBER(FIND("MZ",A299)),"Mizoram",ISNUMBER(FIND("OD",A299)),"Odisha",ISNUMBER(FIND("PB",A299)),"Punjab",ISNUMBER(FIND("RJ",A299)),"Rajasthan",ISNUMBER(FIND("TN",A299)),"Tamil Nadu",ISNUMBER(FIND("UP",A299)),"Uttar Pradesh",ISNUMBER(FIND("WB",A299)),"West Bengal",ISNUMBER(FIND("TG",A299)),"Telangana")</f>
        <v>Maharashtra</v>
      </c>
      <c r="C299" t="s">
        <v>10</v>
      </c>
      <c r="D299">
        <v>2209</v>
      </c>
      <c r="E299" s="1">
        <v>0.83455792736010004</v>
      </c>
      <c r="F299">
        <v>0.91684052407577399</v>
      </c>
      <c r="G299">
        <v>1</v>
      </c>
      <c r="H299" s="1">
        <v>0.9005593805743497</v>
      </c>
      <c r="I299" s="1">
        <v>1843.538461538461</v>
      </c>
      <c r="J299" s="1">
        <v>2025.3007176833848</v>
      </c>
      <c r="K299" s="1">
        <v>2209</v>
      </c>
      <c r="L299" s="1">
        <v>1989.3356716887386</v>
      </c>
    </row>
    <row r="300" spans="1:12" x14ac:dyDescent="0.2">
      <c r="A300" t="s">
        <v>28</v>
      </c>
      <c r="B300" t="str" cm="1">
        <f t="array" ref="B300">_xlfn.IFS(ISNUMBER(FIND("DL",A300)),"Delhi",ISNUMBER(FIND("HR",A300)),"Haryana",ISNUMBER(FIND("AP",A300)),"Andhra Pradesh",ISNUMBER(FIND("AS",A300)),"Assam",ISNUMBER(FIND("BR",A300)),"Bihar",ISNUMBER(FIND("CH",A300)),"Chandigarh",ISNUMBER(FIND("GJ",A300)),"Gujarat",ISNUMBER(FIND("JH",A300)),"Jharkhand",ISNUMBER(FIND("KA",A300)),"Karnataka",ISNUMBER(FIND("KL",A300)),"Kerala",ISNUMBER(FIND("MP",A300)),"Madhya Pradesh",ISNUMBER(FIND("MH",A300)),"Maharashtra",ISNUMBER(FIND("ML",A300)),"Meghalaya",ISNUMBER(FIND("MZ",A300)),"Mizoram",ISNUMBER(FIND("OD",A300)),"Odisha",ISNUMBER(FIND("PB",A300)),"Punjab",ISNUMBER(FIND("RJ",A300)),"Rajasthan",ISNUMBER(FIND("TN",A300)),"Tamil Nadu",ISNUMBER(FIND("UP",A300)),"Uttar Pradesh",ISNUMBER(FIND("WB",A300)),"West Bengal",ISNUMBER(FIND("TG",A300)),"Telangana")</f>
        <v>Maharashtra</v>
      </c>
      <c r="C300" t="s">
        <v>11</v>
      </c>
      <c r="D300">
        <v>1464</v>
      </c>
      <c r="E300" s="1">
        <v>0.80648381672971803</v>
      </c>
      <c r="F300" s="1">
        <v>0.888722392338263</v>
      </c>
      <c r="G300" s="1">
        <v>0.989071038251366</v>
      </c>
      <c r="H300" s="1">
        <v>0.87589669127746572</v>
      </c>
      <c r="I300" s="1">
        <v>1180.6923076923072</v>
      </c>
      <c r="J300" s="1">
        <v>1301.089582383217</v>
      </c>
      <c r="K300" s="1">
        <v>1447.9999999999998</v>
      </c>
      <c r="L300" s="1">
        <v>1282.3127560302098</v>
      </c>
    </row>
    <row r="301" spans="1:12" x14ac:dyDescent="0.2">
      <c r="A301" t="s">
        <v>53</v>
      </c>
      <c r="B301" t="str" cm="1">
        <f t="array" ref="B301">_xlfn.IFS(ISNUMBER(FIND("DL",A301)),"Delhi",ISNUMBER(FIND("HR",A301)),"Haryana",ISNUMBER(FIND("AP",A301)),"Andhra Pradesh",ISNUMBER(FIND("AS",A301)),"Assam",ISNUMBER(FIND("BR",A301)),"Bihar",ISNUMBER(FIND("CH",A301)),"Chandigarh",ISNUMBER(FIND("GJ",A301)),"Gujarat",ISNUMBER(FIND("JH",A301)),"Jharkhand",ISNUMBER(FIND("KA",A301)),"Karnataka",ISNUMBER(FIND("KL",A301)),"Kerala",ISNUMBER(FIND("MP",A301)),"Madhya Pradesh",ISNUMBER(FIND("MH",A301)),"Maharashtra",ISNUMBER(FIND("ML",A301)),"Meghalaya",ISNUMBER(FIND("MZ",A301)),"Mizoram",ISNUMBER(FIND("OD",A301)),"Odisha",ISNUMBER(FIND("PB",A301)),"Punjab",ISNUMBER(FIND("RJ",A301)),"Rajasthan",ISNUMBER(FIND("TN",A301)),"Tamil Nadu",ISNUMBER(FIND("UP",A301)),"Uttar Pradesh",ISNUMBER(FIND("WB",A301)),"West Bengal",ISNUMBER(FIND("TG",A301)),"Telangana")</f>
        <v>Meghalaya</v>
      </c>
      <c r="C301" t="s">
        <v>8</v>
      </c>
      <c r="D301">
        <v>2184</v>
      </c>
      <c r="E301" s="1">
        <v>0.78004367427444299</v>
      </c>
      <c r="F301" s="1">
        <v>0.81225448141960499</v>
      </c>
      <c r="G301">
        <v>0.94505494505494503</v>
      </c>
      <c r="H301" s="1">
        <v>0.8259302512886082</v>
      </c>
      <c r="I301" s="1">
        <v>1703.6153846153834</v>
      </c>
      <c r="J301" s="1">
        <v>1773.9637874204172</v>
      </c>
      <c r="K301" s="1">
        <v>2064</v>
      </c>
      <c r="L301" s="1">
        <v>1803.8316688143202</v>
      </c>
    </row>
    <row r="302" spans="1:12" x14ac:dyDescent="0.2">
      <c r="A302" t="s">
        <v>53</v>
      </c>
      <c r="B302" t="str" cm="1">
        <f t="array" ref="B302">_xlfn.IFS(ISNUMBER(FIND("DL",A302)),"Delhi",ISNUMBER(FIND("HR",A302)),"Haryana",ISNUMBER(FIND("AP",A302)),"Andhra Pradesh",ISNUMBER(FIND("AS",A302)),"Assam",ISNUMBER(FIND("BR",A302)),"Bihar",ISNUMBER(FIND("CH",A302)),"Chandigarh",ISNUMBER(FIND("GJ",A302)),"Gujarat",ISNUMBER(FIND("JH",A302)),"Jharkhand",ISNUMBER(FIND("KA",A302)),"Karnataka",ISNUMBER(FIND("KL",A302)),"Kerala",ISNUMBER(FIND("MP",A302)),"Madhya Pradesh",ISNUMBER(FIND("MH",A302)),"Maharashtra",ISNUMBER(FIND("ML",A302)),"Meghalaya",ISNUMBER(FIND("MZ",A302)),"Mizoram",ISNUMBER(FIND("OD",A302)),"Odisha",ISNUMBER(FIND("PB",A302)),"Punjab",ISNUMBER(FIND("RJ",A302)),"Rajasthan",ISNUMBER(FIND("TN",A302)),"Tamil Nadu",ISNUMBER(FIND("UP",A302)),"Uttar Pradesh",ISNUMBER(FIND("WB",A302)),"West Bengal",ISNUMBER(FIND("TG",A302)),"Telangana")</f>
        <v>Meghalaya</v>
      </c>
      <c r="C302" t="s">
        <v>9</v>
      </c>
      <c r="D302">
        <v>2928</v>
      </c>
      <c r="E302" s="1">
        <v>0.73796763345943595</v>
      </c>
      <c r="F302" s="1">
        <v>0.69341402634389404</v>
      </c>
      <c r="G302" s="1">
        <v>0.77356557377049096</v>
      </c>
      <c r="H302">
        <v>0.7272657786754303</v>
      </c>
      <c r="I302">
        <v>2160.7692307692287</v>
      </c>
      <c r="J302">
        <v>2030.3162691349216</v>
      </c>
      <c r="K302">
        <v>2264.9999999999977</v>
      </c>
      <c r="L302">
        <v>2129.4341999616599</v>
      </c>
    </row>
    <row r="303" spans="1:12" x14ac:dyDescent="0.2">
      <c r="A303" t="s">
        <v>53</v>
      </c>
      <c r="B303" t="str" cm="1">
        <f t="array" ref="B303">_xlfn.IFS(ISNUMBER(FIND("DL",A303)),"Delhi",ISNUMBER(FIND("HR",A303)),"Haryana",ISNUMBER(FIND("AP",A303)),"Andhra Pradesh",ISNUMBER(FIND("AS",A303)),"Assam",ISNUMBER(FIND("BR",A303)),"Bihar",ISNUMBER(FIND("CH",A303)),"Chandigarh",ISNUMBER(FIND("GJ",A303)),"Gujarat",ISNUMBER(FIND("JH",A303)),"Jharkhand",ISNUMBER(FIND("KA",A303)),"Karnataka",ISNUMBER(FIND("KL",A303)),"Kerala",ISNUMBER(FIND("MP",A303)),"Madhya Pradesh",ISNUMBER(FIND("MH",A303)),"Maharashtra",ISNUMBER(FIND("ML",A303)),"Meghalaya",ISNUMBER(FIND("MZ",A303)),"Mizoram",ISNUMBER(FIND("OD",A303)),"Odisha",ISNUMBER(FIND("PB",A303)),"Punjab",ISNUMBER(FIND("RJ",A303)),"Rajasthan",ISNUMBER(FIND("TN",A303)),"Tamil Nadu",ISNUMBER(FIND("UP",A303)),"Uttar Pradesh",ISNUMBER(FIND("WB",A303)),"West Bengal",ISNUMBER(FIND("TG",A303)),"Telangana")</f>
        <v>Meghalaya</v>
      </c>
      <c r="C303" t="s">
        <v>10</v>
      </c>
      <c r="D303">
        <v>826</v>
      </c>
      <c r="E303" s="1">
        <v>0.89150679828645896</v>
      </c>
      <c r="F303" s="1">
        <v>0.99801525122740997</v>
      </c>
      <c r="G303">
        <v>1</v>
      </c>
      <c r="H303" s="1">
        <v>0.95580881980554766</v>
      </c>
      <c r="I303" s="1">
        <v>736.38461538461513</v>
      </c>
      <c r="J303" s="1">
        <v>824.36059751384062</v>
      </c>
      <c r="K303" s="1">
        <v>826</v>
      </c>
      <c r="L303" s="1">
        <v>789.49808515938241</v>
      </c>
    </row>
    <row r="304" spans="1:12" x14ac:dyDescent="0.2">
      <c r="A304" t="s">
        <v>53</v>
      </c>
      <c r="B304" t="str" cm="1">
        <f t="array" ref="B304">_xlfn.IFS(ISNUMBER(FIND("DL",A304)),"Delhi",ISNUMBER(FIND("HR",A304)),"Haryana",ISNUMBER(FIND("AP",A304)),"Andhra Pradesh",ISNUMBER(FIND("AS",A304)),"Assam",ISNUMBER(FIND("BR",A304)),"Bihar",ISNUMBER(FIND("CH",A304)),"Chandigarh",ISNUMBER(FIND("GJ",A304)),"Gujarat",ISNUMBER(FIND("JH",A304)),"Jharkhand",ISNUMBER(FIND("KA",A304)),"Karnataka",ISNUMBER(FIND("KL",A304)),"Kerala",ISNUMBER(FIND("MP",A304)),"Madhya Pradesh",ISNUMBER(FIND("MH",A304)),"Maharashtra",ISNUMBER(FIND("ML",A304)),"Meghalaya",ISNUMBER(FIND("MZ",A304)),"Mizoram",ISNUMBER(FIND("OD",A304)),"Odisha",ISNUMBER(FIND("PB",A304)),"Punjab",ISNUMBER(FIND("RJ",A304)),"Rajasthan",ISNUMBER(FIND("TN",A304)),"Tamil Nadu",ISNUMBER(FIND("UP",A304)),"Uttar Pradesh",ISNUMBER(FIND("WB",A304)),"West Bengal",ISNUMBER(FIND("TG",A304)),"Telangana")</f>
        <v>Meghalaya</v>
      </c>
      <c r="C304" t="s">
        <v>11</v>
      </c>
      <c r="D304">
        <v>1464</v>
      </c>
      <c r="E304" s="1">
        <v>0.457807902480033</v>
      </c>
      <c r="F304" s="1">
        <v>0.99609778491908596</v>
      </c>
      <c r="G304" s="1">
        <v>0.54439890710382499</v>
      </c>
      <c r="H304" s="1">
        <v>0.69044205638041267</v>
      </c>
      <c r="I304" s="1">
        <v>670.23076923076826</v>
      </c>
      <c r="J304" s="1">
        <v>1458.2871571215419</v>
      </c>
      <c r="K304" s="1">
        <v>796.99999999999977</v>
      </c>
      <c r="L304" s="1">
        <v>1010.8071705409242</v>
      </c>
    </row>
    <row r="305" spans="1:12" x14ac:dyDescent="0.2">
      <c r="A305" t="s">
        <v>105</v>
      </c>
      <c r="B305" t="str" cm="1">
        <f t="array" ref="B305">_xlfn.IFS(ISNUMBER(FIND("DL",A305)),"Delhi",ISNUMBER(FIND("HR",A305)),"Haryana",ISNUMBER(FIND("AP",A305)),"Andhra Pradesh",ISNUMBER(FIND("AS",A305)),"Assam",ISNUMBER(FIND("BR",A305)),"Bihar",ISNUMBER(FIND("CH",A305)),"Chandigarh",ISNUMBER(FIND("GJ",A305)),"Gujarat",ISNUMBER(FIND("JH",A305)),"Jharkhand",ISNUMBER(FIND("KA",A305)),"Karnataka",ISNUMBER(FIND("KL",A305)),"Kerala",ISNUMBER(FIND("MP",A305)),"Madhya Pradesh",ISNUMBER(FIND("MH",A305)),"Maharashtra",ISNUMBER(FIND("ML",A305)),"Meghalaya",ISNUMBER(FIND("MZ",A305)),"Mizoram",ISNUMBER(FIND("OD",A305)),"Odisha",ISNUMBER(FIND("PB",A305)),"Punjab",ISNUMBER(FIND("RJ",A305)),"Rajasthan",ISNUMBER(FIND("TN",A305)),"Tamil Nadu",ISNUMBER(FIND("UP",A305)),"Uttar Pradesh",ISNUMBER(FIND("WB",A305)),"West Bengal",ISNUMBER(FIND("TG",A305)),"Telangana")</f>
        <v>Madhya Pradesh</v>
      </c>
      <c r="C305" t="s">
        <v>8</v>
      </c>
      <c r="D305">
        <v>2184</v>
      </c>
      <c r="E305" s="1">
        <v>0.76563820794589998</v>
      </c>
      <c r="F305" s="1">
        <v>0.95859784708804796</v>
      </c>
      <c r="G305">
        <v>1</v>
      </c>
      <c r="H305" s="1">
        <v>0.88969442201357918</v>
      </c>
      <c r="I305" s="1">
        <v>1672.1538461538455</v>
      </c>
      <c r="J305" s="1">
        <v>2093.5776980402966</v>
      </c>
      <c r="K305" s="1">
        <v>2184</v>
      </c>
      <c r="L305" s="1">
        <v>1943.092617677657</v>
      </c>
    </row>
    <row r="306" spans="1:12" x14ac:dyDescent="0.2">
      <c r="A306" t="s">
        <v>105</v>
      </c>
      <c r="B306" t="str" cm="1">
        <f t="array" ref="B306">_xlfn.IFS(ISNUMBER(FIND("DL",A306)),"Delhi",ISNUMBER(FIND("HR",A306)),"Haryana",ISNUMBER(FIND("AP",A306)),"Andhra Pradesh",ISNUMBER(FIND("AS",A306)),"Assam",ISNUMBER(FIND("BR",A306)),"Bihar",ISNUMBER(FIND("CH",A306)),"Chandigarh",ISNUMBER(FIND("GJ",A306)),"Gujarat",ISNUMBER(FIND("JH",A306)),"Jharkhand",ISNUMBER(FIND("KA",A306)),"Karnataka",ISNUMBER(FIND("KL",A306)),"Kerala",ISNUMBER(FIND("MP",A306)),"Madhya Pradesh",ISNUMBER(FIND("MH",A306)),"Maharashtra",ISNUMBER(FIND("ML",A306)),"Meghalaya",ISNUMBER(FIND("MZ",A306)),"Mizoram",ISNUMBER(FIND("OD",A306)),"Odisha",ISNUMBER(FIND("PB",A306)),"Punjab",ISNUMBER(FIND("RJ",A306)),"Rajasthan",ISNUMBER(FIND("TN",A306)),"Tamil Nadu",ISNUMBER(FIND("UP",A306)),"Uttar Pradesh",ISNUMBER(FIND("WB",A306)),"West Bengal",ISNUMBER(FIND("TG",A306)),"Telangana")</f>
        <v>Madhya Pradesh</v>
      </c>
      <c r="C306" t="s">
        <v>9</v>
      </c>
      <c r="D306">
        <v>2928</v>
      </c>
      <c r="E306">
        <v>0.68923392181588905</v>
      </c>
      <c r="F306" s="1">
        <v>0.98662092624356701</v>
      </c>
      <c r="G306" s="1">
        <v>0.91325136612021796</v>
      </c>
      <c r="H306" s="1">
        <v>0.85299221244782608</v>
      </c>
      <c r="I306" s="1">
        <v>2018.0769230769231</v>
      </c>
      <c r="J306" s="1">
        <v>2888.826072041164</v>
      </c>
      <c r="K306" s="1">
        <v>2673.9999999999982</v>
      </c>
      <c r="L306" s="1">
        <v>2497.5611980472349</v>
      </c>
    </row>
    <row r="307" spans="1:12" x14ac:dyDescent="0.2">
      <c r="A307" t="s">
        <v>105</v>
      </c>
      <c r="B307" t="str" cm="1">
        <f t="array" ref="B307">_xlfn.IFS(ISNUMBER(FIND("DL",A307)),"Delhi",ISNUMBER(FIND("HR",A307)),"Haryana",ISNUMBER(FIND("AP",A307)),"Andhra Pradesh",ISNUMBER(FIND("AS",A307)),"Assam",ISNUMBER(FIND("BR",A307)),"Bihar",ISNUMBER(FIND("CH",A307)),"Chandigarh",ISNUMBER(FIND("GJ",A307)),"Gujarat",ISNUMBER(FIND("JH",A307)),"Jharkhand",ISNUMBER(FIND("KA",A307)),"Karnataka",ISNUMBER(FIND("KL",A307)),"Kerala",ISNUMBER(FIND("MP",A307)),"Madhya Pradesh",ISNUMBER(FIND("MH",A307)),"Maharashtra",ISNUMBER(FIND("ML",A307)),"Meghalaya",ISNUMBER(FIND("MZ",A307)),"Mizoram",ISNUMBER(FIND("OD",A307)),"Odisha",ISNUMBER(FIND("PB",A307)),"Punjab",ISNUMBER(FIND("RJ",A307)),"Rajasthan",ISNUMBER(FIND("TN",A307)),"Tamil Nadu",ISNUMBER(FIND("UP",A307)),"Uttar Pradesh",ISNUMBER(FIND("WB",A307)),"West Bengal",ISNUMBER(FIND("TG",A307)),"Telangana")</f>
        <v>Madhya Pradesh</v>
      </c>
      <c r="C307" t="s">
        <v>10</v>
      </c>
      <c r="D307">
        <v>327</v>
      </c>
      <c r="E307" s="1">
        <v>0.76476123265114004</v>
      </c>
      <c r="F307">
        <v>0.97354660104583202</v>
      </c>
      <c r="G307">
        <v>1</v>
      </c>
      <c r="H307" s="1">
        <v>0.89532313347878878</v>
      </c>
      <c r="I307" s="1">
        <v>250.07692307692278</v>
      </c>
      <c r="J307" s="1">
        <v>318.34973854198705</v>
      </c>
      <c r="K307" s="1">
        <v>327</v>
      </c>
      <c r="L307" s="1">
        <v>292.77066464756393</v>
      </c>
    </row>
    <row r="308" spans="1:12" x14ac:dyDescent="0.2">
      <c r="A308" t="s">
        <v>105</v>
      </c>
      <c r="B308" t="str" cm="1">
        <f t="array" ref="B308">_xlfn.IFS(ISNUMBER(FIND("DL",A308)),"Delhi",ISNUMBER(FIND("HR",A308)),"Haryana",ISNUMBER(FIND("AP",A308)),"Andhra Pradesh",ISNUMBER(FIND("AS",A308)),"Assam",ISNUMBER(FIND("BR",A308)),"Bihar",ISNUMBER(FIND("CH",A308)),"Chandigarh",ISNUMBER(FIND("GJ",A308)),"Gujarat",ISNUMBER(FIND("JH",A308)),"Jharkhand",ISNUMBER(FIND("KA",A308)),"Karnataka",ISNUMBER(FIND("KL",A308)),"Kerala",ISNUMBER(FIND("MP",A308)),"Madhya Pradesh",ISNUMBER(FIND("MH",A308)),"Maharashtra",ISNUMBER(FIND("ML",A308)),"Meghalaya",ISNUMBER(FIND("MZ",A308)),"Mizoram",ISNUMBER(FIND("OD",A308)),"Odisha",ISNUMBER(FIND("PB",A308)),"Punjab",ISNUMBER(FIND("RJ",A308)),"Rajasthan",ISNUMBER(FIND("TN",A308)),"Tamil Nadu",ISNUMBER(FIND("UP",A308)),"Uttar Pradesh",ISNUMBER(FIND("WB",A308)),"West Bengal",ISNUMBER(FIND("TG",A308)),"Telangana")</f>
        <v>Madhya Pradesh</v>
      </c>
      <c r="C308" t="s">
        <v>11</v>
      </c>
      <c r="D308">
        <v>1464</v>
      </c>
      <c r="E308" s="1">
        <v>0.762820512820512</v>
      </c>
      <c r="F308" s="1">
        <v>0.95295495247279205</v>
      </c>
      <c r="G308">
        <v>1</v>
      </c>
      <c r="H308" s="1">
        <v>0.88631018611732171</v>
      </c>
      <c r="I308" s="1">
        <v>1116.7692307692296</v>
      </c>
      <c r="J308" s="1">
        <v>1395.1260504201675</v>
      </c>
      <c r="K308" s="1">
        <v>1464</v>
      </c>
      <c r="L308" s="1">
        <v>1297.5581124757589</v>
      </c>
    </row>
    <row r="309" spans="1:12" x14ac:dyDescent="0.2">
      <c r="A309" t="s">
        <v>111</v>
      </c>
      <c r="B309" t="str" cm="1">
        <f t="array" ref="B309">_xlfn.IFS(ISNUMBER(FIND("DL",A309)),"Delhi",ISNUMBER(FIND("HR",A309)),"Haryana",ISNUMBER(FIND("AP",A309)),"Andhra Pradesh",ISNUMBER(FIND("AS",A309)),"Assam",ISNUMBER(FIND("BR",A309)),"Bihar",ISNUMBER(FIND("CH",A309)),"Chandigarh",ISNUMBER(FIND("GJ",A309)),"Gujarat",ISNUMBER(FIND("JH",A309)),"Jharkhand",ISNUMBER(FIND("KA",A309)),"Karnataka",ISNUMBER(FIND("KL",A309)),"Kerala",ISNUMBER(FIND("MP",A309)),"Madhya Pradesh",ISNUMBER(FIND("MH",A309)),"Maharashtra",ISNUMBER(FIND("ML",A309)),"Meghalaya",ISNUMBER(FIND("MZ",A309)),"Mizoram",ISNUMBER(FIND("OD",A309)),"Odisha",ISNUMBER(FIND("PB",A309)),"Punjab",ISNUMBER(FIND("RJ",A309)),"Rajasthan",ISNUMBER(FIND("TN",A309)),"Tamil Nadu",ISNUMBER(FIND("UP",A309)),"Uttar Pradesh",ISNUMBER(FIND("WB",A309)),"West Bengal",ISNUMBER(FIND("TG",A309)),"Telangana")</f>
        <v>Mizoram</v>
      </c>
      <c r="C309" t="s">
        <v>9</v>
      </c>
      <c r="D309">
        <v>2679</v>
      </c>
      <c r="E309" s="1">
        <v>0.81034829299107003</v>
      </c>
      <c r="F309" s="1">
        <v>0.71256466586350997</v>
      </c>
      <c r="G309">
        <v>1</v>
      </c>
      <c r="H309" s="1">
        <v>0.80916518354183209</v>
      </c>
      <c r="I309" s="1">
        <v>2170.9230769230767</v>
      </c>
      <c r="J309" s="1">
        <v>1908.9607398483431</v>
      </c>
      <c r="K309" s="1">
        <v>2679</v>
      </c>
      <c r="L309" s="1">
        <v>2167.7535267085682</v>
      </c>
    </row>
    <row r="310" spans="1:12" x14ac:dyDescent="0.2">
      <c r="A310" t="s">
        <v>111</v>
      </c>
      <c r="B310" t="str" cm="1">
        <f t="array" ref="B310">_xlfn.IFS(ISNUMBER(FIND("DL",A310)),"Delhi",ISNUMBER(FIND("HR",A310)),"Haryana",ISNUMBER(FIND("AP",A310)),"Andhra Pradesh",ISNUMBER(FIND("AS",A310)),"Assam",ISNUMBER(FIND("BR",A310)),"Bihar",ISNUMBER(FIND("CH",A310)),"Chandigarh",ISNUMBER(FIND("GJ",A310)),"Gujarat",ISNUMBER(FIND("JH",A310)),"Jharkhand",ISNUMBER(FIND("KA",A310)),"Karnataka",ISNUMBER(FIND("KL",A310)),"Kerala",ISNUMBER(FIND("MP",A310)),"Madhya Pradesh",ISNUMBER(FIND("MH",A310)),"Maharashtra",ISNUMBER(FIND("ML",A310)),"Meghalaya",ISNUMBER(FIND("MZ",A310)),"Mizoram",ISNUMBER(FIND("OD",A310)),"Odisha",ISNUMBER(FIND("PB",A310)),"Punjab",ISNUMBER(FIND("RJ",A310)),"Rajasthan",ISNUMBER(FIND("TN",A310)),"Tamil Nadu",ISNUMBER(FIND("UP",A310)),"Uttar Pradesh",ISNUMBER(FIND("WB",A310)),"West Bengal",ISNUMBER(FIND("TG",A310)),"Telangana")</f>
        <v>Mizoram</v>
      </c>
      <c r="C310" t="s">
        <v>10</v>
      </c>
      <c r="D310">
        <v>1</v>
      </c>
      <c r="E310" s="1">
        <v>0.76923076923076905</v>
      </c>
      <c r="F310">
        <v>0.7</v>
      </c>
      <c r="G310">
        <v>1</v>
      </c>
      <c r="H310" s="1">
        <v>0.78769230769230769</v>
      </c>
      <c r="I310" s="1">
        <v>0.76923076923076905</v>
      </c>
      <c r="J310" s="1">
        <v>0.7</v>
      </c>
      <c r="K310" s="1">
        <v>1</v>
      </c>
      <c r="L310" s="1">
        <v>0.78769230769230769</v>
      </c>
    </row>
    <row r="311" spans="1:12" x14ac:dyDescent="0.2">
      <c r="A311" t="s">
        <v>114</v>
      </c>
      <c r="B311" t="str" cm="1">
        <f t="array" ref="B311">_xlfn.IFS(ISNUMBER(FIND("DL",A311)),"Delhi",ISNUMBER(FIND("HR",A311)),"Haryana",ISNUMBER(FIND("AP",A311)),"Andhra Pradesh",ISNUMBER(FIND("AS",A311)),"Assam",ISNUMBER(FIND("BR",A311)),"Bihar",ISNUMBER(FIND("CH",A311)),"Chandigarh",ISNUMBER(FIND("GJ",A311)),"Gujarat",ISNUMBER(FIND("JH",A311)),"Jharkhand",ISNUMBER(FIND("KA",A311)),"Karnataka",ISNUMBER(FIND("KL",A311)),"Kerala",ISNUMBER(FIND("MP",A311)),"Madhya Pradesh",ISNUMBER(FIND("MH",A311)),"Maharashtra",ISNUMBER(FIND("ML",A311)),"Meghalaya",ISNUMBER(FIND("MZ",A311)),"Mizoram",ISNUMBER(FIND("OD",A311)),"Odisha",ISNUMBER(FIND("PB",A311)),"Punjab",ISNUMBER(FIND("RJ",A311)),"Rajasthan",ISNUMBER(FIND("TN",A311)),"Tamil Nadu",ISNUMBER(FIND("UP",A311)),"Uttar Pradesh",ISNUMBER(FIND("WB",A311)),"West Bengal",ISNUMBER(FIND("TG",A311)),"Telangana")</f>
        <v>Odisha</v>
      </c>
      <c r="C311" t="s">
        <v>8</v>
      </c>
      <c r="D311">
        <v>6339</v>
      </c>
      <c r="E311" s="1">
        <v>0.65357311878845203</v>
      </c>
      <c r="F311" s="1">
        <v>0.87613954956460305</v>
      </c>
      <c r="G311" s="1">
        <v>0.84619025082820598</v>
      </c>
      <c r="H311" s="1">
        <v>0.78112311750686325</v>
      </c>
      <c r="I311" s="1">
        <v>4142.9999999999973</v>
      </c>
      <c r="J311" s="1">
        <v>5553.8486046900189</v>
      </c>
      <c r="K311" s="1">
        <v>5363.9999999999973</v>
      </c>
      <c r="L311" s="1">
        <v>4951.5394418760061</v>
      </c>
    </row>
    <row r="312" spans="1:12" x14ac:dyDescent="0.2">
      <c r="A312" t="s">
        <v>114</v>
      </c>
      <c r="B312" t="str" cm="1">
        <f t="array" ref="B312">_xlfn.IFS(ISNUMBER(FIND("DL",A312)),"Delhi",ISNUMBER(FIND("HR",A312)),"Haryana",ISNUMBER(FIND("AP",A312)),"Andhra Pradesh",ISNUMBER(FIND("AS",A312)),"Assam",ISNUMBER(FIND("BR",A312)),"Bihar",ISNUMBER(FIND("CH",A312)),"Chandigarh",ISNUMBER(FIND("GJ",A312)),"Gujarat",ISNUMBER(FIND("JH",A312)),"Jharkhand",ISNUMBER(FIND("KA",A312)),"Karnataka",ISNUMBER(FIND("KL",A312)),"Kerala",ISNUMBER(FIND("MP",A312)),"Madhya Pradesh",ISNUMBER(FIND("MH",A312)),"Maharashtra",ISNUMBER(FIND("ML",A312)),"Meghalaya",ISNUMBER(FIND("MZ",A312)),"Mizoram",ISNUMBER(FIND("OD",A312)),"Odisha",ISNUMBER(FIND("PB",A312)),"Punjab",ISNUMBER(FIND("RJ",A312)),"Rajasthan",ISNUMBER(FIND("TN",A312)),"Tamil Nadu",ISNUMBER(FIND("UP",A312)),"Uttar Pradesh",ISNUMBER(FIND("WB",A312)),"West Bengal",ISNUMBER(FIND("TG",A312)),"Telangana")</f>
        <v>Odisha</v>
      </c>
      <c r="C312" t="s">
        <v>9</v>
      </c>
      <c r="D312">
        <v>8784</v>
      </c>
      <c r="E312">
        <v>0.57383179206949697</v>
      </c>
      <c r="F312" s="1">
        <v>0.90399377355899002</v>
      </c>
      <c r="G312" s="1">
        <v>0.796561930783242</v>
      </c>
      <c r="H312" s="1">
        <v>0.75044261240804333</v>
      </c>
      <c r="I312" s="1">
        <v>5040.538461538461</v>
      </c>
      <c r="J312" s="1">
        <v>7940.6813069421687</v>
      </c>
      <c r="K312" s="1">
        <v>6996.9999999999982</v>
      </c>
      <c r="L312" s="1">
        <v>6591.8879073922526</v>
      </c>
    </row>
    <row r="313" spans="1:12" x14ac:dyDescent="0.2">
      <c r="A313" t="s">
        <v>114</v>
      </c>
      <c r="B313" t="str" cm="1">
        <f t="array" ref="B313">_xlfn.IFS(ISNUMBER(FIND("DL",A313)),"Delhi",ISNUMBER(FIND("HR",A313)),"Haryana",ISNUMBER(FIND("AP",A313)),"Andhra Pradesh",ISNUMBER(FIND("AS",A313)),"Assam",ISNUMBER(FIND("BR",A313)),"Bihar",ISNUMBER(FIND("CH",A313)),"Chandigarh",ISNUMBER(FIND("GJ",A313)),"Gujarat",ISNUMBER(FIND("JH",A313)),"Jharkhand",ISNUMBER(FIND("KA",A313)),"Karnataka",ISNUMBER(FIND("KL",A313)),"Kerala",ISNUMBER(FIND("MP",A313)),"Madhya Pradesh",ISNUMBER(FIND("MH",A313)),"Maharashtra",ISNUMBER(FIND("ML",A313)),"Meghalaya",ISNUMBER(FIND("MZ",A313)),"Mizoram",ISNUMBER(FIND("OD",A313)),"Odisha",ISNUMBER(FIND("PB",A313)),"Punjab",ISNUMBER(FIND("RJ",A313)),"Rajasthan",ISNUMBER(FIND("TN",A313)),"Tamil Nadu",ISNUMBER(FIND("UP",A313)),"Uttar Pradesh",ISNUMBER(FIND("WB",A313)),"West Bengal",ISNUMBER(FIND("TG",A313)),"Telangana")</f>
        <v>Odisha</v>
      </c>
      <c r="C313" t="s">
        <v>10</v>
      </c>
      <c r="D313">
        <v>4417</v>
      </c>
      <c r="E313" s="1">
        <v>0.62020863447170804</v>
      </c>
      <c r="F313" s="1">
        <v>0.91028556987616804</v>
      </c>
      <c r="G313" s="1">
        <v>0.80190174326465902</v>
      </c>
      <c r="H313">
        <v>0.77257803039208228</v>
      </c>
      <c r="I313">
        <v>2739.4615384615345</v>
      </c>
      <c r="J313">
        <v>4020.7313621430344</v>
      </c>
      <c r="K313">
        <v>3541.9999999999991</v>
      </c>
      <c r="L313">
        <v>3412.4771602418273</v>
      </c>
    </row>
    <row r="314" spans="1:12" x14ac:dyDescent="0.2">
      <c r="A314" t="s">
        <v>114</v>
      </c>
      <c r="B314" t="str" cm="1">
        <f t="array" ref="B314">_xlfn.IFS(ISNUMBER(FIND("DL",A314)),"Delhi",ISNUMBER(FIND("HR",A314)),"Haryana",ISNUMBER(FIND("AP",A314)),"Andhra Pradesh",ISNUMBER(FIND("AS",A314)),"Assam",ISNUMBER(FIND("BR",A314)),"Bihar",ISNUMBER(FIND("CH",A314)),"Chandigarh",ISNUMBER(FIND("GJ",A314)),"Gujarat",ISNUMBER(FIND("JH",A314)),"Jharkhand",ISNUMBER(FIND("KA",A314)),"Karnataka",ISNUMBER(FIND("KL",A314)),"Kerala",ISNUMBER(FIND("MP",A314)),"Madhya Pradesh",ISNUMBER(FIND("MH",A314)),"Maharashtra",ISNUMBER(FIND("ML",A314)),"Meghalaya",ISNUMBER(FIND("MZ",A314)),"Mizoram",ISNUMBER(FIND("OD",A314)),"Odisha",ISNUMBER(FIND("PB",A314)),"Punjab",ISNUMBER(FIND("RJ",A314)),"Rajasthan",ISNUMBER(FIND("TN",A314)),"Tamil Nadu",ISNUMBER(FIND("UP",A314)),"Uttar Pradesh",ISNUMBER(FIND("WB",A314)),"West Bengal",ISNUMBER(FIND("TG",A314)),"Telangana")</f>
        <v>Odisha</v>
      </c>
      <c r="C314" t="s">
        <v>11</v>
      </c>
      <c r="D314">
        <v>2928</v>
      </c>
      <c r="E314" s="1">
        <v>0.54371584699453501</v>
      </c>
      <c r="F314" s="1">
        <v>0.89234634712021599</v>
      </c>
      <c r="G314" s="1">
        <v>0.70867486338797803</v>
      </c>
      <c r="H314" s="1">
        <v>0.71615985032349605</v>
      </c>
      <c r="I314" s="1">
        <v>1591.9999999999984</v>
      </c>
      <c r="J314" s="1">
        <v>2612.7901043679926</v>
      </c>
      <c r="K314" s="1">
        <v>2074.9999999999995</v>
      </c>
      <c r="L314" s="1">
        <v>2096.9160417471962</v>
      </c>
    </row>
    <row r="315" spans="1:12" x14ac:dyDescent="0.2">
      <c r="A315" t="s">
        <v>37</v>
      </c>
      <c r="B315" t="str" cm="1">
        <f t="array" ref="B315">_xlfn.IFS(ISNUMBER(FIND("DL",A315)),"Delhi",ISNUMBER(FIND("HR",A315)),"Haryana",ISNUMBER(FIND("AP",A315)),"Andhra Pradesh",ISNUMBER(FIND("AS",A315)),"Assam",ISNUMBER(FIND("BR",A315)),"Bihar",ISNUMBER(FIND("CH",A315)),"Chandigarh",ISNUMBER(FIND("GJ",A315)),"Gujarat",ISNUMBER(FIND("JH",A315)),"Jharkhand",ISNUMBER(FIND("KA",A315)),"Karnataka",ISNUMBER(FIND("KL",A315)),"Kerala",ISNUMBER(FIND("MP",A315)),"Madhya Pradesh",ISNUMBER(FIND("MH",A315)),"Maharashtra",ISNUMBER(FIND("ML",A315)),"Meghalaya",ISNUMBER(FIND("MZ",A315)),"Mizoram",ISNUMBER(FIND("OD",A315)),"Odisha",ISNUMBER(FIND("PB",A315)),"Punjab",ISNUMBER(FIND("RJ",A315)),"Rajasthan",ISNUMBER(FIND("TN",A315)),"Tamil Nadu",ISNUMBER(FIND("UP",A315)),"Uttar Pradesh",ISNUMBER(FIND("WB",A315)),"West Bengal",ISNUMBER(FIND("TG",A315)),"Telangana")</f>
        <v>Odisha</v>
      </c>
      <c r="C315" t="s">
        <v>8</v>
      </c>
      <c r="D315">
        <v>6032</v>
      </c>
      <c r="E315" s="1">
        <v>0.59093807386247699</v>
      </c>
      <c r="F315" s="1">
        <v>0.89071840134659697</v>
      </c>
      <c r="G315" s="1">
        <v>0.796750663129973</v>
      </c>
      <c r="H315" s="1">
        <v>0.75201272270962416</v>
      </c>
      <c r="I315" s="1">
        <v>3564.538461538461</v>
      </c>
      <c r="J315" s="1">
        <v>5372.8133969226728</v>
      </c>
      <c r="K315" s="1">
        <v>4805.9999999999973</v>
      </c>
      <c r="L315" s="1">
        <v>4536.1407433844533</v>
      </c>
    </row>
    <row r="316" spans="1:12" x14ac:dyDescent="0.2">
      <c r="A316" t="s">
        <v>37</v>
      </c>
      <c r="B316" t="str" cm="1">
        <f t="array" ref="B316">_xlfn.IFS(ISNUMBER(FIND("DL",A316)),"Delhi",ISNUMBER(FIND("HR",A316)),"Haryana",ISNUMBER(FIND("AP",A316)),"Andhra Pradesh",ISNUMBER(FIND("AS",A316)),"Assam",ISNUMBER(FIND("BR",A316)),"Bihar",ISNUMBER(FIND("CH",A316)),"Chandigarh",ISNUMBER(FIND("GJ",A316)),"Gujarat",ISNUMBER(FIND("JH",A316)),"Jharkhand",ISNUMBER(FIND("KA",A316)),"Karnataka",ISNUMBER(FIND("KL",A316)),"Kerala",ISNUMBER(FIND("MP",A316)),"Madhya Pradesh",ISNUMBER(FIND("MH",A316)),"Maharashtra",ISNUMBER(FIND("ML",A316)),"Meghalaya",ISNUMBER(FIND("MZ",A316)),"Mizoram",ISNUMBER(FIND("OD",A316)),"Odisha",ISNUMBER(FIND("PB",A316)),"Punjab",ISNUMBER(FIND("RJ",A316)),"Rajasthan",ISNUMBER(FIND("TN",A316)),"Tamil Nadu",ISNUMBER(FIND("UP",A316)),"Uttar Pradesh",ISNUMBER(FIND("WB",A316)),"West Bengal",ISNUMBER(FIND("TG",A316)),"Telangana")</f>
        <v>Odisha</v>
      </c>
      <c r="C316" t="s">
        <v>9</v>
      </c>
      <c r="D316">
        <v>8784</v>
      </c>
      <c r="E316">
        <v>0.62366890850497403</v>
      </c>
      <c r="F316" s="1">
        <v>0.92718133056249796</v>
      </c>
      <c r="G316" s="1">
        <v>0.835951730418943</v>
      </c>
      <c r="H316" s="1">
        <v>0.78753044171077746</v>
      </c>
      <c r="I316" s="1">
        <v>5478.3076923076915</v>
      </c>
      <c r="J316" s="1">
        <v>8144.3608076609817</v>
      </c>
      <c r="K316" s="1">
        <v>7342.9999999999955</v>
      </c>
      <c r="L316" s="1">
        <v>6917.6673999874693</v>
      </c>
    </row>
    <row r="317" spans="1:12" x14ac:dyDescent="0.2">
      <c r="A317" t="s">
        <v>37</v>
      </c>
      <c r="B317" t="str" cm="1">
        <f t="array" ref="B317">_xlfn.IFS(ISNUMBER(FIND("DL",A317)),"Delhi",ISNUMBER(FIND("HR",A317)),"Haryana",ISNUMBER(FIND("AP",A317)),"Andhra Pradesh",ISNUMBER(FIND("AS",A317)),"Assam",ISNUMBER(FIND("BR",A317)),"Bihar",ISNUMBER(FIND("CH",A317)),"Chandigarh",ISNUMBER(FIND("GJ",A317)),"Gujarat",ISNUMBER(FIND("JH",A317)),"Jharkhand",ISNUMBER(FIND("KA",A317)),"Karnataka",ISNUMBER(FIND("KL",A317)),"Kerala",ISNUMBER(FIND("MP",A317)),"Madhya Pradesh",ISNUMBER(FIND("MH",A317)),"Maharashtra",ISNUMBER(FIND("ML",A317)),"Meghalaya",ISNUMBER(FIND("MZ",A317)),"Mizoram",ISNUMBER(FIND("OD",A317)),"Odisha",ISNUMBER(FIND("PB",A317)),"Punjab",ISNUMBER(FIND("RJ",A317)),"Rajasthan",ISNUMBER(FIND("TN",A317)),"Tamil Nadu",ISNUMBER(FIND("UP",A317)),"Uttar Pradesh",ISNUMBER(FIND("WB",A317)),"West Bengal",ISNUMBER(FIND("TG",A317)),"Telangana")</f>
        <v>Odisha</v>
      </c>
      <c r="C317" t="s">
        <v>10</v>
      </c>
      <c r="D317">
        <v>4417</v>
      </c>
      <c r="E317">
        <v>0.57050556416641995</v>
      </c>
      <c r="F317" s="1">
        <v>0.94126804847522805</v>
      </c>
      <c r="G317" s="1">
        <v>0.80054335521847397</v>
      </c>
      <c r="H317" s="1">
        <v>0.764818116100354</v>
      </c>
      <c r="I317" s="1">
        <v>2519.9230769230771</v>
      </c>
      <c r="J317" s="1">
        <v>4157.580970115082</v>
      </c>
      <c r="K317" s="1">
        <v>3535.9999999999995</v>
      </c>
      <c r="L317" s="1">
        <v>3378.2016188152634</v>
      </c>
    </row>
    <row r="318" spans="1:12" x14ac:dyDescent="0.2">
      <c r="A318" t="s">
        <v>37</v>
      </c>
      <c r="B318" t="str" cm="1">
        <f t="array" ref="B318">_xlfn.IFS(ISNUMBER(FIND("DL",A318)),"Delhi",ISNUMBER(FIND("HR",A318)),"Haryana",ISNUMBER(FIND("AP",A318)),"Andhra Pradesh",ISNUMBER(FIND("AS",A318)),"Assam",ISNUMBER(FIND("BR",A318)),"Bihar",ISNUMBER(FIND("CH",A318)),"Chandigarh",ISNUMBER(FIND("GJ",A318)),"Gujarat",ISNUMBER(FIND("JH",A318)),"Jharkhand",ISNUMBER(FIND("KA",A318)),"Karnataka",ISNUMBER(FIND("KL",A318)),"Kerala",ISNUMBER(FIND("MP",A318)),"Madhya Pradesh",ISNUMBER(FIND("MH",A318)),"Maharashtra",ISNUMBER(FIND("ML",A318)),"Meghalaya",ISNUMBER(FIND("MZ",A318)),"Mizoram",ISNUMBER(FIND("OD",A318)),"Odisha",ISNUMBER(FIND("PB",A318)),"Punjab",ISNUMBER(FIND("RJ",A318)),"Rajasthan",ISNUMBER(FIND("TN",A318)),"Tamil Nadu",ISNUMBER(FIND("UP",A318)),"Uttar Pradesh",ISNUMBER(FIND("WB",A318)),"West Bengal",ISNUMBER(FIND("TG",A318)),"Telangana")</f>
        <v>Odisha</v>
      </c>
      <c r="C318" t="s">
        <v>11</v>
      </c>
      <c r="D318">
        <v>2928</v>
      </c>
      <c r="E318" s="1">
        <v>0.60077763766288295</v>
      </c>
      <c r="F318" s="1">
        <v>0.860678677628126</v>
      </c>
      <c r="G318" s="1">
        <v>0.89378415300546399</v>
      </c>
      <c r="H318" s="1">
        <v>0.76333935671749642</v>
      </c>
      <c r="I318" s="1">
        <v>1759.0769230769213</v>
      </c>
      <c r="J318" s="1">
        <v>2520.0671680951527</v>
      </c>
      <c r="K318" s="1">
        <v>2616.9999999999986</v>
      </c>
      <c r="L318" s="1">
        <v>2235.0576364688295</v>
      </c>
    </row>
    <row r="319" spans="1:12" x14ac:dyDescent="0.2">
      <c r="A319" t="s">
        <v>86</v>
      </c>
      <c r="B319" t="str" cm="1">
        <f t="array" ref="B319">_xlfn.IFS(ISNUMBER(FIND("DL",A319)),"Delhi",ISNUMBER(FIND("HR",A319)),"Haryana",ISNUMBER(FIND("AP",A319)),"Andhra Pradesh",ISNUMBER(FIND("AS",A319)),"Assam",ISNUMBER(FIND("BR",A319)),"Bihar",ISNUMBER(FIND("CH",A319)),"Chandigarh",ISNUMBER(FIND("GJ",A319)),"Gujarat",ISNUMBER(FIND("JH",A319)),"Jharkhand",ISNUMBER(FIND("KA",A319)),"Karnataka",ISNUMBER(FIND("KL",A319)),"Kerala",ISNUMBER(FIND("MP",A319)),"Madhya Pradesh",ISNUMBER(FIND("MH",A319)),"Maharashtra",ISNUMBER(FIND("ML",A319)),"Meghalaya",ISNUMBER(FIND("MZ",A319)),"Mizoram",ISNUMBER(FIND("OD",A319)),"Odisha",ISNUMBER(FIND("PB",A319)),"Punjab",ISNUMBER(FIND("RJ",A319)),"Rajasthan",ISNUMBER(FIND("TN",A319)),"Tamil Nadu",ISNUMBER(FIND("UP",A319)),"Uttar Pradesh",ISNUMBER(FIND("WB",A319)),"West Bengal",ISNUMBER(FIND("TG",A319)),"Telangana")</f>
        <v>Punjab</v>
      </c>
      <c r="C319" t="s">
        <v>8</v>
      </c>
      <c r="D319">
        <v>6540</v>
      </c>
      <c r="E319" s="1">
        <v>0.88326276170312801</v>
      </c>
      <c r="F319">
        <v>0.91235102203875096</v>
      </c>
      <c r="G319" s="1">
        <v>0.944036697247706</v>
      </c>
      <c r="H319">
        <v>0.90705285294629279</v>
      </c>
      <c r="I319">
        <v>5776.5384615384573</v>
      </c>
      <c r="J319">
        <v>5966.7756841334312</v>
      </c>
      <c r="K319">
        <v>6173.9999999999973</v>
      </c>
      <c r="L319">
        <v>5932.1256582687547</v>
      </c>
    </row>
    <row r="320" spans="1:12" x14ac:dyDescent="0.2">
      <c r="A320" t="s">
        <v>86</v>
      </c>
      <c r="B320" t="str" cm="1">
        <f t="array" ref="B320">_xlfn.IFS(ISNUMBER(FIND("DL",A320)),"Delhi",ISNUMBER(FIND("HR",A320)),"Haryana",ISNUMBER(FIND("AP",A320)),"Andhra Pradesh",ISNUMBER(FIND("AS",A320)),"Assam",ISNUMBER(FIND("BR",A320)),"Bihar",ISNUMBER(FIND("CH",A320)),"Chandigarh",ISNUMBER(FIND("GJ",A320)),"Gujarat",ISNUMBER(FIND("JH",A320)),"Jharkhand",ISNUMBER(FIND("KA",A320)),"Karnataka",ISNUMBER(FIND("KL",A320)),"Kerala",ISNUMBER(FIND("MP",A320)),"Madhya Pradesh",ISNUMBER(FIND("MH",A320)),"Maharashtra",ISNUMBER(FIND("ML",A320)),"Meghalaya",ISNUMBER(FIND("MZ",A320)),"Mizoram",ISNUMBER(FIND("OD",A320)),"Odisha",ISNUMBER(FIND("PB",A320)),"Punjab",ISNUMBER(FIND("RJ",A320)),"Rajasthan",ISNUMBER(FIND("TN",A320)),"Tamil Nadu",ISNUMBER(FIND("UP",A320)),"Uttar Pradesh",ISNUMBER(FIND("WB",A320)),"West Bengal",ISNUMBER(FIND("TG",A320)),"Telangana")</f>
        <v>Punjab</v>
      </c>
      <c r="C320" t="s">
        <v>9</v>
      </c>
      <c r="D320">
        <v>11712</v>
      </c>
      <c r="E320" s="1">
        <v>0.77068227196300898</v>
      </c>
      <c r="F320" s="1">
        <v>0.94066864949165196</v>
      </c>
      <c r="G320" s="1">
        <v>0.93348702185792298</v>
      </c>
      <c r="H320" s="1">
        <v>0.87123777295344906</v>
      </c>
      <c r="I320" s="1">
        <v>9026.2307692307604</v>
      </c>
      <c r="J320" s="1">
        <v>11017.111222846228</v>
      </c>
      <c r="K320" s="1">
        <v>10932.999999999995</v>
      </c>
      <c r="L320" s="1">
        <v>10203.936796830796</v>
      </c>
    </row>
    <row r="321" spans="1:12" x14ac:dyDescent="0.2">
      <c r="A321" t="s">
        <v>86</v>
      </c>
      <c r="B321" t="str" cm="1">
        <f t="array" ref="B321">_xlfn.IFS(ISNUMBER(FIND("DL",A321)),"Delhi",ISNUMBER(FIND("HR",A321)),"Haryana",ISNUMBER(FIND("AP",A321)),"Andhra Pradesh",ISNUMBER(FIND("AS",A321)),"Assam",ISNUMBER(FIND("BR",A321)),"Bihar",ISNUMBER(FIND("CH",A321)),"Chandigarh",ISNUMBER(FIND("GJ",A321)),"Gujarat",ISNUMBER(FIND("JH",A321)),"Jharkhand",ISNUMBER(FIND("KA",A321)),"Karnataka",ISNUMBER(FIND("KL",A321)),"Kerala",ISNUMBER(FIND("MP",A321)),"Madhya Pradesh",ISNUMBER(FIND("MH",A321)),"Maharashtra",ISNUMBER(FIND("ML",A321)),"Meghalaya",ISNUMBER(FIND("MZ",A321)),"Mizoram",ISNUMBER(FIND("OD",A321)),"Odisha",ISNUMBER(FIND("PB",A321)),"Punjab",ISNUMBER(FIND("RJ",A321)),"Rajasthan",ISNUMBER(FIND("TN",A321)),"Tamil Nadu",ISNUMBER(FIND("UP",A321)),"Uttar Pradesh",ISNUMBER(FIND("WB",A321)),"West Bengal",ISNUMBER(FIND("TG",A321)),"Telangana")</f>
        <v>Punjab</v>
      </c>
      <c r="C321" t="s">
        <v>10</v>
      </c>
      <c r="D321">
        <v>6625</v>
      </c>
      <c r="E321" s="1">
        <v>0.79781712626995605</v>
      </c>
      <c r="F321" s="1">
        <v>0.95633950401676504</v>
      </c>
      <c r="G321" s="1">
        <v>0.90656603773584898</v>
      </c>
      <c r="H321" s="1">
        <v>0.88297585966185832</v>
      </c>
      <c r="I321" s="1">
        <v>5285.5384615384592</v>
      </c>
      <c r="J321" s="1">
        <v>6335.7492141110688</v>
      </c>
      <c r="K321" s="1">
        <v>6005.9999999999991</v>
      </c>
      <c r="L321" s="1">
        <v>5849.715070259811</v>
      </c>
    </row>
    <row r="322" spans="1:12" x14ac:dyDescent="0.2">
      <c r="A322" t="s">
        <v>86</v>
      </c>
      <c r="B322" t="str" cm="1">
        <f t="array" ref="B322">_xlfn.IFS(ISNUMBER(FIND("DL",A322)),"Delhi",ISNUMBER(FIND("HR",A322)),"Haryana",ISNUMBER(FIND("AP",A322)),"Andhra Pradesh",ISNUMBER(FIND("AS",A322)),"Assam",ISNUMBER(FIND("BR",A322)),"Bihar",ISNUMBER(FIND("CH",A322)),"Chandigarh",ISNUMBER(FIND("GJ",A322)),"Gujarat",ISNUMBER(FIND("JH",A322)),"Jharkhand",ISNUMBER(FIND("KA",A322)),"Karnataka",ISNUMBER(FIND("KL",A322)),"Kerala",ISNUMBER(FIND("MP",A322)),"Madhya Pradesh",ISNUMBER(FIND("MH",A322)),"Maharashtra",ISNUMBER(FIND("ML",A322)),"Meghalaya",ISNUMBER(FIND("MZ",A322)),"Mizoram",ISNUMBER(FIND("OD",A322)),"Odisha",ISNUMBER(FIND("PB",A322)),"Punjab",ISNUMBER(FIND("RJ",A322)),"Rajasthan",ISNUMBER(FIND("TN",A322)),"Tamil Nadu",ISNUMBER(FIND("UP",A322)),"Uttar Pradesh",ISNUMBER(FIND("WB",A322)),"West Bengal",ISNUMBER(FIND("TG",A322)),"Telangana")</f>
        <v>Punjab</v>
      </c>
      <c r="C322" t="s">
        <v>11</v>
      </c>
      <c r="D322">
        <v>4392</v>
      </c>
      <c r="E322" s="1">
        <v>0.90197211713605097</v>
      </c>
      <c r="F322" s="1">
        <v>0.91487213343948404</v>
      </c>
      <c r="G322" s="1">
        <v>0.98838797814207602</v>
      </c>
      <c r="H322" s="1">
        <v>0.92441529585862925</v>
      </c>
      <c r="I322" s="1">
        <v>3961.4615384615358</v>
      </c>
      <c r="J322" s="1">
        <v>4018.118410066214</v>
      </c>
      <c r="K322" s="1">
        <v>4340.9999999999982</v>
      </c>
      <c r="L322" s="1">
        <v>4060.0319794110997</v>
      </c>
    </row>
    <row r="323" spans="1:12" x14ac:dyDescent="0.2">
      <c r="A323" t="s">
        <v>18</v>
      </c>
      <c r="B323" t="str" cm="1">
        <f t="array" ref="B323">_xlfn.IFS(ISNUMBER(FIND("DL",A323)),"Delhi",ISNUMBER(FIND("HR",A323)),"Haryana",ISNUMBER(FIND("AP",A323)),"Andhra Pradesh",ISNUMBER(FIND("AS",A323)),"Assam",ISNUMBER(FIND("BR",A323)),"Bihar",ISNUMBER(FIND("CH",A323)),"Chandigarh",ISNUMBER(FIND("GJ",A323)),"Gujarat",ISNUMBER(FIND("JH",A323)),"Jharkhand",ISNUMBER(FIND("KA",A323)),"Karnataka",ISNUMBER(FIND("KL",A323)),"Kerala",ISNUMBER(FIND("MP",A323)),"Madhya Pradesh",ISNUMBER(FIND("MH",A323)),"Maharashtra",ISNUMBER(FIND("ML",A323)),"Meghalaya",ISNUMBER(FIND("MZ",A323)),"Mizoram",ISNUMBER(FIND("OD",A323)),"Odisha",ISNUMBER(FIND("PB",A323)),"Punjab",ISNUMBER(FIND("RJ",A323)),"Rajasthan",ISNUMBER(FIND("TN",A323)),"Tamil Nadu",ISNUMBER(FIND("UP",A323)),"Uttar Pradesh",ISNUMBER(FIND("WB",A323)),"West Bengal",ISNUMBER(FIND("TG",A323)),"Telangana")</f>
        <v>Rajasthan</v>
      </c>
      <c r="C323" t="s">
        <v>8</v>
      </c>
      <c r="D323">
        <v>6504</v>
      </c>
      <c r="E323" s="1">
        <v>0.82170735168890097</v>
      </c>
      <c r="F323" s="1">
        <v>0.91555478791542499</v>
      </c>
      <c r="G323" s="1">
        <v>0.99492619926199199</v>
      </c>
      <c r="H323">
        <v>0.89389009569412892</v>
      </c>
      <c r="I323">
        <v>5344.3846153846116</v>
      </c>
      <c r="J323">
        <v>5954.7683406019241</v>
      </c>
      <c r="K323">
        <v>6470.9999999999964</v>
      </c>
      <c r="L323">
        <v>5813.8611823946148</v>
      </c>
    </row>
    <row r="324" spans="1:12" x14ac:dyDescent="0.2">
      <c r="A324" t="s">
        <v>18</v>
      </c>
      <c r="B324" t="str" cm="1">
        <f t="array" ref="B324">_xlfn.IFS(ISNUMBER(FIND("DL",A324)),"Delhi",ISNUMBER(FIND("HR",A324)),"Haryana",ISNUMBER(FIND("AP",A324)),"Andhra Pradesh",ISNUMBER(FIND("AS",A324)),"Assam",ISNUMBER(FIND("BR",A324)),"Bihar",ISNUMBER(FIND("CH",A324)),"Chandigarh",ISNUMBER(FIND("GJ",A324)),"Gujarat",ISNUMBER(FIND("JH",A324)),"Jharkhand",ISNUMBER(FIND("KA",A324)),"Karnataka",ISNUMBER(FIND("KL",A324)),"Kerala",ISNUMBER(FIND("MP",A324)),"Madhya Pradesh",ISNUMBER(FIND("MH",A324)),"Maharashtra",ISNUMBER(FIND("ML",A324)),"Meghalaya",ISNUMBER(FIND("MZ",A324)),"Mizoram",ISNUMBER(FIND("OD",A324)),"Odisha",ISNUMBER(FIND("PB",A324)),"Punjab",ISNUMBER(FIND("RJ",A324)),"Rajasthan",ISNUMBER(FIND("TN",A324)),"Tamil Nadu",ISNUMBER(FIND("UP",A324)),"Uttar Pradesh",ISNUMBER(FIND("WB",A324)),"West Bengal",ISNUMBER(FIND("TG",A324)),"Telangana")</f>
        <v>Rajasthan</v>
      </c>
      <c r="C324" t="s">
        <v>9</v>
      </c>
      <c r="D324">
        <v>8784</v>
      </c>
      <c r="E324" s="1">
        <v>0.82545187053383695</v>
      </c>
      <c r="F324">
        <v>0.91168045830681099</v>
      </c>
      <c r="G324" s="1">
        <v>0.99965846994535501</v>
      </c>
      <c r="H324" s="1">
        <v>0.89478462552533022</v>
      </c>
      <c r="I324" s="1">
        <v>7250.7692307692241</v>
      </c>
      <c r="J324" s="1">
        <v>8008.2011457670278</v>
      </c>
      <c r="K324" s="1">
        <v>8780.9999999999982</v>
      </c>
      <c r="L324" s="1">
        <v>7859.7881506145004</v>
      </c>
    </row>
    <row r="325" spans="1:12" x14ac:dyDescent="0.2">
      <c r="A325" t="s">
        <v>18</v>
      </c>
      <c r="B325" t="str" cm="1">
        <f t="array" ref="B325">_xlfn.IFS(ISNUMBER(FIND("DL",A325)),"Delhi",ISNUMBER(FIND("HR",A325)),"Haryana",ISNUMBER(FIND("AP",A325)),"Andhra Pradesh",ISNUMBER(FIND("AS",A325)),"Assam",ISNUMBER(FIND("BR",A325)),"Bihar",ISNUMBER(FIND("CH",A325)),"Chandigarh",ISNUMBER(FIND("GJ",A325)),"Gujarat",ISNUMBER(FIND("JH",A325)),"Jharkhand",ISNUMBER(FIND("KA",A325)),"Karnataka",ISNUMBER(FIND("KL",A325)),"Kerala",ISNUMBER(FIND("MP",A325)),"Madhya Pradesh",ISNUMBER(FIND("MH",A325)),"Maharashtra",ISNUMBER(FIND("ML",A325)),"Meghalaya",ISNUMBER(FIND("MZ",A325)),"Mizoram",ISNUMBER(FIND("OD",A325)),"Odisha",ISNUMBER(FIND("PB",A325)),"Punjab",ISNUMBER(FIND("RJ",A325)),"Rajasthan",ISNUMBER(FIND("TN",A325)),"Tamil Nadu",ISNUMBER(FIND("UP",A325)),"Uttar Pradesh",ISNUMBER(FIND("WB",A325)),"West Bengal",ISNUMBER(FIND("TG",A325)),"Telangana")</f>
        <v>Rajasthan</v>
      </c>
      <c r="C325" t="s">
        <v>10</v>
      </c>
      <c r="D325">
        <v>4417</v>
      </c>
      <c r="E325" s="1">
        <v>0.81290816948503097</v>
      </c>
      <c r="F325" s="1">
        <v>0.90719396717939904</v>
      </c>
      <c r="G325" s="1">
        <v>0.99298166176137603</v>
      </c>
      <c r="H325" s="1">
        <v>0.88663718701804728</v>
      </c>
      <c r="I325" s="1">
        <v>3590.615384615382</v>
      </c>
      <c r="J325" s="1">
        <v>4007.0757530314054</v>
      </c>
      <c r="K325" s="1">
        <v>4385.9999999999982</v>
      </c>
      <c r="L325" s="1">
        <v>3916.2764550587149</v>
      </c>
    </row>
    <row r="326" spans="1:12" x14ac:dyDescent="0.2">
      <c r="A326" t="s">
        <v>18</v>
      </c>
      <c r="B326" t="str" cm="1">
        <f t="array" ref="B326">_xlfn.IFS(ISNUMBER(FIND("DL",A326)),"Delhi",ISNUMBER(FIND("HR",A326)),"Haryana",ISNUMBER(FIND("AP",A326)),"Andhra Pradesh",ISNUMBER(FIND("AS",A326)),"Assam",ISNUMBER(FIND("BR",A326)),"Bihar",ISNUMBER(FIND("CH",A326)),"Chandigarh",ISNUMBER(FIND("GJ",A326)),"Gujarat",ISNUMBER(FIND("JH",A326)),"Jharkhand",ISNUMBER(FIND("KA",A326)),"Karnataka",ISNUMBER(FIND("KL",A326)),"Kerala",ISNUMBER(FIND("MP",A326)),"Madhya Pradesh",ISNUMBER(FIND("MH",A326)),"Maharashtra",ISNUMBER(FIND("ML",A326)),"Meghalaya",ISNUMBER(FIND("MZ",A326)),"Mizoram",ISNUMBER(FIND("OD",A326)),"Odisha",ISNUMBER(FIND("PB",A326)),"Punjab",ISNUMBER(FIND("RJ",A326)),"Rajasthan",ISNUMBER(FIND("TN",A326)),"Tamil Nadu",ISNUMBER(FIND("UP",A326)),"Uttar Pradesh",ISNUMBER(FIND("WB",A326)),"West Bengal",ISNUMBER(FIND("TG",A326)),"Telangana")</f>
        <v>Rajasthan</v>
      </c>
      <c r="C326" t="s">
        <v>11</v>
      </c>
      <c r="D326">
        <v>4088</v>
      </c>
      <c r="E326" s="1">
        <v>0.83486376637061499</v>
      </c>
      <c r="F326">
        <v>0.90743328525063105</v>
      </c>
      <c r="G326">
        <v>1</v>
      </c>
      <c r="H326" s="1">
        <v>0.89691882064849837</v>
      </c>
      <c r="I326" s="1">
        <v>3412.9230769230739</v>
      </c>
      <c r="J326" s="1">
        <v>3709.5872701045796</v>
      </c>
      <c r="K326" s="1">
        <v>4088</v>
      </c>
      <c r="L326" s="1">
        <v>3666.6041388110611</v>
      </c>
    </row>
    <row r="327" spans="1:12" x14ac:dyDescent="0.2">
      <c r="A327" t="s">
        <v>104</v>
      </c>
      <c r="B327" t="str" cm="1">
        <f t="array" ref="B327">_xlfn.IFS(ISNUMBER(FIND("DL",A327)),"Delhi",ISNUMBER(FIND("HR",A327)),"Haryana",ISNUMBER(FIND("AP",A327)),"Andhra Pradesh",ISNUMBER(FIND("AS",A327)),"Assam",ISNUMBER(FIND("BR",A327)),"Bihar",ISNUMBER(FIND("CH",A327)),"Chandigarh",ISNUMBER(FIND("GJ",A327)),"Gujarat",ISNUMBER(FIND("JH",A327)),"Jharkhand",ISNUMBER(FIND("KA",A327)),"Karnataka",ISNUMBER(FIND("KL",A327)),"Kerala",ISNUMBER(FIND("MP",A327)),"Madhya Pradesh",ISNUMBER(FIND("MH",A327)),"Maharashtra",ISNUMBER(FIND("ML",A327)),"Meghalaya",ISNUMBER(FIND("MZ",A327)),"Mizoram",ISNUMBER(FIND("OD",A327)),"Odisha",ISNUMBER(FIND("PB",A327)),"Punjab",ISNUMBER(FIND("RJ",A327)),"Rajasthan",ISNUMBER(FIND("TN",A327)),"Tamil Nadu",ISNUMBER(FIND("UP",A327)),"Uttar Pradesh",ISNUMBER(FIND("WB",A327)),"West Bengal",ISNUMBER(FIND("TG",A327)),"Telangana")</f>
        <v>Rajasthan</v>
      </c>
      <c r="C327" t="s">
        <v>8</v>
      </c>
      <c r="D327">
        <v>6504</v>
      </c>
      <c r="E327" s="1">
        <v>0.76018308260005596</v>
      </c>
      <c r="F327">
        <v>0.95088292493193305</v>
      </c>
      <c r="G327" s="1">
        <v>0.90744157441574402</v>
      </c>
      <c r="H327" s="1">
        <v>0.86591471789594454</v>
      </c>
      <c r="I327" s="1">
        <v>4944.2307692307641</v>
      </c>
      <c r="J327" s="1">
        <v>6184.5425437572922</v>
      </c>
      <c r="K327" s="1">
        <v>5901.9999999999991</v>
      </c>
      <c r="L327" s="1">
        <v>5631.9093251952236</v>
      </c>
    </row>
    <row r="328" spans="1:12" x14ac:dyDescent="0.2">
      <c r="A328" t="s">
        <v>104</v>
      </c>
      <c r="B328" t="str" cm="1">
        <f t="array" ref="B328">_xlfn.IFS(ISNUMBER(FIND("DL",A328)),"Delhi",ISNUMBER(FIND("HR",A328)),"Haryana",ISNUMBER(FIND("AP",A328)),"Andhra Pradesh",ISNUMBER(FIND("AS",A328)),"Assam",ISNUMBER(FIND("BR",A328)),"Bihar",ISNUMBER(FIND("CH",A328)),"Chandigarh",ISNUMBER(FIND("GJ",A328)),"Gujarat",ISNUMBER(FIND("JH",A328)),"Jharkhand",ISNUMBER(FIND("KA",A328)),"Karnataka",ISNUMBER(FIND("KL",A328)),"Kerala",ISNUMBER(FIND("MP",A328)),"Madhya Pradesh",ISNUMBER(FIND("MH",A328)),"Maharashtra",ISNUMBER(FIND("ML",A328)),"Meghalaya",ISNUMBER(FIND("MZ",A328)),"Mizoram",ISNUMBER(FIND("OD",A328)),"Odisha",ISNUMBER(FIND("PB",A328)),"Punjab",ISNUMBER(FIND("RJ",A328)),"Rajasthan",ISNUMBER(FIND("TN",A328)),"Tamil Nadu",ISNUMBER(FIND("UP",A328)),"Uttar Pradesh",ISNUMBER(FIND("WB",A328)),"West Bengal",ISNUMBER(FIND("TG",A328)),"Telangana")</f>
        <v>Rajasthan</v>
      </c>
      <c r="C328" t="s">
        <v>9</v>
      </c>
      <c r="D328">
        <v>9184</v>
      </c>
      <c r="E328">
        <v>0.81219009648887697</v>
      </c>
      <c r="F328" s="1">
        <v>0.96660788499417305</v>
      </c>
      <c r="G328">
        <v>0.95557491289198604</v>
      </c>
      <c r="H328" s="1">
        <v>0.90263417517161726</v>
      </c>
      <c r="I328" s="1">
        <v>7459.1538461538457</v>
      </c>
      <c r="J328" s="1">
        <v>8877.3268157864859</v>
      </c>
      <c r="K328" s="1">
        <v>8776</v>
      </c>
      <c r="L328" s="1">
        <v>8289.7922647761334</v>
      </c>
    </row>
    <row r="329" spans="1:12" x14ac:dyDescent="0.2">
      <c r="A329" t="s">
        <v>104</v>
      </c>
      <c r="B329" t="str" cm="1">
        <f t="array" ref="B329">_xlfn.IFS(ISNUMBER(FIND("DL",A329)),"Delhi",ISNUMBER(FIND("HR",A329)),"Haryana",ISNUMBER(FIND("AP",A329)),"Andhra Pradesh",ISNUMBER(FIND("AS",A329)),"Assam",ISNUMBER(FIND("BR",A329)),"Bihar",ISNUMBER(FIND("CH",A329)),"Chandigarh",ISNUMBER(FIND("GJ",A329)),"Gujarat",ISNUMBER(FIND("JH",A329)),"Jharkhand",ISNUMBER(FIND("KA",A329)),"Karnataka",ISNUMBER(FIND("KL",A329)),"Kerala",ISNUMBER(FIND("MP",A329)),"Madhya Pradesh",ISNUMBER(FIND("MH",A329)),"Maharashtra",ISNUMBER(FIND("ML",A329)),"Meghalaya",ISNUMBER(FIND("MZ",A329)),"Mizoram",ISNUMBER(FIND("OD",A329)),"Odisha",ISNUMBER(FIND("PB",A329)),"Punjab",ISNUMBER(FIND("RJ",A329)),"Rajasthan",ISNUMBER(FIND("TN",A329)),"Tamil Nadu",ISNUMBER(FIND("UP",A329)),"Uttar Pradesh",ISNUMBER(FIND("WB",A329)),"West Bengal",ISNUMBER(FIND("TG",A329)),"Telangana")</f>
        <v>Rajasthan</v>
      </c>
      <c r="C329" t="s">
        <v>10</v>
      </c>
      <c r="D329">
        <v>6625</v>
      </c>
      <c r="E329" s="1">
        <v>0.74568359941944795</v>
      </c>
      <c r="F329" s="1">
        <v>0.97314004546728505</v>
      </c>
      <c r="G329" s="1">
        <v>0.92030188679245195</v>
      </c>
      <c r="H329" s="1">
        <v>0.87158983531318368</v>
      </c>
      <c r="I329" s="1">
        <v>4940.153846153843</v>
      </c>
      <c r="J329" s="1">
        <v>6447.0528012207633</v>
      </c>
      <c r="K329" s="1">
        <v>6096.9999999999945</v>
      </c>
      <c r="L329" s="1">
        <v>5774.2826589498418</v>
      </c>
    </row>
    <row r="330" spans="1:12" x14ac:dyDescent="0.2">
      <c r="A330" t="s">
        <v>104</v>
      </c>
      <c r="B330" t="str" cm="1">
        <f t="array" ref="B330">_xlfn.IFS(ISNUMBER(FIND("DL",A330)),"Delhi",ISNUMBER(FIND("HR",A330)),"Haryana",ISNUMBER(FIND("AP",A330)),"Andhra Pradesh",ISNUMBER(FIND("AS",A330)),"Assam",ISNUMBER(FIND("BR",A330)),"Bihar",ISNUMBER(FIND("CH",A330)),"Chandigarh",ISNUMBER(FIND("GJ",A330)),"Gujarat",ISNUMBER(FIND("JH",A330)),"Jharkhand",ISNUMBER(FIND("KA",A330)),"Karnataka",ISNUMBER(FIND("KL",A330)),"Kerala",ISNUMBER(FIND("MP",A330)),"Madhya Pradesh",ISNUMBER(FIND("MH",A330)),"Maharashtra",ISNUMBER(FIND("ML",A330)),"Meghalaya",ISNUMBER(FIND("MZ",A330)),"Mizoram",ISNUMBER(FIND("OD",A330)),"Odisha",ISNUMBER(FIND("PB",A330)),"Punjab",ISNUMBER(FIND("RJ",A330)),"Rajasthan",ISNUMBER(FIND("TN",A330)),"Tamil Nadu",ISNUMBER(FIND("UP",A330)),"Uttar Pradesh",ISNUMBER(FIND("WB",A330)),"West Bengal",ISNUMBER(FIND("TG",A330)),"Telangana")</f>
        <v>Rajasthan</v>
      </c>
      <c r="C330" t="s">
        <v>11</v>
      </c>
      <c r="D330">
        <v>4392</v>
      </c>
      <c r="E330" s="1">
        <v>0.82795642426789895</v>
      </c>
      <c r="F330" s="1">
        <v>0.94749645675121097</v>
      </c>
      <c r="G330" s="1">
        <v>0.95241347905282303</v>
      </c>
      <c r="H330" s="1">
        <v>0.90066384821820866</v>
      </c>
      <c r="I330" s="1">
        <v>3636.3846153846121</v>
      </c>
      <c r="J330" s="1">
        <v>4161.4044380513187</v>
      </c>
      <c r="K330" s="1">
        <v>4182.9999999999991</v>
      </c>
      <c r="L330" s="1">
        <v>3955.7156213743724</v>
      </c>
    </row>
    <row r="331" spans="1:12" x14ac:dyDescent="0.2">
      <c r="A331" t="s">
        <v>63</v>
      </c>
      <c r="B331" t="str" cm="1">
        <f t="array" ref="B331">_xlfn.IFS(ISNUMBER(FIND("DL",A331)),"Delhi",ISNUMBER(FIND("HR",A331)),"Haryana",ISNUMBER(FIND("AP",A331)),"Andhra Pradesh",ISNUMBER(FIND("AS",A331)),"Assam",ISNUMBER(FIND("BR",A331)),"Bihar",ISNUMBER(FIND("CH",A331)),"Chandigarh",ISNUMBER(FIND("GJ",A331)),"Gujarat",ISNUMBER(FIND("JH",A331)),"Jharkhand",ISNUMBER(FIND("KA",A331)),"Karnataka",ISNUMBER(FIND("KL",A331)),"Kerala",ISNUMBER(FIND("MP",A331)),"Madhya Pradesh",ISNUMBER(FIND("MH",A331)),"Maharashtra",ISNUMBER(FIND("ML",A331)),"Meghalaya",ISNUMBER(FIND("MZ",A331)),"Mizoram",ISNUMBER(FIND("OD",A331)),"Odisha",ISNUMBER(FIND("PB",A331)),"Punjab",ISNUMBER(FIND("RJ",A331)),"Rajasthan",ISNUMBER(FIND("TN",A331)),"Tamil Nadu",ISNUMBER(FIND("UP",A331)),"Uttar Pradesh",ISNUMBER(FIND("WB",A331)),"West Bengal",ISNUMBER(FIND("TG",A331)),"Telangana")</f>
        <v>Rajasthan</v>
      </c>
      <c r="C331" t="s">
        <v>8</v>
      </c>
      <c r="D331">
        <v>6504</v>
      </c>
      <c r="E331" s="1">
        <v>0.85502412716434795</v>
      </c>
      <c r="F331" s="1">
        <v>0.91251002849475704</v>
      </c>
      <c r="G331" s="1">
        <v>0.98954489544895397</v>
      </c>
      <c r="H331" s="1">
        <v>0.90492264135343281</v>
      </c>
      <c r="I331" s="1">
        <v>5561.0769230769192</v>
      </c>
      <c r="J331" s="1">
        <v>5934.9652253299</v>
      </c>
      <c r="K331" s="1">
        <v>6435.9999999999964</v>
      </c>
      <c r="L331" s="1">
        <v>5885.6168593627272</v>
      </c>
    </row>
    <row r="332" spans="1:12" x14ac:dyDescent="0.2">
      <c r="A332" t="s">
        <v>63</v>
      </c>
      <c r="B332" t="str" cm="1">
        <f t="array" ref="B332">_xlfn.IFS(ISNUMBER(FIND("DL",A332)),"Delhi",ISNUMBER(FIND("HR",A332)),"Haryana",ISNUMBER(FIND("AP",A332)),"Andhra Pradesh",ISNUMBER(FIND("AS",A332)),"Assam",ISNUMBER(FIND("BR",A332)),"Bihar",ISNUMBER(FIND("CH",A332)),"Chandigarh",ISNUMBER(FIND("GJ",A332)),"Gujarat",ISNUMBER(FIND("JH",A332)),"Jharkhand",ISNUMBER(FIND("KA",A332)),"Karnataka",ISNUMBER(FIND("KL",A332)),"Kerala",ISNUMBER(FIND("MP",A332)),"Madhya Pradesh",ISNUMBER(FIND("MH",A332)),"Maharashtra",ISNUMBER(FIND("ML",A332)),"Meghalaya",ISNUMBER(FIND("MZ",A332)),"Mizoram",ISNUMBER(FIND("OD",A332)),"Odisha",ISNUMBER(FIND("PB",A332)),"Punjab",ISNUMBER(FIND("RJ",A332)),"Rajasthan",ISNUMBER(FIND("TN",A332)),"Tamil Nadu",ISNUMBER(FIND("UP",A332)),"Uttar Pradesh",ISNUMBER(FIND("WB",A332)),"West Bengal",ISNUMBER(FIND("TG",A332)),"Telangana")</f>
        <v>Rajasthan</v>
      </c>
      <c r="C332" t="s">
        <v>9</v>
      </c>
      <c r="D332">
        <v>8784</v>
      </c>
      <c r="E332" s="1">
        <v>0.89788251366120198</v>
      </c>
      <c r="F332" s="1">
        <v>0.924705698764276</v>
      </c>
      <c r="G332">
        <v>1</v>
      </c>
      <c r="H332">
        <v>0.92903528497019128</v>
      </c>
      <c r="I332">
        <v>7886.9999999999982</v>
      </c>
      <c r="J332">
        <v>8122.6148579454002</v>
      </c>
      <c r="K332">
        <v>8784</v>
      </c>
      <c r="L332">
        <v>8160.6459431781605</v>
      </c>
    </row>
    <row r="333" spans="1:12" x14ac:dyDescent="0.2">
      <c r="A333" t="s">
        <v>63</v>
      </c>
      <c r="B333" t="str" cm="1">
        <f t="array" ref="B333">_xlfn.IFS(ISNUMBER(FIND("DL",A333)),"Delhi",ISNUMBER(FIND("HR",A333)),"Haryana",ISNUMBER(FIND("AP",A333)),"Andhra Pradesh",ISNUMBER(FIND("AS",A333)),"Assam",ISNUMBER(FIND("BR",A333)),"Bihar",ISNUMBER(FIND("CH",A333)),"Chandigarh",ISNUMBER(FIND("GJ",A333)),"Gujarat",ISNUMBER(FIND("JH",A333)),"Jharkhand",ISNUMBER(FIND("KA",A333)),"Karnataka",ISNUMBER(FIND("KL",A333)),"Kerala",ISNUMBER(FIND("MP",A333)),"Madhya Pradesh",ISNUMBER(FIND("MH",A333)),"Maharashtra",ISNUMBER(FIND("ML",A333)),"Meghalaya",ISNUMBER(FIND("MZ",A333)),"Mizoram",ISNUMBER(FIND("OD",A333)),"Odisha",ISNUMBER(FIND("PB",A333)),"Punjab",ISNUMBER(FIND("RJ",A333)),"Rajasthan",ISNUMBER(FIND("TN",A333)),"Tamil Nadu",ISNUMBER(FIND("UP",A333)),"Uttar Pradesh",ISNUMBER(FIND("WB",A333)),"West Bengal",ISNUMBER(FIND("TG",A333)),"Telangana")</f>
        <v>Rajasthan</v>
      </c>
      <c r="C333" t="s">
        <v>10</v>
      </c>
      <c r="D333">
        <v>4417</v>
      </c>
      <c r="E333">
        <v>0.89265251388864697</v>
      </c>
      <c r="F333" s="1">
        <v>0.92683926097898806</v>
      </c>
      <c r="G333" s="1">
        <v>0.99750962191532699</v>
      </c>
      <c r="H333" s="1">
        <v>0.9272986343301195</v>
      </c>
      <c r="I333" s="1">
        <v>3942.8461538461538</v>
      </c>
      <c r="J333" s="1">
        <v>4093.8490157441902</v>
      </c>
      <c r="K333" s="1">
        <v>4405.9999999999991</v>
      </c>
      <c r="L333" s="1">
        <v>4095.8780678361377</v>
      </c>
    </row>
    <row r="334" spans="1:12" x14ac:dyDescent="0.2">
      <c r="A334" t="s">
        <v>63</v>
      </c>
      <c r="B334" t="str" cm="1">
        <f t="array" ref="B334">_xlfn.IFS(ISNUMBER(FIND("DL",A334)),"Delhi",ISNUMBER(FIND("HR",A334)),"Haryana",ISNUMBER(FIND("AP",A334)),"Andhra Pradesh",ISNUMBER(FIND("AS",A334)),"Assam",ISNUMBER(FIND("BR",A334)),"Bihar",ISNUMBER(FIND("CH",A334)),"Chandigarh",ISNUMBER(FIND("GJ",A334)),"Gujarat",ISNUMBER(FIND("JH",A334)),"Jharkhand",ISNUMBER(FIND("KA",A334)),"Karnataka",ISNUMBER(FIND("KL",A334)),"Kerala",ISNUMBER(FIND("MP",A334)),"Madhya Pradesh",ISNUMBER(FIND("MH",A334)),"Maharashtra",ISNUMBER(FIND("ML",A334)),"Meghalaya",ISNUMBER(FIND("MZ",A334)),"Mizoram",ISNUMBER(FIND("OD",A334)),"Odisha",ISNUMBER(FIND("PB",A334)),"Punjab",ISNUMBER(FIND("RJ",A334)),"Rajasthan",ISNUMBER(FIND("TN",A334)),"Tamil Nadu",ISNUMBER(FIND("UP",A334)),"Uttar Pradesh",ISNUMBER(FIND("WB",A334)),"West Bengal",ISNUMBER(FIND("TG",A334)),"Telangana")</f>
        <v>Rajasthan</v>
      </c>
      <c r="C334" t="s">
        <v>11</v>
      </c>
      <c r="D334">
        <v>3829</v>
      </c>
      <c r="E334">
        <v>0.89225947726861798</v>
      </c>
      <c r="F334" s="1">
        <v>0.90088710766875302</v>
      </c>
      <c r="G334" s="1">
        <v>0.99869417602507105</v>
      </c>
      <c r="H334" s="1">
        <v>0.91699746917996272</v>
      </c>
      <c r="I334" s="1">
        <v>3416.4615384615381</v>
      </c>
      <c r="J334" s="1">
        <v>3449.4967352636554</v>
      </c>
      <c r="K334" s="1">
        <v>3823.9999999999968</v>
      </c>
      <c r="L334" s="1">
        <v>3511.1833094900771</v>
      </c>
    </row>
    <row r="335" spans="1:12" x14ac:dyDescent="0.2">
      <c r="A335" t="s">
        <v>77</v>
      </c>
      <c r="B335" t="str" cm="1">
        <f t="array" ref="B335">_xlfn.IFS(ISNUMBER(FIND("DL",A335)),"Delhi",ISNUMBER(FIND("HR",A335)),"Haryana",ISNUMBER(FIND("AP",A335)),"Andhra Pradesh",ISNUMBER(FIND("AS",A335)),"Assam",ISNUMBER(FIND("BR",A335)),"Bihar",ISNUMBER(FIND("CH",A335)),"Chandigarh",ISNUMBER(FIND("GJ",A335)),"Gujarat",ISNUMBER(FIND("JH",A335)),"Jharkhand",ISNUMBER(FIND("KA",A335)),"Karnataka",ISNUMBER(FIND("KL",A335)),"Kerala",ISNUMBER(FIND("MP",A335)),"Madhya Pradesh",ISNUMBER(FIND("MH",A335)),"Maharashtra",ISNUMBER(FIND("ML",A335)),"Meghalaya",ISNUMBER(FIND("MZ",A335)),"Mizoram",ISNUMBER(FIND("OD",A335)),"Odisha",ISNUMBER(FIND("PB",A335)),"Punjab",ISNUMBER(FIND("RJ",A335)),"Rajasthan",ISNUMBER(FIND("TN",A335)),"Tamil Nadu",ISNUMBER(FIND("UP",A335)),"Uttar Pradesh",ISNUMBER(FIND("WB",A335)),"West Bengal",ISNUMBER(FIND("TG",A335)),"Telangana")</f>
        <v>Telangana</v>
      </c>
      <c r="C335" t="s">
        <v>8</v>
      </c>
      <c r="D335">
        <v>6829</v>
      </c>
      <c r="E335" s="1">
        <v>0.92051995449271695</v>
      </c>
      <c r="F335" s="1">
        <v>0.988387317825283</v>
      </c>
      <c r="G335" s="1">
        <v>0.91902181871430599</v>
      </c>
      <c r="H335" s="1">
        <v>0.94736727267006127</v>
      </c>
      <c r="I335" s="1">
        <v>6286.2307692307641</v>
      </c>
      <c r="J335" s="1">
        <v>6749.6969934288572</v>
      </c>
      <c r="K335" s="1">
        <v>6275.9999999999955</v>
      </c>
      <c r="L335" s="1">
        <v>6469.5711050638483</v>
      </c>
    </row>
    <row r="336" spans="1:12" x14ac:dyDescent="0.2">
      <c r="A336" t="s">
        <v>77</v>
      </c>
      <c r="B336" t="str" cm="1">
        <f t="array" ref="B336">_xlfn.IFS(ISNUMBER(FIND("DL",A336)),"Delhi",ISNUMBER(FIND("HR",A336)),"Haryana",ISNUMBER(FIND("AP",A336)),"Andhra Pradesh",ISNUMBER(FIND("AS",A336)),"Assam",ISNUMBER(FIND("BR",A336)),"Bihar",ISNUMBER(FIND("CH",A336)),"Chandigarh",ISNUMBER(FIND("GJ",A336)),"Gujarat",ISNUMBER(FIND("JH",A336)),"Jharkhand",ISNUMBER(FIND("KA",A336)),"Karnataka",ISNUMBER(FIND("KL",A336)),"Kerala",ISNUMBER(FIND("MP",A336)),"Madhya Pradesh",ISNUMBER(FIND("MH",A336)),"Maharashtra",ISNUMBER(FIND("ML",A336)),"Meghalaya",ISNUMBER(FIND("MZ",A336)),"Mizoram",ISNUMBER(FIND("OD",A336)),"Odisha",ISNUMBER(FIND("PB",A336)),"Punjab",ISNUMBER(FIND("RJ",A336)),"Rajasthan",ISNUMBER(FIND("TN",A336)),"Tamil Nadu",ISNUMBER(FIND("UP",A336)),"Uttar Pradesh",ISNUMBER(FIND("WB",A336)),"West Bengal",ISNUMBER(FIND("TG",A336)),"Telangana")</f>
        <v>Telangana</v>
      </c>
      <c r="C336" t="s">
        <v>9</v>
      </c>
      <c r="D336">
        <v>11712</v>
      </c>
      <c r="E336" s="1">
        <v>0.76798943883984805</v>
      </c>
      <c r="F336" s="1">
        <v>0.99134532331032799</v>
      </c>
      <c r="G336" s="1">
        <v>0.70192964480874298</v>
      </c>
      <c r="H336" s="1">
        <v>0.8441198338218191</v>
      </c>
      <c r="I336" s="1">
        <v>8994.6923076923013</v>
      </c>
      <c r="J336" s="1">
        <v>11610.636426610561</v>
      </c>
      <c r="K336" s="1">
        <v>8220.9999999999982</v>
      </c>
      <c r="L336" s="1">
        <v>9886.3314937211453</v>
      </c>
    </row>
    <row r="337" spans="1:12" x14ac:dyDescent="0.2">
      <c r="A337" t="s">
        <v>77</v>
      </c>
      <c r="B337" t="str" cm="1">
        <f t="array" ref="B337">_xlfn.IFS(ISNUMBER(FIND("DL",A337)),"Delhi",ISNUMBER(FIND("HR",A337)),"Haryana",ISNUMBER(FIND("AP",A337)),"Andhra Pradesh",ISNUMBER(FIND("AS",A337)),"Assam",ISNUMBER(FIND("BR",A337)),"Bihar",ISNUMBER(FIND("CH",A337)),"Chandigarh",ISNUMBER(FIND("GJ",A337)),"Gujarat",ISNUMBER(FIND("JH",A337)),"Jharkhand",ISNUMBER(FIND("KA",A337)),"Karnataka",ISNUMBER(FIND("KL",A337)),"Kerala",ISNUMBER(FIND("MP",A337)),"Madhya Pradesh",ISNUMBER(FIND("MH",A337)),"Maharashtra",ISNUMBER(FIND("ML",A337)),"Meghalaya",ISNUMBER(FIND("MZ",A337)),"Mizoram",ISNUMBER(FIND("OD",A337)),"Odisha",ISNUMBER(FIND("PB",A337)),"Punjab",ISNUMBER(FIND("RJ",A337)),"Rajasthan",ISNUMBER(FIND("TN",A337)),"Tamil Nadu",ISNUMBER(FIND("UP",A337)),"Uttar Pradesh",ISNUMBER(FIND("WB",A337)),"West Bengal",ISNUMBER(FIND("TG",A337)),"Telangana")</f>
        <v>Telangana</v>
      </c>
      <c r="C337" t="s">
        <v>10</v>
      </c>
      <c r="D337">
        <v>6625</v>
      </c>
      <c r="E337" s="1">
        <v>0.728197387518142</v>
      </c>
      <c r="F337" s="1">
        <v>0.98990688181644204</v>
      </c>
      <c r="G337" s="1">
        <v>0.64709433962264096</v>
      </c>
      <c r="H337" s="1">
        <v>0.81666057565836181</v>
      </c>
      <c r="I337" s="1">
        <v>4824.3076923076906</v>
      </c>
      <c r="J337" s="1">
        <v>6558.1330920339287</v>
      </c>
      <c r="K337" s="1">
        <v>4286.9999999999964</v>
      </c>
      <c r="L337" s="1">
        <v>5410.3763137366468</v>
      </c>
    </row>
    <row r="338" spans="1:12" x14ac:dyDescent="0.2">
      <c r="A338" t="s">
        <v>77</v>
      </c>
      <c r="B338" t="str" cm="1">
        <f t="array" ref="B338">_xlfn.IFS(ISNUMBER(FIND("DL",A338)),"Delhi",ISNUMBER(FIND("HR",A338)),"Haryana",ISNUMBER(FIND("AP",A338)),"Andhra Pradesh",ISNUMBER(FIND("AS",A338)),"Assam",ISNUMBER(FIND("BR",A338)),"Bihar",ISNUMBER(FIND("CH",A338)),"Chandigarh",ISNUMBER(FIND("GJ",A338)),"Gujarat",ISNUMBER(FIND("JH",A338)),"Jharkhand",ISNUMBER(FIND("KA",A338)),"Karnataka",ISNUMBER(FIND("KL",A338)),"Kerala",ISNUMBER(FIND("MP",A338)),"Madhya Pradesh",ISNUMBER(FIND("MH",A338)),"Maharashtra",ISNUMBER(FIND("ML",A338)),"Meghalaya",ISNUMBER(FIND("MZ",A338)),"Mizoram",ISNUMBER(FIND("OD",A338)),"Odisha",ISNUMBER(FIND("PB",A338)),"Punjab",ISNUMBER(FIND("RJ",A338)),"Rajasthan",ISNUMBER(FIND("TN",A338)),"Tamil Nadu",ISNUMBER(FIND("UP",A338)),"Uttar Pradesh",ISNUMBER(FIND("WB",A338)),"West Bengal",ISNUMBER(FIND("TG",A338)),"Telangana")</f>
        <v>Telangana</v>
      </c>
      <c r="C338" t="s">
        <v>11</v>
      </c>
      <c r="D338">
        <v>4392</v>
      </c>
      <c r="E338" s="1">
        <v>0.83305310354490603</v>
      </c>
      <c r="F338" s="1">
        <v>0.98433689344882602</v>
      </c>
      <c r="G338" s="1">
        <v>0.85268670309653904</v>
      </c>
      <c r="H338" s="1">
        <v>0.89749333941680076</v>
      </c>
      <c r="I338" s="1">
        <v>3658.7692307692273</v>
      </c>
      <c r="J338" s="1">
        <v>4323.207636027244</v>
      </c>
      <c r="K338" s="1">
        <v>3744.9999999999995</v>
      </c>
      <c r="L338" s="1">
        <v>3941.7907467185892</v>
      </c>
    </row>
    <row r="339" spans="1:12" x14ac:dyDescent="0.2">
      <c r="A339" t="s">
        <v>34</v>
      </c>
      <c r="B339" t="str" cm="1">
        <f t="array" ref="B339">_xlfn.IFS(ISNUMBER(FIND("DL",A339)),"Delhi",ISNUMBER(FIND("HR",A339)),"Haryana",ISNUMBER(FIND("AP",A339)),"Andhra Pradesh",ISNUMBER(FIND("AS",A339)),"Assam",ISNUMBER(FIND("BR",A339)),"Bihar",ISNUMBER(FIND("CH",A339)),"Chandigarh",ISNUMBER(FIND("GJ",A339)),"Gujarat",ISNUMBER(FIND("JH",A339)),"Jharkhand",ISNUMBER(FIND("KA",A339)),"Karnataka",ISNUMBER(FIND("KL",A339)),"Kerala",ISNUMBER(FIND("MP",A339)),"Madhya Pradesh",ISNUMBER(FIND("MH",A339)),"Maharashtra",ISNUMBER(FIND("ML",A339)),"Meghalaya",ISNUMBER(FIND("MZ",A339)),"Mizoram",ISNUMBER(FIND("OD",A339)),"Odisha",ISNUMBER(FIND("PB",A339)),"Punjab",ISNUMBER(FIND("RJ",A339)),"Rajasthan",ISNUMBER(FIND("TN",A339)),"Tamil Nadu",ISNUMBER(FIND("UP",A339)),"Uttar Pradesh",ISNUMBER(FIND("WB",A339)),"West Bengal",ISNUMBER(FIND("TG",A339)),"Telangana")</f>
        <v>Telangana</v>
      </c>
      <c r="C339" t="s">
        <v>8</v>
      </c>
      <c r="D339">
        <v>6504</v>
      </c>
      <c r="E339" s="1">
        <v>0.97288059419055695</v>
      </c>
      <c r="F339" s="1">
        <v>0.97780182107732805</v>
      </c>
      <c r="G339" s="1">
        <v>0.99415744157441499</v>
      </c>
      <c r="H339" s="1">
        <v>0.97910445442203708</v>
      </c>
      <c r="I339" s="1">
        <v>6327.615384615382</v>
      </c>
      <c r="J339" s="1">
        <v>6359.6230442869419</v>
      </c>
      <c r="K339" s="1">
        <v>6465.9999999999955</v>
      </c>
      <c r="L339" s="1">
        <v>6368.0953715609294</v>
      </c>
    </row>
    <row r="340" spans="1:12" x14ac:dyDescent="0.2">
      <c r="A340" t="s">
        <v>34</v>
      </c>
      <c r="B340" t="str" cm="1">
        <f t="array" ref="B340">_xlfn.IFS(ISNUMBER(FIND("DL",A340)),"Delhi",ISNUMBER(FIND("HR",A340)),"Haryana",ISNUMBER(FIND("AP",A340)),"Andhra Pradesh",ISNUMBER(FIND("AS",A340)),"Assam",ISNUMBER(FIND("BR",A340)),"Bihar",ISNUMBER(FIND("CH",A340)),"Chandigarh",ISNUMBER(FIND("GJ",A340)),"Gujarat",ISNUMBER(FIND("JH",A340)),"Jharkhand",ISNUMBER(FIND("KA",A340)),"Karnataka",ISNUMBER(FIND("KL",A340)),"Kerala",ISNUMBER(FIND("MP",A340)),"Madhya Pradesh",ISNUMBER(FIND("MH",A340)),"Maharashtra",ISNUMBER(FIND("ML",A340)),"Meghalaya",ISNUMBER(FIND("MZ",A340)),"Mizoram",ISNUMBER(FIND("OD",A340)),"Odisha",ISNUMBER(FIND("PB",A340)),"Punjab",ISNUMBER(FIND("RJ",A340)),"Rajasthan",ISNUMBER(FIND("TN",A340)),"Tamil Nadu",ISNUMBER(FIND("UP",A340)),"Uttar Pradesh",ISNUMBER(FIND("WB",A340)),"West Bengal",ISNUMBER(FIND("TG",A340)),"Telangana")</f>
        <v>Telangana</v>
      </c>
      <c r="C340" t="s">
        <v>9</v>
      </c>
      <c r="D340">
        <v>9201</v>
      </c>
      <c r="E340" s="1">
        <v>0.94681180139282495</v>
      </c>
      <c r="F340" s="1">
        <v>0.98634890641142203</v>
      </c>
      <c r="G340" s="1">
        <v>0.97598087164438596</v>
      </c>
      <c r="H340" s="1">
        <v>0.96846045745057618</v>
      </c>
      <c r="I340" s="1">
        <v>8711.6153846153829</v>
      </c>
      <c r="J340" s="1">
        <v>9075.3962878914936</v>
      </c>
      <c r="K340" s="1">
        <v>8979.9999999999945</v>
      </c>
      <c r="L340" s="1">
        <v>8910.8046690027513</v>
      </c>
    </row>
    <row r="341" spans="1:12" x14ac:dyDescent="0.2">
      <c r="A341" t="s">
        <v>34</v>
      </c>
      <c r="B341" t="str" cm="1">
        <f t="array" ref="B341">_xlfn.IFS(ISNUMBER(FIND("DL",A341)),"Delhi",ISNUMBER(FIND("HR",A341)),"Haryana",ISNUMBER(FIND("AP",A341)),"Andhra Pradesh",ISNUMBER(FIND("AS",A341)),"Assam",ISNUMBER(FIND("BR",A341)),"Bihar",ISNUMBER(FIND("CH",A341)),"Chandigarh",ISNUMBER(FIND("GJ",A341)),"Gujarat",ISNUMBER(FIND("JH",A341)),"Jharkhand",ISNUMBER(FIND("KA",A341)),"Karnataka",ISNUMBER(FIND("KL",A341)),"Kerala",ISNUMBER(FIND("MP",A341)),"Madhya Pradesh",ISNUMBER(FIND("MH",A341)),"Maharashtra",ISNUMBER(FIND("ML",A341)),"Meghalaya",ISNUMBER(FIND("MZ",A341)),"Mizoram",ISNUMBER(FIND("OD",A341)),"Odisha",ISNUMBER(FIND("PB",A341)),"Punjab",ISNUMBER(FIND("RJ",A341)),"Rajasthan",ISNUMBER(FIND("TN",A341)),"Tamil Nadu",ISNUMBER(FIND("UP",A341)),"Uttar Pradesh",ISNUMBER(FIND("WB",A341)),"West Bengal",ISNUMBER(FIND("TG",A341)),"Telangana")</f>
        <v>Telangana</v>
      </c>
      <c r="C341" t="s">
        <v>10</v>
      </c>
      <c r="D341">
        <v>6625</v>
      </c>
      <c r="E341" s="1">
        <v>0.87830478955007196</v>
      </c>
      <c r="F341" s="1">
        <v>0.99079900586959901</v>
      </c>
      <c r="G341" s="1">
        <v>0.96226415094339601</v>
      </c>
      <c r="H341" s="1">
        <v>0.94009434835654759</v>
      </c>
      <c r="I341" s="1">
        <v>5818.7692307692269</v>
      </c>
      <c r="J341" s="1">
        <v>6564.0434138860937</v>
      </c>
      <c r="K341" s="1">
        <v>6374.9999999999982</v>
      </c>
      <c r="L341" s="1">
        <v>6228.1250578621275</v>
      </c>
    </row>
    <row r="342" spans="1:12" x14ac:dyDescent="0.2">
      <c r="A342" t="s">
        <v>34</v>
      </c>
      <c r="B342" t="str" cm="1">
        <f t="array" ref="B342">_xlfn.IFS(ISNUMBER(FIND("DL",A342)),"Delhi",ISNUMBER(FIND("HR",A342)),"Haryana",ISNUMBER(FIND("AP",A342)),"Andhra Pradesh",ISNUMBER(FIND("AS",A342)),"Assam",ISNUMBER(FIND("BR",A342)),"Bihar",ISNUMBER(FIND("CH",A342)),"Chandigarh",ISNUMBER(FIND("GJ",A342)),"Gujarat",ISNUMBER(FIND("JH",A342)),"Jharkhand",ISNUMBER(FIND("KA",A342)),"Karnataka",ISNUMBER(FIND("KL",A342)),"Kerala",ISNUMBER(FIND("MP",A342)),"Madhya Pradesh",ISNUMBER(FIND("MH",A342)),"Maharashtra",ISNUMBER(FIND("ML",A342)),"Meghalaya",ISNUMBER(FIND("MZ",A342)),"Mizoram",ISNUMBER(FIND("OD",A342)),"Odisha",ISNUMBER(FIND("PB",A342)),"Punjab",ISNUMBER(FIND("RJ",A342)),"Rajasthan",ISNUMBER(FIND("TN",A342)),"Tamil Nadu",ISNUMBER(FIND("UP",A342)),"Uttar Pradesh",ISNUMBER(FIND("WB",A342)),"West Bengal",ISNUMBER(FIND("TG",A342)),"Telangana")</f>
        <v>Telangana</v>
      </c>
      <c r="C342" t="s">
        <v>11</v>
      </c>
      <c r="D342">
        <v>4392</v>
      </c>
      <c r="E342" s="1">
        <v>0.90200714585960395</v>
      </c>
      <c r="F342" s="1">
        <v>0.98695170967554002</v>
      </c>
      <c r="G342" s="1">
        <v>0.991575591985428</v>
      </c>
      <c r="H342" s="1">
        <v>0.95389866061114326</v>
      </c>
      <c r="I342" s="1">
        <v>3961.6153846153807</v>
      </c>
      <c r="J342" s="1">
        <v>4334.6919088949717</v>
      </c>
      <c r="K342" s="1">
        <v>4355</v>
      </c>
      <c r="L342" s="1">
        <v>4189.5229174041415</v>
      </c>
    </row>
    <row r="343" spans="1:12" x14ac:dyDescent="0.2">
      <c r="A343" t="s">
        <v>7</v>
      </c>
      <c r="B343" t="str" cm="1">
        <f t="array" ref="B343">_xlfn.IFS(ISNUMBER(FIND("DL",A343)),"Delhi",ISNUMBER(FIND("HR",A343)),"Haryana",ISNUMBER(FIND("AP",A343)),"Andhra Pradesh",ISNUMBER(FIND("AS",A343)),"Assam",ISNUMBER(FIND("BR",A343)),"Bihar",ISNUMBER(FIND("CH",A343)),"Chandigarh",ISNUMBER(FIND("GJ",A343)),"Gujarat",ISNUMBER(FIND("JH",A343)),"Jharkhand",ISNUMBER(FIND("KA",A343)),"Karnataka",ISNUMBER(FIND("KL",A343)),"Kerala",ISNUMBER(FIND("MP",A343)),"Madhya Pradesh",ISNUMBER(FIND("MH",A343)),"Maharashtra",ISNUMBER(FIND("ML",A343)),"Meghalaya",ISNUMBER(FIND("MZ",A343)),"Mizoram",ISNUMBER(FIND("OD",A343)),"Odisha",ISNUMBER(FIND("PB",A343)),"Punjab",ISNUMBER(FIND("RJ",A343)),"Rajasthan",ISNUMBER(FIND("TN",A343)),"Tamil Nadu",ISNUMBER(FIND("UP",A343)),"Uttar Pradesh",ISNUMBER(FIND("WB",A343)),"West Bengal",ISNUMBER(FIND("TG",A343)),"Telangana")</f>
        <v>Telangana</v>
      </c>
      <c r="C343" t="s">
        <v>8</v>
      </c>
      <c r="D343">
        <v>6829</v>
      </c>
      <c r="E343" s="1">
        <v>0.98037780055644996</v>
      </c>
      <c r="F343" s="1">
        <v>0.985017521686677</v>
      </c>
      <c r="G343" s="1">
        <v>0.99253184946551398</v>
      </c>
      <c r="H343" s="1">
        <v>0.98466449879035356</v>
      </c>
      <c r="I343" s="1">
        <v>6694.9999999999964</v>
      </c>
      <c r="J343" s="1">
        <v>6726.6846555983175</v>
      </c>
      <c r="K343" s="1">
        <v>6777.9999999999945</v>
      </c>
      <c r="L343" s="1">
        <v>6724.2738622393244</v>
      </c>
    </row>
    <row r="344" spans="1:12" x14ac:dyDescent="0.2">
      <c r="A344" t="s">
        <v>7</v>
      </c>
      <c r="B344" t="str" cm="1">
        <f t="array" ref="B344">_xlfn.IFS(ISNUMBER(FIND("DL",A344)),"Delhi",ISNUMBER(FIND("HR",A344)),"Haryana",ISNUMBER(FIND("AP",A344)),"Andhra Pradesh",ISNUMBER(FIND("AS",A344)),"Assam",ISNUMBER(FIND("BR",A344)),"Bihar",ISNUMBER(FIND("CH",A344)),"Chandigarh",ISNUMBER(FIND("GJ",A344)),"Gujarat",ISNUMBER(FIND("JH",A344)),"Jharkhand",ISNUMBER(FIND("KA",A344)),"Karnataka",ISNUMBER(FIND("KL",A344)),"Kerala",ISNUMBER(FIND("MP",A344)),"Madhya Pradesh",ISNUMBER(FIND("MH",A344)),"Maharashtra",ISNUMBER(FIND("ML",A344)),"Meghalaya",ISNUMBER(FIND("MZ",A344)),"Mizoram",ISNUMBER(FIND("OD",A344)),"Odisha",ISNUMBER(FIND("PB",A344)),"Punjab",ISNUMBER(FIND("RJ",A344)),"Rajasthan",ISNUMBER(FIND("TN",A344)),"Tamil Nadu",ISNUMBER(FIND("UP",A344)),"Uttar Pradesh",ISNUMBER(FIND("WB",A344)),"West Bengal",ISNUMBER(FIND("TG",A344)),"Telangana")</f>
        <v>Telangana</v>
      </c>
      <c r="C344" t="s">
        <v>9</v>
      </c>
      <c r="D344">
        <v>11712</v>
      </c>
      <c r="E344" s="1">
        <v>0.94879676334594298</v>
      </c>
      <c r="F344">
        <v>0.98874428907656098</v>
      </c>
      <c r="G344" s="1">
        <v>0.98326502732240395</v>
      </c>
      <c r="H344" s="1">
        <v>0.97166942643348242</v>
      </c>
      <c r="I344" s="1">
        <v>11112.307692307684</v>
      </c>
      <c r="J344" s="1">
        <v>11580.173113664681</v>
      </c>
      <c r="K344" s="1">
        <v>11515.999999999995</v>
      </c>
      <c r="L344" s="1">
        <v>11380.192322388946</v>
      </c>
    </row>
    <row r="345" spans="1:12" x14ac:dyDescent="0.2">
      <c r="A345" t="s">
        <v>7</v>
      </c>
      <c r="B345" t="str" cm="1">
        <f t="array" ref="B345">_xlfn.IFS(ISNUMBER(FIND("DL",A345)),"Delhi",ISNUMBER(FIND("HR",A345)),"Haryana",ISNUMBER(FIND("AP",A345)),"Andhra Pradesh",ISNUMBER(FIND("AS",A345)),"Assam",ISNUMBER(FIND("BR",A345)),"Bihar",ISNUMBER(FIND("CH",A345)),"Chandigarh",ISNUMBER(FIND("GJ",A345)),"Gujarat",ISNUMBER(FIND("JH",A345)),"Jharkhand",ISNUMBER(FIND("KA",A345)),"Karnataka",ISNUMBER(FIND("KL",A345)),"Kerala",ISNUMBER(FIND("MP",A345)),"Madhya Pradesh",ISNUMBER(FIND("MH",A345)),"Maharashtra",ISNUMBER(FIND("ML",A345)),"Meghalaya",ISNUMBER(FIND("MZ",A345)),"Mizoram",ISNUMBER(FIND("OD",A345)),"Odisha",ISNUMBER(FIND("PB",A345)),"Punjab",ISNUMBER(FIND("RJ",A345)),"Rajasthan",ISNUMBER(FIND("TN",A345)),"Tamil Nadu",ISNUMBER(FIND("UP",A345)),"Uttar Pradesh",ISNUMBER(FIND("WB",A345)),"West Bengal",ISNUMBER(FIND("TG",A345)),"Telangana")</f>
        <v>Telangana</v>
      </c>
      <c r="C345" t="s">
        <v>10</v>
      </c>
      <c r="D345">
        <v>6625</v>
      </c>
      <c r="E345" s="1">
        <v>0.960034833091436</v>
      </c>
      <c r="F345" s="1">
        <v>0.99536785070691602</v>
      </c>
      <c r="G345" s="1">
        <v>0.99803773584905597</v>
      </c>
      <c r="H345" s="1">
        <v>0.98176862068915205</v>
      </c>
      <c r="I345" s="1">
        <v>6360.2307692307631</v>
      </c>
      <c r="J345" s="1">
        <v>6594.3120109333186</v>
      </c>
      <c r="K345" s="1">
        <v>6611.9999999999955</v>
      </c>
      <c r="L345" s="1">
        <v>6504.2171120656321</v>
      </c>
    </row>
    <row r="346" spans="1:12" x14ac:dyDescent="0.2">
      <c r="A346" t="s">
        <v>7</v>
      </c>
      <c r="B346" t="str" cm="1">
        <f t="array" ref="B346">_xlfn.IFS(ISNUMBER(FIND("DL",A346)),"Delhi",ISNUMBER(FIND("HR",A346)),"Haryana",ISNUMBER(FIND("AP",A346)),"Andhra Pradesh",ISNUMBER(FIND("AS",A346)),"Assam",ISNUMBER(FIND("BR",A346)),"Bihar",ISNUMBER(FIND("CH",A346)),"Chandigarh",ISNUMBER(FIND("GJ",A346)),"Gujarat",ISNUMBER(FIND("JH",A346)),"Jharkhand",ISNUMBER(FIND("KA",A346)),"Karnataka",ISNUMBER(FIND("KL",A346)),"Kerala",ISNUMBER(FIND("MP",A346)),"Madhya Pradesh",ISNUMBER(FIND("MH",A346)),"Maharashtra",ISNUMBER(FIND("ML",A346)),"Meghalaya",ISNUMBER(FIND("MZ",A346)),"Mizoram",ISNUMBER(FIND("OD",A346)),"Odisha",ISNUMBER(FIND("PB",A346)),"Punjab",ISNUMBER(FIND("RJ",A346)),"Rajasthan",ISNUMBER(FIND("TN",A346)),"Tamil Nadu",ISNUMBER(FIND("UP",A346)),"Uttar Pradesh",ISNUMBER(FIND("WB",A346)),"West Bengal",ISNUMBER(FIND("TG",A346)),"Telangana")</f>
        <v>Telangana</v>
      </c>
      <c r="C346" t="s">
        <v>11</v>
      </c>
      <c r="D346">
        <v>4392</v>
      </c>
      <c r="E346" s="1">
        <v>0.91883844752697197</v>
      </c>
      <c r="F346" s="1">
        <v>0.98757195684495402</v>
      </c>
      <c r="G346" s="1">
        <v>0.99544626593806895</v>
      </c>
      <c r="H346" s="1">
        <v>0.96165341493638423</v>
      </c>
      <c r="I346" s="1">
        <v>4035.538461538461</v>
      </c>
      <c r="J346" s="1">
        <v>4337.4160344630382</v>
      </c>
      <c r="K346" s="1">
        <v>4371.9999999999991</v>
      </c>
      <c r="L346" s="1">
        <v>4223.5817984005998</v>
      </c>
    </row>
    <row r="347" spans="1:12" x14ac:dyDescent="0.2">
      <c r="A347" t="s">
        <v>66</v>
      </c>
      <c r="B347" t="str" cm="1">
        <f t="array" ref="B347">_xlfn.IFS(ISNUMBER(FIND("DL",A347)),"Delhi",ISNUMBER(FIND("HR",A347)),"Haryana",ISNUMBER(FIND("AP",A347)),"Andhra Pradesh",ISNUMBER(FIND("AS",A347)),"Assam",ISNUMBER(FIND("BR",A347)),"Bihar",ISNUMBER(FIND("CH",A347)),"Chandigarh",ISNUMBER(FIND("GJ",A347)),"Gujarat",ISNUMBER(FIND("JH",A347)),"Jharkhand",ISNUMBER(FIND("KA",A347)),"Karnataka",ISNUMBER(FIND("KL",A347)),"Kerala",ISNUMBER(FIND("MP",A347)),"Madhya Pradesh",ISNUMBER(FIND("MH",A347)),"Maharashtra",ISNUMBER(FIND("ML",A347)),"Meghalaya",ISNUMBER(FIND("MZ",A347)),"Mizoram",ISNUMBER(FIND("OD",A347)),"Odisha",ISNUMBER(FIND("PB",A347)),"Punjab",ISNUMBER(FIND("RJ",A347)),"Rajasthan",ISNUMBER(FIND("TN",A347)),"Tamil Nadu",ISNUMBER(FIND("UP",A347)),"Uttar Pradesh",ISNUMBER(FIND("WB",A347)),"West Bengal",ISNUMBER(FIND("TG",A347)),"Telangana")</f>
        <v>Telangana</v>
      </c>
      <c r="C347" t="s">
        <v>8</v>
      </c>
      <c r="D347">
        <v>8664</v>
      </c>
      <c r="E347" s="1">
        <v>0.93567547411037699</v>
      </c>
      <c r="F347" s="1">
        <v>0.97825158700788495</v>
      </c>
      <c r="G347" s="1">
        <v>0.97622345337026695</v>
      </c>
      <c r="H347" s="1">
        <v>0.96081551512135821</v>
      </c>
      <c r="I347" s="1">
        <v>8106.6923076923067</v>
      </c>
      <c r="J347" s="1">
        <v>8475.5717498363156</v>
      </c>
      <c r="K347" s="1">
        <v>8457.9999999999927</v>
      </c>
      <c r="L347" s="1">
        <v>8324.5056230114478</v>
      </c>
    </row>
    <row r="348" spans="1:12" x14ac:dyDescent="0.2">
      <c r="A348" t="s">
        <v>66</v>
      </c>
      <c r="B348" t="str" cm="1">
        <f t="array" ref="B348">_xlfn.IFS(ISNUMBER(FIND("DL",A348)),"Delhi",ISNUMBER(FIND("HR",A348)),"Haryana",ISNUMBER(FIND("AP",A348)),"Andhra Pradesh",ISNUMBER(FIND("AS",A348)),"Assam",ISNUMBER(FIND("BR",A348)),"Bihar",ISNUMBER(FIND("CH",A348)),"Chandigarh",ISNUMBER(FIND("GJ",A348)),"Gujarat",ISNUMBER(FIND("JH",A348)),"Jharkhand",ISNUMBER(FIND("KA",A348)),"Karnataka",ISNUMBER(FIND("KL",A348)),"Kerala",ISNUMBER(FIND("MP",A348)),"Madhya Pradesh",ISNUMBER(FIND("MH",A348)),"Maharashtra",ISNUMBER(FIND("ML",A348)),"Meghalaya",ISNUMBER(FIND("MZ",A348)),"Mizoram",ISNUMBER(FIND("OD",A348)),"Odisha",ISNUMBER(FIND("PB",A348)),"Punjab",ISNUMBER(FIND("RJ",A348)),"Rajasthan",ISNUMBER(FIND("TN",A348)),"Tamil Nadu",ISNUMBER(FIND("UP",A348)),"Uttar Pradesh",ISNUMBER(FIND("WB",A348)),"West Bengal",ISNUMBER(FIND("TG",A348)),"Telangana")</f>
        <v>Telangana</v>
      </c>
      <c r="C348" t="s">
        <v>9</v>
      </c>
      <c r="D348">
        <v>11712</v>
      </c>
      <c r="E348" s="1">
        <v>0.91922157419083605</v>
      </c>
      <c r="F348" s="1">
        <v>0.98400937430782298</v>
      </c>
      <c r="G348" s="1">
        <v>0.96234631147540906</v>
      </c>
      <c r="H348" s="1">
        <v>0.95376164169454558</v>
      </c>
      <c r="I348" s="1">
        <v>10765.923076923073</v>
      </c>
      <c r="J348" s="1">
        <v>11524.717791893223</v>
      </c>
      <c r="K348" s="1">
        <v>11270.999999999991</v>
      </c>
      <c r="L348" s="1">
        <v>11170.456347526519</v>
      </c>
    </row>
    <row r="349" spans="1:12" x14ac:dyDescent="0.2">
      <c r="A349" t="s">
        <v>66</v>
      </c>
      <c r="B349" t="str" cm="1">
        <f t="array" ref="B349">_xlfn.IFS(ISNUMBER(FIND("DL",A349)),"Delhi",ISNUMBER(FIND("HR",A349)),"Haryana",ISNUMBER(FIND("AP",A349)),"Andhra Pradesh",ISNUMBER(FIND("AS",A349)),"Assam",ISNUMBER(FIND("BR",A349)),"Bihar",ISNUMBER(FIND("CH",A349)),"Chandigarh",ISNUMBER(FIND("GJ",A349)),"Gujarat",ISNUMBER(FIND("JH",A349)),"Jharkhand",ISNUMBER(FIND("KA",A349)),"Karnataka",ISNUMBER(FIND("KL",A349)),"Kerala",ISNUMBER(FIND("MP",A349)),"Madhya Pradesh",ISNUMBER(FIND("MH",A349)),"Maharashtra",ISNUMBER(FIND("ML",A349)),"Meghalaya",ISNUMBER(FIND("MZ",A349)),"Mizoram",ISNUMBER(FIND("OD",A349)),"Odisha",ISNUMBER(FIND("PB",A349)),"Punjab",ISNUMBER(FIND("RJ",A349)),"Rajasthan",ISNUMBER(FIND("TN",A349)),"Tamil Nadu",ISNUMBER(FIND("UP",A349)),"Uttar Pradesh",ISNUMBER(FIND("WB",A349)),"West Bengal",ISNUMBER(FIND("TG",A349)),"Telangana")</f>
        <v>Telangana</v>
      </c>
      <c r="C349" t="s">
        <v>10</v>
      </c>
      <c r="D349">
        <v>7333</v>
      </c>
      <c r="E349" s="1">
        <v>0.87734057841790003</v>
      </c>
      <c r="F349" s="1">
        <v>0.98609450475871596</v>
      </c>
      <c r="G349" s="1">
        <v>0.94381562798309004</v>
      </c>
      <c r="H349">
        <v>0.93413715886726445</v>
      </c>
      <c r="I349">
        <v>6433.538461538461</v>
      </c>
      <c r="J349">
        <v>7231.0310033956639</v>
      </c>
      <c r="K349">
        <v>6920.9999999999991</v>
      </c>
      <c r="L349">
        <v>6850.0277859736498</v>
      </c>
    </row>
    <row r="350" spans="1:12" x14ac:dyDescent="0.2">
      <c r="A350" t="s">
        <v>66</v>
      </c>
      <c r="B350" t="str" cm="1">
        <f t="array" ref="B350">_xlfn.IFS(ISNUMBER(FIND("DL",A350)),"Delhi",ISNUMBER(FIND("HR",A350)),"Haryana",ISNUMBER(FIND("AP",A350)),"Andhra Pradesh",ISNUMBER(FIND("AS",A350)),"Assam",ISNUMBER(FIND("BR",A350)),"Bihar",ISNUMBER(FIND("CH",A350)),"Chandigarh",ISNUMBER(FIND("GJ",A350)),"Gujarat",ISNUMBER(FIND("JH",A350)),"Jharkhand",ISNUMBER(FIND("KA",A350)),"Karnataka",ISNUMBER(FIND("KL",A350)),"Kerala",ISNUMBER(FIND("MP",A350)),"Madhya Pradesh",ISNUMBER(FIND("MH",A350)),"Maharashtra",ISNUMBER(FIND("ML",A350)),"Meghalaya",ISNUMBER(FIND("MZ",A350)),"Mizoram",ISNUMBER(FIND("OD",A350)),"Odisha",ISNUMBER(FIND("PB",A350)),"Punjab",ISNUMBER(FIND("RJ",A350)),"Rajasthan",ISNUMBER(FIND("TN",A350)),"Tamil Nadu",ISNUMBER(FIND("UP",A350)),"Uttar Pradesh",ISNUMBER(FIND("WB",A350)),"West Bengal",ISNUMBER(FIND("TG",A350)),"Telangana")</f>
        <v>Telangana</v>
      </c>
      <c r="C350" t="s">
        <v>11</v>
      </c>
      <c r="D350">
        <v>5856</v>
      </c>
      <c r="E350">
        <v>0.85980191256830596</v>
      </c>
      <c r="F350" s="1">
        <v>0.97586127874111905</v>
      </c>
      <c r="G350" s="1">
        <v>0.97984972677595605</v>
      </c>
      <c r="H350" s="1">
        <v>0.93023522187896124</v>
      </c>
      <c r="I350" s="1">
        <v>5035</v>
      </c>
      <c r="J350" s="1">
        <v>5714.6436483079933</v>
      </c>
      <c r="K350" s="1">
        <v>5737.9999999999991</v>
      </c>
      <c r="L350" s="1">
        <v>5447.4574593231973</v>
      </c>
    </row>
    <row r="351" spans="1:12" x14ac:dyDescent="0.2">
      <c r="A351" t="s">
        <v>112</v>
      </c>
      <c r="B351" t="str" cm="1">
        <f t="array" ref="B351">_xlfn.IFS(ISNUMBER(FIND("DL",A351)),"Delhi",ISNUMBER(FIND("HR",A351)),"Haryana",ISNUMBER(FIND("AP",A351)),"Andhra Pradesh",ISNUMBER(FIND("AS",A351)),"Assam",ISNUMBER(FIND("BR",A351)),"Bihar",ISNUMBER(FIND("CH",A351)),"Chandigarh",ISNUMBER(FIND("GJ",A351)),"Gujarat",ISNUMBER(FIND("JH",A351)),"Jharkhand",ISNUMBER(FIND("KA",A351)),"Karnataka",ISNUMBER(FIND("KL",A351)),"Kerala",ISNUMBER(FIND("MP",A351)),"Madhya Pradesh",ISNUMBER(FIND("MH",A351)),"Maharashtra",ISNUMBER(FIND("ML",A351)),"Meghalaya",ISNUMBER(FIND("MZ",A351)),"Mizoram",ISNUMBER(FIND("OD",A351)),"Odisha",ISNUMBER(FIND("PB",A351)),"Punjab",ISNUMBER(FIND("RJ",A351)),"Rajasthan",ISNUMBER(FIND("TN",A351)),"Tamil Nadu",ISNUMBER(FIND("UP",A351)),"Uttar Pradesh",ISNUMBER(FIND("WB",A351)),"West Bengal",ISNUMBER(FIND("TG",A351)),"Telangana")</f>
        <v>Telangana</v>
      </c>
      <c r="C351" t="s">
        <v>8</v>
      </c>
      <c r="D351">
        <v>12178</v>
      </c>
      <c r="E351" s="1">
        <v>0.66980178632338205</v>
      </c>
      <c r="F351" s="1">
        <v>0.95000895896792603</v>
      </c>
      <c r="G351" s="1">
        <v>0.77262276235835103</v>
      </c>
      <c r="H351" s="1">
        <v>0.80244885058819349</v>
      </c>
      <c r="I351" s="1">
        <v>8156.846153846147</v>
      </c>
      <c r="J351" s="1">
        <v>11569.209102311403</v>
      </c>
      <c r="K351" s="1">
        <v>9408.9999999999982</v>
      </c>
      <c r="L351" s="1">
        <v>9772.2221024630198</v>
      </c>
    </row>
    <row r="352" spans="1:12" x14ac:dyDescent="0.2">
      <c r="A352" t="s">
        <v>112</v>
      </c>
      <c r="B352" t="str" cm="1">
        <f t="array" ref="B352">_xlfn.IFS(ISNUMBER(FIND("DL",A352)),"Delhi",ISNUMBER(FIND("HR",A352)),"Haryana",ISNUMBER(FIND("AP",A352)),"Andhra Pradesh",ISNUMBER(FIND("AS",A352)),"Assam",ISNUMBER(FIND("BR",A352)),"Bihar",ISNUMBER(FIND("CH",A352)),"Chandigarh",ISNUMBER(FIND("GJ",A352)),"Gujarat",ISNUMBER(FIND("JH",A352)),"Jharkhand",ISNUMBER(FIND("KA",A352)),"Karnataka",ISNUMBER(FIND("KL",A352)),"Kerala",ISNUMBER(FIND("MP",A352)),"Madhya Pradesh",ISNUMBER(FIND("MH",A352)),"Maharashtra",ISNUMBER(FIND("ML",A352)),"Meghalaya",ISNUMBER(FIND("MZ",A352)),"Mizoram",ISNUMBER(FIND("OD",A352)),"Odisha",ISNUMBER(FIND("PB",A352)),"Punjab",ISNUMBER(FIND("RJ",A352)),"Rajasthan",ISNUMBER(FIND("TN",A352)),"Tamil Nadu",ISNUMBER(FIND("UP",A352)),"Uttar Pradesh",ISNUMBER(FIND("WB",A352)),"West Bengal",ISNUMBER(FIND("TG",A352)),"Telangana")</f>
        <v>Telangana</v>
      </c>
      <c r="C352" t="s">
        <v>9</v>
      </c>
      <c r="D352">
        <v>17568</v>
      </c>
      <c r="E352" s="1">
        <v>0.66709576853019403</v>
      </c>
      <c r="F352" s="1">
        <v>0.95381808157317804</v>
      </c>
      <c r="G352" s="1">
        <v>0.79411429872495398</v>
      </c>
      <c r="H352" s="1">
        <v>0.80718839978633961</v>
      </c>
      <c r="I352" s="1">
        <v>11719.538461538448</v>
      </c>
      <c r="J352" s="1">
        <v>16756.676057077591</v>
      </c>
      <c r="K352" s="1">
        <v>13950.999999999991</v>
      </c>
      <c r="L352" s="1">
        <v>14180.685807446414</v>
      </c>
    </row>
    <row r="353" spans="1:12" x14ac:dyDescent="0.2">
      <c r="A353" t="s">
        <v>112</v>
      </c>
      <c r="B353" t="str" cm="1">
        <f t="array" ref="B353">_xlfn.IFS(ISNUMBER(FIND("DL",A353)),"Delhi",ISNUMBER(FIND("HR",A353)),"Haryana",ISNUMBER(FIND("AP",A353)),"Andhra Pradesh",ISNUMBER(FIND("AS",A353)),"Assam",ISNUMBER(FIND("BR",A353)),"Bihar",ISNUMBER(FIND("CH",A353)),"Chandigarh",ISNUMBER(FIND("GJ",A353)),"Gujarat",ISNUMBER(FIND("JH",A353)),"Jharkhand",ISNUMBER(FIND("KA",A353)),"Karnataka",ISNUMBER(FIND("KL",A353)),"Kerala",ISNUMBER(FIND("MP",A353)),"Madhya Pradesh",ISNUMBER(FIND("MH",A353)),"Maharashtra",ISNUMBER(FIND("ML",A353)),"Meghalaya",ISNUMBER(FIND("MZ",A353)),"Mizoram",ISNUMBER(FIND("OD",A353)),"Odisha",ISNUMBER(FIND("PB",A353)),"Punjab",ISNUMBER(FIND("RJ",A353)),"Rajasthan",ISNUMBER(FIND("TN",A353)),"Tamil Nadu",ISNUMBER(FIND("UP",A353)),"Uttar Pradesh",ISNUMBER(FIND("WB",A353)),"West Bengal",ISNUMBER(FIND("TG",A353)),"Telangana")</f>
        <v>Telangana</v>
      </c>
      <c r="C353" t="s">
        <v>10</v>
      </c>
      <c r="D353">
        <v>11041</v>
      </c>
      <c r="E353" s="1">
        <v>0.58516856750712298</v>
      </c>
      <c r="F353" s="1">
        <v>0.95665011727446903</v>
      </c>
      <c r="G353" s="1">
        <v>0.64441626664251395</v>
      </c>
      <c r="H353" s="1">
        <v>0.74561072724113964</v>
      </c>
      <c r="I353" s="1">
        <v>6460.8461538461452</v>
      </c>
      <c r="J353" s="1">
        <v>10562.373944827412</v>
      </c>
      <c r="K353" s="1">
        <v>7114.9999999999964</v>
      </c>
      <c r="L353" s="1">
        <v>8232.2880394694221</v>
      </c>
    </row>
    <row r="354" spans="1:12" x14ac:dyDescent="0.2">
      <c r="A354" t="s">
        <v>112</v>
      </c>
      <c r="B354" t="str" cm="1">
        <f t="array" ref="B354">_xlfn.IFS(ISNUMBER(FIND("DL",A354)),"Delhi",ISNUMBER(FIND("HR",A354)),"Haryana",ISNUMBER(FIND("AP",A354)),"Andhra Pradesh",ISNUMBER(FIND("AS",A354)),"Assam",ISNUMBER(FIND("BR",A354)),"Bihar",ISNUMBER(FIND("CH",A354)),"Chandigarh",ISNUMBER(FIND("GJ",A354)),"Gujarat",ISNUMBER(FIND("JH",A354)),"Jharkhand",ISNUMBER(FIND("KA",A354)),"Karnataka",ISNUMBER(FIND("KL",A354)),"Kerala",ISNUMBER(FIND("MP",A354)),"Madhya Pradesh",ISNUMBER(FIND("MH",A354)),"Maharashtra",ISNUMBER(FIND("ML",A354)),"Meghalaya",ISNUMBER(FIND("MZ",A354)),"Mizoram",ISNUMBER(FIND("OD",A354)),"Odisha",ISNUMBER(FIND("PB",A354)),"Punjab",ISNUMBER(FIND("RJ",A354)),"Rajasthan",ISNUMBER(FIND("TN",A354)),"Tamil Nadu",ISNUMBER(FIND("UP",A354)),"Uttar Pradesh",ISNUMBER(FIND("WB",A354)),"West Bengal",ISNUMBER(FIND("TG",A354)),"Telangana")</f>
        <v>Telangana</v>
      </c>
      <c r="C354" t="s">
        <v>11</v>
      </c>
      <c r="D354">
        <v>7320</v>
      </c>
      <c r="E354" s="1">
        <v>0.61194829760403502</v>
      </c>
      <c r="F354" s="1">
        <v>0.94199165421668096</v>
      </c>
      <c r="G354">
        <v>0.70355191256830596</v>
      </c>
      <c r="H354" s="1">
        <v>0.76228636324194765</v>
      </c>
      <c r="I354" s="1">
        <v>4479.4615384615363</v>
      </c>
      <c r="J354" s="1">
        <v>6895.3789088661042</v>
      </c>
      <c r="K354" s="1">
        <v>5150</v>
      </c>
      <c r="L354" s="1">
        <v>5579.9361789310569</v>
      </c>
    </row>
    <row r="355" spans="1:12" x14ac:dyDescent="0.2">
      <c r="A355" t="s">
        <v>90</v>
      </c>
      <c r="B355" t="str" cm="1">
        <f t="array" ref="B355">_xlfn.IFS(ISNUMBER(FIND("DL",A355)),"Delhi",ISNUMBER(FIND("HR",A355)),"Haryana",ISNUMBER(FIND("AP",A355)),"Andhra Pradesh",ISNUMBER(FIND("AS",A355)),"Assam",ISNUMBER(FIND("BR",A355)),"Bihar",ISNUMBER(FIND("CH",A355)),"Chandigarh",ISNUMBER(FIND("GJ",A355)),"Gujarat",ISNUMBER(FIND("JH",A355)),"Jharkhand",ISNUMBER(FIND("KA",A355)),"Karnataka",ISNUMBER(FIND("KL",A355)),"Kerala",ISNUMBER(FIND("MP",A355)),"Madhya Pradesh",ISNUMBER(FIND("MH",A355)),"Maharashtra",ISNUMBER(FIND("ML",A355)),"Meghalaya",ISNUMBER(FIND("MZ",A355)),"Mizoram",ISNUMBER(FIND("OD",A355)),"Odisha",ISNUMBER(FIND("PB",A355)),"Punjab",ISNUMBER(FIND("RJ",A355)),"Rajasthan",ISNUMBER(FIND("TN",A355)),"Tamil Nadu",ISNUMBER(FIND("UP",A355)),"Uttar Pradesh",ISNUMBER(FIND("WB",A355)),"West Bengal",ISNUMBER(FIND("TG",A355)),"Telangana")</f>
        <v>Telangana</v>
      </c>
      <c r="C355" t="s">
        <v>8</v>
      </c>
      <c r="D355">
        <v>10848</v>
      </c>
      <c r="E355">
        <v>0.77037241887905605</v>
      </c>
      <c r="F355" s="1">
        <v>0.98267688994026103</v>
      </c>
      <c r="G355" s="1">
        <v>0.74751106194690198</v>
      </c>
      <c r="H355" s="1">
        <v>0.85072193591710732</v>
      </c>
      <c r="I355" s="1">
        <v>8357</v>
      </c>
      <c r="J355" s="1">
        <v>10660.078902071951</v>
      </c>
      <c r="K355" s="1">
        <v>8108.9999999999927</v>
      </c>
      <c r="L355" s="1">
        <v>9228.6315608287805</v>
      </c>
    </row>
    <row r="356" spans="1:12" x14ac:dyDescent="0.2">
      <c r="A356" t="s">
        <v>90</v>
      </c>
      <c r="B356" t="str" cm="1">
        <f t="array" ref="B356">_xlfn.IFS(ISNUMBER(FIND("DL",A356)),"Delhi",ISNUMBER(FIND("HR",A356)),"Haryana",ISNUMBER(FIND("AP",A356)),"Andhra Pradesh",ISNUMBER(FIND("AS",A356)),"Assam",ISNUMBER(FIND("BR",A356)),"Bihar",ISNUMBER(FIND("CH",A356)),"Chandigarh",ISNUMBER(FIND("GJ",A356)),"Gujarat",ISNUMBER(FIND("JH",A356)),"Jharkhand",ISNUMBER(FIND("KA",A356)),"Karnataka",ISNUMBER(FIND("KL",A356)),"Kerala",ISNUMBER(FIND("MP",A356)),"Madhya Pradesh",ISNUMBER(FIND("MH",A356)),"Maharashtra",ISNUMBER(FIND("ML",A356)),"Meghalaya",ISNUMBER(FIND("MZ",A356)),"Mizoram",ISNUMBER(FIND("OD",A356)),"Odisha",ISNUMBER(FIND("PB",A356)),"Punjab",ISNUMBER(FIND("RJ",A356)),"Rajasthan",ISNUMBER(FIND("TN",A356)),"Tamil Nadu",ISNUMBER(FIND("UP",A356)),"Uttar Pradesh",ISNUMBER(FIND("WB",A356)),"West Bengal",ISNUMBER(FIND("TG",A356)),"Telangana")</f>
        <v>Telangana</v>
      </c>
      <c r="C356" t="s">
        <v>9</v>
      </c>
      <c r="D356">
        <v>14640</v>
      </c>
      <c r="E356" s="1">
        <v>0.73419503993274404</v>
      </c>
      <c r="F356" s="1">
        <v>0.98957289668794501</v>
      </c>
      <c r="G356" s="1">
        <v>0.69685792349726705</v>
      </c>
      <c r="H356" s="1">
        <v>0.82887875934772914</v>
      </c>
      <c r="I356" s="1">
        <v>10748.615384615372</v>
      </c>
      <c r="J356" s="1">
        <v>14487.347207511515</v>
      </c>
      <c r="K356" s="1">
        <v>10201.999999999989</v>
      </c>
      <c r="L356" s="1">
        <v>12134.785036850755</v>
      </c>
    </row>
    <row r="357" spans="1:12" x14ac:dyDescent="0.2">
      <c r="A357" t="s">
        <v>90</v>
      </c>
      <c r="B357" t="str" cm="1">
        <f t="array" ref="B357">_xlfn.IFS(ISNUMBER(FIND("DL",A357)),"Delhi",ISNUMBER(FIND("HR",A357)),"Haryana",ISNUMBER(FIND("AP",A357)),"Andhra Pradesh",ISNUMBER(FIND("AS",A357)),"Assam",ISNUMBER(FIND("BR",A357)),"Bihar",ISNUMBER(FIND("CH",A357)),"Chandigarh",ISNUMBER(FIND("GJ",A357)),"Gujarat",ISNUMBER(FIND("JH",A357)),"Jharkhand",ISNUMBER(FIND("KA",A357)),"Karnataka",ISNUMBER(FIND("KL",A357)),"Kerala",ISNUMBER(FIND("MP",A357)),"Madhya Pradesh",ISNUMBER(FIND("MH",A357)),"Maharashtra",ISNUMBER(FIND("ML",A357)),"Meghalaya",ISNUMBER(FIND("MZ",A357)),"Mizoram",ISNUMBER(FIND("OD",A357)),"Odisha",ISNUMBER(FIND("PB",A357)),"Punjab",ISNUMBER(FIND("RJ",A357)),"Rajasthan",ISNUMBER(FIND("TN",A357)),"Tamil Nadu",ISNUMBER(FIND("UP",A357)),"Uttar Pradesh",ISNUMBER(FIND("WB",A357)),"West Bengal",ISNUMBER(FIND("TG",A357)),"Telangana")</f>
        <v>Telangana</v>
      </c>
      <c r="C357" t="s">
        <v>10</v>
      </c>
      <c r="D357">
        <v>9513</v>
      </c>
      <c r="E357">
        <v>0.53650470206761602</v>
      </c>
      <c r="F357" s="1">
        <v>0.98637507724306295</v>
      </c>
      <c r="G357" s="1">
        <v>0.44339325134027102</v>
      </c>
      <c r="H357" s="1">
        <v>0.69783056199232585</v>
      </c>
      <c r="I357" s="1">
        <v>5103.7692307692314</v>
      </c>
      <c r="J357" s="1">
        <v>9383.3861098132584</v>
      </c>
      <c r="K357" s="1">
        <v>4217.9999999999982</v>
      </c>
      <c r="L357" s="1">
        <v>6638.4621362329954</v>
      </c>
    </row>
    <row r="358" spans="1:12" x14ac:dyDescent="0.2">
      <c r="A358" t="s">
        <v>90</v>
      </c>
      <c r="B358" t="str" cm="1">
        <f t="array" ref="B358">_xlfn.IFS(ISNUMBER(FIND("DL",A358)),"Delhi",ISNUMBER(FIND("HR",A358)),"Haryana",ISNUMBER(FIND("AP",A358)),"Andhra Pradesh",ISNUMBER(FIND("AS",A358)),"Assam",ISNUMBER(FIND("BR",A358)),"Bihar",ISNUMBER(FIND("CH",A358)),"Chandigarh",ISNUMBER(FIND("GJ",A358)),"Gujarat",ISNUMBER(FIND("JH",A358)),"Jharkhand",ISNUMBER(FIND("KA",A358)),"Karnataka",ISNUMBER(FIND("KL",A358)),"Kerala",ISNUMBER(FIND("MP",A358)),"Madhya Pradesh",ISNUMBER(FIND("MH",A358)),"Maharashtra",ISNUMBER(FIND("ML",A358)),"Meghalaya",ISNUMBER(FIND("MZ",A358)),"Mizoram",ISNUMBER(FIND("OD",A358)),"Odisha",ISNUMBER(FIND("PB",A358)),"Punjab",ISNUMBER(FIND("RJ",A358)),"Rajasthan",ISNUMBER(FIND("TN",A358)),"Tamil Nadu",ISNUMBER(FIND("UP",A358)),"Uttar Pradesh",ISNUMBER(FIND("WB",A358)),"West Bengal",ISNUMBER(FIND("TG",A358)),"Telangana")</f>
        <v>Telangana</v>
      </c>
      <c r="C358" t="s">
        <v>11</v>
      </c>
      <c r="D358">
        <v>7320</v>
      </c>
      <c r="E358" s="1">
        <v>0.80344682639764597</v>
      </c>
      <c r="F358" s="1">
        <v>0.98512870147535803</v>
      </c>
      <c r="G358" s="1">
        <v>0.76379781420765003</v>
      </c>
      <c r="H358" s="1">
        <v>0.86818977399073172</v>
      </c>
      <c r="I358" s="1">
        <v>5881.2307692307686</v>
      </c>
      <c r="J358" s="1">
        <v>7211.1420947996212</v>
      </c>
      <c r="K358" s="1">
        <v>5590.9999999999982</v>
      </c>
      <c r="L358" s="1">
        <v>6355.1491456121557</v>
      </c>
    </row>
    <row r="359" spans="1:12" x14ac:dyDescent="0.2">
      <c r="A359" t="s">
        <v>12</v>
      </c>
      <c r="B359" t="str" cm="1">
        <f t="array" ref="B359">_xlfn.IFS(ISNUMBER(FIND("DL",A359)),"Delhi",ISNUMBER(FIND("HR",A359)),"Haryana",ISNUMBER(FIND("AP",A359)),"Andhra Pradesh",ISNUMBER(FIND("AS",A359)),"Assam",ISNUMBER(FIND("BR",A359)),"Bihar",ISNUMBER(FIND("CH",A359)),"Chandigarh",ISNUMBER(FIND("GJ",A359)),"Gujarat",ISNUMBER(FIND("JH",A359)),"Jharkhand",ISNUMBER(FIND("KA",A359)),"Karnataka",ISNUMBER(FIND("KL",A359)),"Kerala",ISNUMBER(FIND("MP",A359)),"Madhya Pradesh",ISNUMBER(FIND("MH",A359)),"Maharashtra",ISNUMBER(FIND("ML",A359)),"Meghalaya",ISNUMBER(FIND("MZ",A359)),"Mizoram",ISNUMBER(FIND("OD",A359)),"Odisha",ISNUMBER(FIND("PB",A359)),"Punjab",ISNUMBER(FIND("RJ",A359)),"Rajasthan",ISNUMBER(FIND("TN",A359)),"Tamil Nadu",ISNUMBER(FIND("UP",A359)),"Uttar Pradesh",ISNUMBER(FIND("WB",A359)),"West Bengal",ISNUMBER(FIND("TG",A359)),"Telangana")</f>
        <v>Tamil Nadu</v>
      </c>
      <c r="C359" t="s">
        <v>8</v>
      </c>
      <c r="D359">
        <v>12263</v>
      </c>
      <c r="E359" s="1">
        <v>0.63215175104598498</v>
      </c>
      <c r="F359">
        <v>0.91667741647399703</v>
      </c>
      <c r="G359" s="1">
        <v>0.943814727228247</v>
      </c>
      <c r="H359" s="1">
        <v>0.80829461245364231</v>
      </c>
      <c r="I359" s="1">
        <v>7752.0769230769138</v>
      </c>
      <c r="J359" s="1">
        <v>11241.215158220626</v>
      </c>
      <c r="K359" s="1">
        <v>11573.999999999993</v>
      </c>
      <c r="L359" s="1">
        <v>9912.1168325190156</v>
      </c>
    </row>
    <row r="360" spans="1:12" x14ac:dyDescent="0.2">
      <c r="A360" t="s">
        <v>12</v>
      </c>
      <c r="B360" t="str" cm="1">
        <f t="array" ref="B360">_xlfn.IFS(ISNUMBER(FIND("DL",A360)),"Delhi",ISNUMBER(FIND("HR",A360)),"Haryana",ISNUMBER(FIND("AP",A360)),"Andhra Pradesh",ISNUMBER(FIND("AS",A360)),"Assam",ISNUMBER(FIND("BR",A360)),"Bihar",ISNUMBER(FIND("CH",A360)),"Chandigarh",ISNUMBER(FIND("GJ",A360)),"Gujarat",ISNUMBER(FIND("JH",A360)),"Jharkhand",ISNUMBER(FIND("KA",A360)),"Karnataka",ISNUMBER(FIND("KL",A360)),"Kerala",ISNUMBER(FIND("MP",A360)),"Madhya Pradesh",ISNUMBER(FIND("MH",A360)),"Maharashtra",ISNUMBER(FIND("ML",A360)),"Meghalaya",ISNUMBER(FIND("MZ",A360)),"Mizoram",ISNUMBER(FIND("OD",A360)),"Odisha",ISNUMBER(FIND("PB",A360)),"Punjab",ISNUMBER(FIND("RJ",A360)),"Rajasthan",ISNUMBER(FIND("TN",A360)),"Tamil Nadu",ISNUMBER(FIND("UP",A360)),"Uttar Pradesh",ISNUMBER(FIND("WB",A360)),"West Bengal",ISNUMBER(FIND("TG",A360)),"Telangana")</f>
        <v>Tamil Nadu</v>
      </c>
      <c r="C360" t="s">
        <v>9</v>
      </c>
      <c r="D360">
        <v>17568</v>
      </c>
      <c r="E360" s="1">
        <v>0.57046465601793395</v>
      </c>
      <c r="F360" s="1">
        <v>0.92990751045784203</v>
      </c>
      <c r="G360" s="1">
        <v>0.84574225865209396</v>
      </c>
      <c r="H360">
        <v>0.76929731832072923</v>
      </c>
      <c r="I360">
        <v>10021.923076923063</v>
      </c>
      <c r="J360">
        <v>16336.615143723369</v>
      </c>
      <c r="K360">
        <v>14857.999999999987</v>
      </c>
      <c r="L360">
        <v>13515.015288258572</v>
      </c>
    </row>
    <row r="361" spans="1:12" x14ac:dyDescent="0.2">
      <c r="A361" t="s">
        <v>12</v>
      </c>
      <c r="B361" t="str" cm="1">
        <f t="array" ref="B361">_xlfn.IFS(ISNUMBER(FIND("DL",A361)),"Delhi",ISNUMBER(FIND("HR",A361)),"Haryana",ISNUMBER(FIND("AP",A361)),"Andhra Pradesh",ISNUMBER(FIND("AS",A361)),"Assam",ISNUMBER(FIND("BR",A361)),"Bihar",ISNUMBER(FIND("CH",A361)),"Chandigarh",ISNUMBER(FIND("GJ",A361)),"Gujarat",ISNUMBER(FIND("JH",A361)),"Jharkhand",ISNUMBER(FIND("KA",A361)),"Karnataka",ISNUMBER(FIND("KL",A361)),"Kerala",ISNUMBER(FIND("MP",A361)),"Madhya Pradesh",ISNUMBER(FIND("MH",A361)),"Maharashtra",ISNUMBER(FIND("ML",A361)),"Meghalaya",ISNUMBER(FIND("MZ",A361)),"Mizoram",ISNUMBER(FIND("OD",A361)),"Odisha",ISNUMBER(FIND("PB",A361)),"Punjab",ISNUMBER(FIND("RJ",A361)),"Rajasthan",ISNUMBER(FIND("TN",A361)),"Tamil Nadu",ISNUMBER(FIND("UP",A361)),"Uttar Pradesh",ISNUMBER(FIND("WB",A361)),"West Bengal",ISNUMBER(FIND("TG",A361)),"Telangana")</f>
        <v>Tamil Nadu</v>
      </c>
      <c r="C361" t="s">
        <v>10</v>
      </c>
      <c r="D361">
        <v>11041</v>
      </c>
      <c r="E361" s="1">
        <v>0.57145743487560297</v>
      </c>
      <c r="F361" s="1">
        <v>0.94048010923765202</v>
      </c>
      <c r="G361" s="1">
        <v>0.83045014038583398</v>
      </c>
      <c r="H361" s="1">
        <v>0.77086504572246872</v>
      </c>
      <c r="I361" s="1">
        <v>6309.4615384615327</v>
      </c>
      <c r="J361" s="1">
        <v>10383.840886092916</v>
      </c>
      <c r="K361" s="1">
        <v>9168.9999999999927</v>
      </c>
      <c r="L361" s="1">
        <v>8511.1209698217772</v>
      </c>
    </row>
    <row r="362" spans="1:12" x14ac:dyDescent="0.2">
      <c r="A362" t="s">
        <v>12</v>
      </c>
      <c r="B362" t="str" cm="1">
        <f t="array" ref="B362">_xlfn.IFS(ISNUMBER(FIND("DL",A362)),"Delhi",ISNUMBER(FIND("HR",A362)),"Haryana",ISNUMBER(FIND("AP",A362)),"Andhra Pradesh",ISNUMBER(FIND("AS",A362)),"Assam",ISNUMBER(FIND("BR",A362)),"Bihar",ISNUMBER(FIND("CH",A362)),"Chandigarh",ISNUMBER(FIND("GJ",A362)),"Gujarat",ISNUMBER(FIND("JH",A362)),"Jharkhand",ISNUMBER(FIND("KA",A362)),"Karnataka",ISNUMBER(FIND("KL",A362)),"Kerala",ISNUMBER(FIND("MP",A362)),"Madhya Pradesh",ISNUMBER(FIND("MH",A362)),"Maharashtra",ISNUMBER(FIND("ML",A362)),"Meghalaya",ISNUMBER(FIND("MZ",A362)),"Mizoram",ISNUMBER(FIND("OD",A362)),"Odisha",ISNUMBER(FIND("PB",A362)),"Punjab",ISNUMBER(FIND("RJ",A362)),"Rajasthan",ISNUMBER(FIND("TN",A362)),"Tamil Nadu",ISNUMBER(FIND("UP",A362)),"Uttar Pradesh",ISNUMBER(FIND("WB",A362)),"West Bengal",ISNUMBER(FIND("TG",A362)),"Telangana")</f>
        <v>Tamil Nadu</v>
      </c>
      <c r="C362" t="s">
        <v>11</v>
      </c>
      <c r="D362">
        <v>7320</v>
      </c>
      <c r="E362" s="1">
        <v>0.689050021017234</v>
      </c>
      <c r="F362" s="1">
        <v>0.93076101875857797</v>
      </c>
      <c r="G362" s="1">
        <v>0.99275956284153</v>
      </c>
      <c r="H362" s="1">
        <v>0.84647632847863075</v>
      </c>
      <c r="I362" s="1">
        <v>5043.8461538461534</v>
      </c>
      <c r="J362" s="1">
        <v>6813.1706573127904</v>
      </c>
      <c r="K362" s="1">
        <v>7267</v>
      </c>
      <c r="L362" s="1">
        <v>6196.2067244635773</v>
      </c>
    </row>
    <row r="363" spans="1:12" x14ac:dyDescent="0.2">
      <c r="A363" t="s">
        <v>68</v>
      </c>
      <c r="B363" t="str" cm="1">
        <f t="array" ref="B363">_xlfn.IFS(ISNUMBER(FIND("DL",A363)),"Delhi",ISNUMBER(FIND("HR",A363)),"Haryana",ISNUMBER(FIND("AP",A363)),"Andhra Pradesh",ISNUMBER(FIND("AS",A363)),"Assam",ISNUMBER(FIND("BR",A363)),"Bihar",ISNUMBER(FIND("CH",A363)),"Chandigarh",ISNUMBER(FIND("GJ",A363)),"Gujarat",ISNUMBER(FIND("JH",A363)),"Jharkhand",ISNUMBER(FIND("KA",A363)),"Karnataka",ISNUMBER(FIND("KL",A363)),"Kerala",ISNUMBER(FIND("MP",A363)),"Madhya Pradesh",ISNUMBER(FIND("MH",A363)),"Maharashtra",ISNUMBER(FIND("ML",A363)),"Meghalaya",ISNUMBER(FIND("MZ",A363)),"Mizoram",ISNUMBER(FIND("OD",A363)),"Odisha",ISNUMBER(FIND("PB",A363)),"Punjab",ISNUMBER(FIND("RJ",A363)),"Rajasthan",ISNUMBER(FIND("TN",A363)),"Tamil Nadu",ISNUMBER(FIND("UP",A363)),"Uttar Pradesh",ISNUMBER(FIND("WB",A363)),"West Bengal",ISNUMBER(FIND("TG",A363)),"Telangana")</f>
        <v>Tamil Nadu</v>
      </c>
      <c r="C363" t="s">
        <v>8</v>
      </c>
      <c r="D363">
        <v>2184</v>
      </c>
      <c r="E363" s="1">
        <v>0.87732459847844402</v>
      </c>
      <c r="F363" s="1">
        <v>0.91155807137982203</v>
      </c>
      <c r="G363" s="1">
        <v>0.97893772893772801</v>
      </c>
      <c r="H363" s="1">
        <v>0.91134061373085207</v>
      </c>
      <c r="I363" s="1">
        <v>1916.0769230769217</v>
      </c>
      <c r="J363" s="1">
        <v>1990.8428278935314</v>
      </c>
      <c r="K363" s="1">
        <v>2137.9999999999982</v>
      </c>
      <c r="L363" s="1">
        <v>1990.3679003881809</v>
      </c>
    </row>
    <row r="364" spans="1:12" x14ac:dyDescent="0.2">
      <c r="A364" t="s">
        <v>68</v>
      </c>
      <c r="B364" t="str" cm="1">
        <f t="array" ref="B364">_xlfn.IFS(ISNUMBER(FIND("DL",A364)),"Delhi",ISNUMBER(FIND("HR",A364)),"Haryana",ISNUMBER(FIND("AP",A364)),"Andhra Pradesh",ISNUMBER(FIND("AS",A364)),"Assam",ISNUMBER(FIND("BR",A364)),"Bihar",ISNUMBER(FIND("CH",A364)),"Chandigarh",ISNUMBER(FIND("GJ",A364)),"Gujarat",ISNUMBER(FIND("JH",A364)),"Jharkhand",ISNUMBER(FIND("KA",A364)),"Karnataka",ISNUMBER(FIND("KL",A364)),"Kerala",ISNUMBER(FIND("MP",A364)),"Madhya Pradesh",ISNUMBER(FIND("MH",A364)),"Maharashtra",ISNUMBER(FIND("ML",A364)),"Meghalaya",ISNUMBER(FIND("MZ",A364)),"Mizoram",ISNUMBER(FIND("OD",A364)),"Odisha",ISNUMBER(FIND("PB",A364)),"Punjab",ISNUMBER(FIND("RJ",A364)),"Rajasthan",ISNUMBER(FIND("TN",A364)),"Tamil Nadu",ISNUMBER(FIND("UP",A364)),"Uttar Pradesh",ISNUMBER(FIND("WB",A364)),"West Bengal",ISNUMBER(FIND("TG",A364)),"Telangana")</f>
        <v>Tamil Nadu</v>
      </c>
      <c r="C364" t="s">
        <v>9</v>
      </c>
      <c r="D364">
        <v>3215</v>
      </c>
      <c r="E364" s="1">
        <v>0.74195477927981801</v>
      </c>
      <c r="F364" s="1">
        <v>0.87597549177684597</v>
      </c>
      <c r="G364" s="1">
        <v>0.91570762052877097</v>
      </c>
      <c r="H364" s="1">
        <v>0.83031363252841983</v>
      </c>
      <c r="I364" s="1">
        <v>2385.3846153846148</v>
      </c>
      <c r="J364" s="1">
        <v>2816.2612060625597</v>
      </c>
      <c r="K364" s="1">
        <v>2943.9999999999986</v>
      </c>
      <c r="L364" s="1">
        <v>2669.4583285788699</v>
      </c>
    </row>
    <row r="365" spans="1:12" x14ac:dyDescent="0.2">
      <c r="A365" t="s">
        <v>68</v>
      </c>
      <c r="B365" t="str" cm="1">
        <f t="array" ref="B365">_xlfn.IFS(ISNUMBER(FIND("DL",A365)),"Delhi",ISNUMBER(FIND("HR",A365)),"Haryana",ISNUMBER(FIND("AP",A365)),"Andhra Pradesh",ISNUMBER(FIND("AS",A365)),"Assam",ISNUMBER(FIND("BR",A365)),"Bihar",ISNUMBER(FIND("CH",A365)),"Chandigarh",ISNUMBER(FIND("GJ",A365)),"Gujarat",ISNUMBER(FIND("JH",A365)),"Jharkhand",ISNUMBER(FIND("KA",A365)),"Karnataka",ISNUMBER(FIND("KL",A365)),"Kerala",ISNUMBER(FIND("MP",A365)),"Madhya Pradesh",ISNUMBER(FIND("MH",A365)),"Maharashtra",ISNUMBER(FIND("ML",A365)),"Meghalaya",ISNUMBER(FIND("MZ",A365)),"Mizoram",ISNUMBER(FIND("OD",A365)),"Odisha",ISNUMBER(FIND("PB",A365)),"Punjab",ISNUMBER(FIND("RJ",A365)),"Rajasthan",ISNUMBER(FIND("TN",A365)),"Tamil Nadu",ISNUMBER(FIND("UP",A365)),"Uttar Pradesh",ISNUMBER(FIND("WB",A365)),"West Bengal",ISNUMBER(FIND("TG",A365)),"Telangana")</f>
        <v>Tamil Nadu</v>
      </c>
      <c r="C365" t="s">
        <v>10</v>
      </c>
      <c r="D365">
        <v>2209</v>
      </c>
      <c r="E365" s="1">
        <v>0.62144374412368897</v>
      </c>
      <c r="F365" s="1">
        <v>0.88529642496918004</v>
      </c>
      <c r="G365" s="1">
        <v>0.73291081937528202</v>
      </c>
      <c r="H365" s="1">
        <v>0.74927823151220407</v>
      </c>
      <c r="I365" s="1">
        <v>1372.7692307692289</v>
      </c>
      <c r="J365" s="1">
        <v>1955.6198027569187</v>
      </c>
      <c r="K365" s="1">
        <v>1618.999999999998</v>
      </c>
      <c r="L365" s="1">
        <v>1655.1556134104587</v>
      </c>
    </row>
    <row r="366" spans="1:12" x14ac:dyDescent="0.2">
      <c r="A366" t="s">
        <v>68</v>
      </c>
      <c r="B366" t="str" cm="1">
        <f t="array" ref="B366">_xlfn.IFS(ISNUMBER(FIND("DL",A366)),"Delhi",ISNUMBER(FIND("HR",A366)),"Haryana",ISNUMBER(FIND("AP",A366)),"Andhra Pradesh",ISNUMBER(FIND("AS",A366)),"Assam",ISNUMBER(FIND("BR",A366)),"Bihar",ISNUMBER(FIND("CH",A366)),"Chandigarh",ISNUMBER(FIND("GJ",A366)),"Gujarat",ISNUMBER(FIND("JH",A366)),"Jharkhand",ISNUMBER(FIND("KA",A366)),"Karnataka",ISNUMBER(FIND("KL",A366)),"Kerala",ISNUMBER(FIND("MP",A366)),"Madhya Pradesh",ISNUMBER(FIND("MH",A366)),"Maharashtra",ISNUMBER(FIND("ML",A366)),"Meghalaya",ISNUMBER(FIND("MZ",A366)),"Mizoram",ISNUMBER(FIND("OD",A366)),"Odisha",ISNUMBER(FIND("PB",A366)),"Punjab",ISNUMBER(FIND("RJ",A366)),"Rajasthan",ISNUMBER(FIND("TN",A366)),"Tamil Nadu",ISNUMBER(FIND("UP",A366)),"Uttar Pradesh",ISNUMBER(FIND("WB",A366)),"West Bengal",ISNUMBER(FIND("TG",A366)),"Telangana")</f>
        <v>Tamil Nadu</v>
      </c>
      <c r="C366" t="s">
        <v>11</v>
      </c>
      <c r="D366">
        <v>1464</v>
      </c>
      <c r="E366" s="1">
        <v>0.88162042875157598</v>
      </c>
      <c r="F366">
        <v>0.89206746528398595</v>
      </c>
      <c r="G366">
        <v>1</v>
      </c>
      <c r="H366" s="1">
        <v>0.90947515761422482</v>
      </c>
      <c r="I366" s="1">
        <v>1290.6923076923072</v>
      </c>
      <c r="J366" s="1">
        <v>1305.9867691757554</v>
      </c>
      <c r="K366" s="1">
        <v>1464</v>
      </c>
      <c r="L366" s="1">
        <v>1331.4716307472252</v>
      </c>
    </row>
    <row r="367" spans="1:12" x14ac:dyDescent="0.2">
      <c r="A367" t="s">
        <v>117</v>
      </c>
      <c r="B367" t="str" cm="1">
        <f t="array" ref="B367">_xlfn.IFS(ISNUMBER(FIND("DL",A367)),"Delhi",ISNUMBER(FIND("HR",A367)),"Haryana",ISNUMBER(FIND("AP",A367)),"Andhra Pradesh",ISNUMBER(FIND("AS",A367)),"Assam",ISNUMBER(FIND("BR",A367)),"Bihar",ISNUMBER(FIND("CH",A367)),"Chandigarh",ISNUMBER(FIND("GJ",A367)),"Gujarat",ISNUMBER(FIND("JH",A367)),"Jharkhand",ISNUMBER(FIND("KA",A367)),"Karnataka",ISNUMBER(FIND("KL",A367)),"Kerala",ISNUMBER(FIND("MP",A367)),"Madhya Pradesh",ISNUMBER(FIND("MH",A367)),"Maharashtra",ISNUMBER(FIND("ML",A367)),"Meghalaya",ISNUMBER(FIND("MZ",A367)),"Mizoram",ISNUMBER(FIND("OD",A367)),"Odisha",ISNUMBER(FIND("PB",A367)),"Punjab",ISNUMBER(FIND("RJ",A367)),"Rajasthan",ISNUMBER(FIND("TN",A367)),"Tamil Nadu",ISNUMBER(FIND("UP",A367)),"Uttar Pradesh",ISNUMBER(FIND("WB",A367)),"West Bengal",ISNUMBER(FIND("TG",A367)),"Telangana")</f>
        <v>Tamil Nadu</v>
      </c>
      <c r="C367" t="s">
        <v>8</v>
      </c>
      <c r="D367">
        <v>12263</v>
      </c>
      <c r="E367" s="1">
        <v>0.45981972035955498</v>
      </c>
      <c r="F367" s="1">
        <v>0.92730273927752904</v>
      </c>
      <c r="G367" s="1">
        <v>0.80371850281334001</v>
      </c>
      <c r="H367" s="1">
        <v>0.71559268441750157</v>
      </c>
      <c r="I367" s="1">
        <v>5638.7692307692232</v>
      </c>
      <c r="J367" s="1">
        <v>11371.513491760339</v>
      </c>
      <c r="K367" s="1">
        <v>9855.9999999999891</v>
      </c>
      <c r="L367" s="1">
        <v>8775.3130890118209</v>
      </c>
    </row>
    <row r="368" spans="1:12" x14ac:dyDescent="0.2">
      <c r="A368" t="s">
        <v>117</v>
      </c>
      <c r="B368" t="str" cm="1">
        <f t="array" ref="B368">_xlfn.IFS(ISNUMBER(FIND("DL",A368)),"Delhi",ISNUMBER(FIND("HR",A368)),"Haryana",ISNUMBER(FIND("AP",A368)),"Andhra Pradesh",ISNUMBER(FIND("AS",A368)),"Assam",ISNUMBER(FIND("BR",A368)),"Bihar",ISNUMBER(FIND("CH",A368)),"Chandigarh",ISNUMBER(FIND("GJ",A368)),"Gujarat",ISNUMBER(FIND("JH",A368)),"Jharkhand",ISNUMBER(FIND("KA",A368)),"Karnataka",ISNUMBER(FIND("KL",A368)),"Kerala",ISNUMBER(FIND("MP",A368)),"Madhya Pradesh",ISNUMBER(FIND("MH",A368)),"Maharashtra",ISNUMBER(FIND("ML",A368)),"Meghalaya",ISNUMBER(FIND("MZ",A368)),"Mizoram",ISNUMBER(FIND("OD",A368)),"Odisha",ISNUMBER(FIND("PB",A368)),"Punjab",ISNUMBER(FIND("RJ",A368)),"Rajasthan",ISNUMBER(FIND("TN",A368)),"Tamil Nadu",ISNUMBER(FIND("UP",A368)),"Uttar Pradesh",ISNUMBER(FIND("WB",A368)),"West Bengal",ISNUMBER(FIND("TG",A368)),"Telangana")</f>
        <v>Tamil Nadu</v>
      </c>
      <c r="C368" t="s">
        <v>9</v>
      </c>
      <c r="D368">
        <v>17568</v>
      </c>
      <c r="E368" s="1">
        <v>0.478124562140955</v>
      </c>
      <c r="F368" s="1">
        <v>0.939466647129931</v>
      </c>
      <c r="G368" s="1">
        <v>0.79417122040072796</v>
      </c>
      <c r="H368">
        <v>0.72587072778850004</v>
      </c>
      <c r="I368">
        <v>8399.6923076922976</v>
      </c>
      <c r="J368">
        <v>16504.550056778629</v>
      </c>
      <c r="K368">
        <v>13951.999999999989</v>
      </c>
      <c r="L368">
        <v>12752.096945788369</v>
      </c>
    </row>
    <row r="369" spans="1:12" x14ac:dyDescent="0.2">
      <c r="A369" t="s">
        <v>117</v>
      </c>
      <c r="B369" t="str" cm="1">
        <f t="array" ref="B369">_xlfn.IFS(ISNUMBER(FIND("DL",A369)),"Delhi",ISNUMBER(FIND("HR",A369)),"Haryana",ISNUMBER(FIND("AP",A369)),"Andhra Pradesh",ISNUMBER(FIND("AS",A369)),"Assam",ISNUMBER(FIND("BR",A369)),"Bihar",ISNUMBER(FIND("CH",A369)),"Chandigarh",ISNUMBER(FIND("GJ",A369)),"Gujarat",ISNUMBER(FIND("JH",A369)),"Jharkhand",ISNUMBER(FIND("KA",A369)),"Karnataka",ISNUMBER(FIND("KL",A369)),"Kerala",ISNUMBER(FIND("MP",A369)),"Madhya Pradesh",ISNUMBER(FIND("MH",A369)),"Maharashtra",ISNUMBER(FIND("ML",A369)),"Meghalaya",ISNUMBER(FIND("MZ",A369)),"Mizoram",ISNUMBER(FIND("OD",A369)),"Odisha",ISNUMBER(FIND("PB",A369)),"Punjab",ISNUMBER(FIND("RJ",A369)),"Rajasthan",ISNUMBER(FIND("TN",A369)),"Tamil Nadu",ISNUMBER(FIND("UP",A369)),"Uttar Pradesh",ISNUMBER(FIND("WB",A369)),"West Bengal",ISNUMBER(FIND("TG",A369)),"Telangana")</f>
        <v>Tamil Nadu</v>
      </c>
      <c r="C369" t="s">
        <v>10</v>
      </c>
      <c r="D369">
        <v>11041</v>
      </c>
      <c r="E369" s="1">
        <v>0.40686810698584902</v>
      </c>
      <c r="F369" s="1">
        <v>0.91592321786331898</v>
      </c>
      <c r="G369" s="1">
        <v>0.64613712526039302</v>
      </c>
      <c r="H369" s="1">
        <v>0.65834395499174581</v>
      </c>
      <c r="I369" s="1">
        <v>4492.2307692307586</v>
      </c>
      <c r="J369" s="1">
        <v>10112.708248428906</v>
      </c>
      <c r="K369" s="1">
        <v>7133.9999999999991</v>
      </c>
      <c r="L369" s="1">
        <v>7268.7756070638652</v>
      </c>
    </row>
    <row r="370" spans="1:12" x14ac:dyDescent="0.2">
      <c r="A370" t="s">
        <v>117</v>
      </c>
      <c r="B370" t="str" cm="1">
        <f t="array" ref="B370">_xlfn.IFS(ISNUMBER(FIND("DL",A370)),"Delhi",ISNUMBER(FIND("HR",A370)),"Haryana",ISNUMBER(FIND("AP",A370)),"Andhra Pradesh",ISNUMBER(FIND("AS",A370)),"Assam",ISNUMBER(FIND("BR",A370)),"Bihar",ISNUMBER(FIND("CH",A370)),"Chandigarh",ISNUMBER(FIND("GJ",A370)),"Gujarat",ISNUMBER(FIND("JH",A370)),"Jharkhand",ISNUMBER(FIND("KA",A370)),"Karnataka",ISNUMBER(FIND("KL",A370)),"Kerala",ISNUMBER(FIND("MP",A370)),"Madhya Pradesh",ISNUMBER(FIND("MH",A370)),"Maharashtra",ISNUMBER(FIND("ML",A370)),"Meghalaya",ISNUMBER(FIND("MZ",A370)),"Mizoram",ISNUMBER(FIND("OD",A370)),"Odisha",ISNUMBER(FIND("PB",A370)),"Punjab",ISNUMBER(FIND("RJ",A370)),"Rajasthan",ISNUMBER(FIND("TN",A370)),"Tamil Nadu",ISNUMBER(FIND("UP",A370)),"Uttar Pradesh",ISNUMBER(FIND("WB",A370)),"West Bengal",ISNUMBER(FIND("TG",A370)),"Telangana")</f>
        <v>Tamil Nadu</v>
      </c>
      <c r="C370" t="s">
        <v>11</v>
      </c>
      <c r="D370">
        <v>7320</v>
      </c>
      <c r="E370" s="1">
        <v>0.42586170659941103</v>
      </c>
      <c r="F370" s="1">
        <v>0.93290561381863002</v>
      </c>
      <c r="G370" s="1">
        <v>0.70204918032786801</v>
      </c>
      <c r="H370" s="1">
        <v>0.68391676423279013</v>
      </c>
      <c r="I370" s="1">
        <v>3117.3076923076887</v>
      </c>
      <c r="J370" s="1">
        <v>6828.8690931523715</v>
      </c>
      <c r="K370" s="1">
        <v>5138.9999999999936</v>
      </c>
      <c r="L370" s="1">
        <v>5006.2707141840237</v>
      </c>
    </row>
    <row r="371" spans="1:12" x14ac:dyDescent="0.2">
      <c r="A371" t="s">
        <v>17</v>
      </c>
      <c r="B371" t="str" cm="1">
        <f t="array" ref="B371">_xlfn.IFS(ISNUMBER(FIND("DL",A371)),"Delhi",ISNUMBER(FIND("HR",A371)),"Haryana",ISNUMBER(FIND("AP",A371)),"Andhra Pradesh",ISNUMBER(FIND("AS",A371)),"Assam",ISNUMBER(FIND("BR",A371)),"Bihar",ISNUMBER(FIND("CH",A371)),"Chandigarh",ISNUMBER(FIND("GJ",A371)),"Gujarat",ISNUMBER(FIND("JH",A371)),"Jharkhand",ISNUMBER(FIND("KA",A371)),"Karnataka",ISNUMBER(FIND("KL",A371)),"Kerala",ISNUMBER(FIND("MP",A371)),"Madhya Pradesh",ISNUMBER(FIND("MH",A371)),"Maharashtra",ISNUMBER(FIND("ML",A371)),"Meghalaya",ISNUMBER(FIND("MZ",A371)),"Mizoram",ISNUMBER(FIND("OD",A371)),"Odisha",ISNUMBER(FIND("PB",A371)),"Punjab",ISNUMBER(FIND("RJ",A371)),"Rajasthan",ISNUMBER(FIND("TN",A371)),"Tamil Nadu",ISNUMBER(FIND("UP",A371)),"Uttar Pradesh",ISNUMBER(FIND("WB",A371)),"West Bengal",ISNUMBER(FIND("TG",A371)),"Telangana")</f>
        <v>Tamil Nadu</v>
      </c>
      <c r="C371" t="s">
        <v>8</v>
      </c>
      <c r="D371">
        <v>12263</v>
      </c>
      <c r="E371" s="1">
        <v>0.55234946900934001</v>
      </c>
      <c r="F371" s="1">
        <v>0.94469365737323197</v>
      </c>
      <c r="G371" s="1">
        <v>0.76147761559161697</v>
      </c>
      <c r="H371" s="1">
        <v>0.75111277367135221</v>
      </c>
      <c r="I371" s="1">
        <v>6773.4615384615363</v>
      </c>
      <c r="J371" s="1">
        <v>11584.778320367943</v>
      </c>
      <c r="K371" s="1">
        <v>9337.9999999999982</v>
      </c>
      <c r="L371" s="1">
        <v>9210.895943531792</v>
      </c>
    </row>
    <row r="372" spans="1:12" x14ac:dyDescent="0.2">
      <c r="A372" t="s">
        <v>17</v>
      </c>
      <c r="B372" t="str" cm="1">
        <f t="array" ref="B372">_xlfn.IFS(ISNUMBER(FIND("DL",A372)),"Delhi",ISNUMBER(FIND("HR",A372)),"Haryana",ISNUMBER(FIND("AP",A372)),"Andhra Pradesh",ISNUMBER(FIND("AS",A372)),"Assam",ISNUMBER(FIND("BR",A372)),"Bihar",ISNUMBER(FIND("CH",A372)),"Chandigarh",ISNUMBER(FIND("GJ",A372)),"Gujarat",ISNUMBER(FIND("JH",A372)),"Jharkhand",ISNUMBER(FIND("KA",A372)),"Karnataka",ISNUMBER(FIND("KL",A372)),"Kerala",ISNUMBER(FIND("MP",A372)),"Madhya Pradesh",ISNUMBER(FIND("MH",A372)),"Maharashtra",ISNUMBER(FIND("ML",A372)),"Meghalaya",ISNUMBER(FIND("MZ",A372)),"Mizoram",ISNUMBER(FIND("OD",A372)),"Odisha",ISNUMBER(FIND("PB",A372)),"Punjab",ISNUMBER(FIND("RJ",A372)),"Rajasthan",ISNUMBER(FIND("TN",A372)),"Tamil Nadu",ISNUMBER(FIND("UP",A372)),"Uttar Pradesh",ISNUMBER(FIND("WB",A372)),"West Bengal",ISNUMBER(FIND("TG",A372)),"Telangana")</f>
        <v>Tamil Nadu</v>
      </c>
      <c r="C372" t="s">
        <v>9</v>
      </c>
      <c r="D372">
        <v>17568</v>
      </c>
      <c r="E372" s="1">
        <v>0.600930888328429</v>
      </c>
      <c r="F372" s="1">
        <v>0.96297078903842004</v>
      </c>
      <c r="G372" s="1">
        <v>0.80925546448087404</v>
      </c>
      <c r="H372" s="1">
        <v>0.78741176384291445</v>
      </c>
      <c r="I372" s="1">
        <v>10557.15384615384</v>
      </c>
      <c r="J372" s="1">
        <v>16917.470821826962</v>
      </c>
      <c r="K372" s="1">
        <v>14216.999999999995</v>
      </c>
      <c r="L372" s="1">
        <v>13833.24986719232</v>
      </c>
    </row>
    <row r="373" spans="1:12" x14ac:dyDescent="0.2">
      <c r="A373" t="s">
        <v>17</v>
      </c>
      <c r="B373" t="str" cm="1">
        <f t="array" ref="B373">_xlfn.IFS(ISNUMBER(FIND("DL",A373)),"Delhi",ISNUMBER(FIND("HR",A373)),"Haryana",ISNUMBER(FIND("AP",A373)),"Andhra Pradesh",ISNUMBER(FIND("AS",A373)),"Assam",ISNUMBER(FIND("BR",A373)),"Bihar",ISNUMBER(FIND("CH",A373)),"Chandigarh",ISNUMBER(FIND("GJ",A373)),"Gujarat",ISNUMBER(FIND("JH",A373)),"Jharkhand",ISNUMBER(FIND("KA",A373)),"Karnataka",ISNUMBER(FIND("KL",A373)),"Kerala",ISNUMBER(FIND("MP",A373)),"Madhya Pradesh",ISNUMBER(FIND("MH",A373)),"Maharashtra",ISNUMBER(FIND("ML",A373)),"Meghalaya",ISNUMBER(FIND("MZ",A373)),"Mizoram",ISNUMBER(FIND("OD",A373)),"Odisha",ISNUMBER(FIND("PB",A373)),"Punjab",ISNUMBER(FIND("RJ",A373)),"Rajasthan",ISNUMBER(FIND("TN",A373)),"Tamil Nadu",ISNUMBER(FIND("UP",A373)),"Uttar Pradesh",ISNUMBER(FIND("WB",A373)),"West Bengal",ISNUMBER(FIND("TG",A373)),"Telangana")</f>
        <v>Tamil Nadu</v>
      </c>
      <c r="C373" t="s">
        <v>10</v>
      </c>
      <c r="D373">
        <v>11041</v>
      </c>
      <c r="E373">
        <v>0.560421645196575</v>
      </c>
      <c r="F373" s="1">
        <v>0.93753030246522195</v>
      </c>
      <c r="G373" s="1">
        <v>0.74495063852911803</v>
      </c>
      <c r="H373" s="1">
        <v>0.74817090677054243</v>
      </c>
      <c r="I373" s="1">
        <v>6187.6153846153848</v>
      </c>
      <c r="J373" s="1">
        <v>10351.272069518516</v>
      </c>
      <c r="K373" s="1">
        <v>8224.9999999999927</v>
      </c>
      <c r="L373" s="1">
        <v>8260.5549816535586</v>
      </c>
    </row>
    <row r="374" spans="1:12" x14ac:dyDescent="0.2">
      <c r="A374" t="s">
        <v>17</v>
      </c>
      <c r="B374" t="str" cm="1">
        <f t="array" ref="B374">_xlfn.IFS(ISNUMBER(FIND("DL",A374)),"Delhi",ISNUMBER(FIND("HR",A374)),"Haryana",ISNUMBER(FIND("AP",A374)),"Andhra Pradesh",ISNUMBER(FIND("AS",A374)),"Assam",ISNUMBER(FIND("BR",A374)),"Bihar",ISNUMBER(FIND("CH",A374)),"Chandigarh",ISNUMBER(FIND("GJ",A374)),"Gujarat",ISNUMBER(FIND("JH",A374)),"Jharkhand",ISNUMBER(FIND("KA",A374)),"Karnataka",ISNUMBER(FIND("KL",A374)),"Kerala",ISNUMBER(FIND("MP",A374)),"Madhya Pradesh",ISNUMBER(FIND("MH",A374)),"Maharashtra",ISNUMBER(FIND("ML",A374)),"Meghalaya",ISNUMBER(FIND("MZ",A374)),"Mizoram",ISNUMBER(FIND("OD",A374)),"Odisha",ISNUMBER(FIND("PB",A374)),"Punjab",ISNUMBER(FIND("RJ",A374)),"Rajasthan",ISNUMBER(FIND("TN",A374)),"Tamil Nadu",ISNUMBER(FIND("UP",A374)),"Uttar Pradesh",ISNUMBER(FIND("WB",A374)),"West Bengal",ISNUMBER(FIND("TG",A374)),"Telangana")</f>
        <v>Tamil Nadu</v>
      </c>
      <c r="C374" t="s">
        <v>11</v>
      </c>
      <c r="D374">
        <v>7320</v>
      </c>
      <c r="E374" s="1">
        <v>0.566887347625052</v>
      </c>
      <c r="F374" s="1">
        <v>0.92924274724256095</v>
      </c>
      <c r="G374" s="1">
        <v>0.79084699453551899</v>
      </c>
      <c r="H374" s="1">
        <v>0.75662143685414907</v>
      </c>
      <c r="I374" s="1">
        <v>4149.6153846153802</v>
      </c>
      <c r="J374" s="1">
        <v>6802.0569098155465</v>
      </c>
      <c r="K374" s="1">
        <v>5788.9999999999991</v>
      </c>
      <c r="L374" s="1">
        <v>5538.4689177723712</v>
      </c>
    </row>
    <row r="375" spans="1:12" x14ac:dyDescent="0.2">
      <c r="A375" t="s">
        <v>48</v>
      </c>
      <c r="B375" t="str" cm="1">
        <f t="array" ref="B375">_xlfn.IFS(ISNUMBER(FIND("DL",A375)),"Delhi",ISNUMBER(FIND("HR",A375)),"Haryana",ISNUMBER(FIND("AP",A375)),"Andhra Pradesh",ISNUMBER(FIND("AS",A375)),"Assam",ISNUMBER(FIND("BR",A375)),"Bihar",ISNUMBER(FIND("CH",A375)),"Chandigarh",ISNUMBER(FIND("GJ",A375)),"Gujarat",ISNUMBER(FIND("JH",A375)),"Jharkhand",ISNUMBER(FIND("KA",A375)),"Karnataka",ISNUMBER(FIND("KL",A375)),"Kerala",ISNUMBER(FIND("MP",A375)),"Madhya Pradesh",ISNUMBER(FIND("MH",A375)),"Maharashtra",ISNUMBER(FIND("ML",A375)),"Meghalaya",ISNUMBER(FIND("MZ",A375)),"Mizoram",ISNUMBER(FIND("OD",A375)),"Odisha",ISNUMBER(FIND("PB",A375)),"Punjab",ISNUMBER(FIND("RJ",A375)),"Rajasthan",ISNUMBER(FIND("TN",A375)),"Tamil Nadu",ISNUMBER(FIND("UP",A375)),"Uttar Pradesh",ISNUMBER(FIND("WB",A375)),"West Bengal",ISNUMBER(FIND("TG",A375)),"Telangana")</f>
        <v>Tamil Nadu</v>
      </c>
      <c r="C375" t="s">
        <v>8</v>
      </c>
      <c r="D375">
        <v>2184</v>
      </c>
      <c r="E375" s="1">
        <v>0.80011975204282804</v>
      </c>
      <c r="F375">
        <v>0.88202667605757801</v>
      </c>
      <c r="G375" s="1">
        <v>0.991300366300366</v>
      </c>
      <c r="H375">
        <v>0.87111864450023568</v>
      </c>
      <c r="I375">
        <v>1747.4615384615365</v>
      </c>
      <c r="J375">
        <v>1926.3462605097504</v>
      </c>
      <c r="K375">
        <v>2164.9999999999995</v>
      </c>
      <c r="L375">
        <v>1902.5231195885146</v>
      </c>
    </row>
    <row r="376" spans="1:12" x14ac:dyDescent="0.2">
      <c r="A376" t="s">
        <v>48</v>
      </c>
      <c r="B376" t="str" cm="1">
        <f t="array" ref="B376">_xlfn.IFS(ISNUMBER(FIND("DL",A376)),"Delhi",ISNUMBER(FIND("HR",A376)),"Haryana",ISNUMBER(FIND("AP",A376)),"Andhra Pradesh",ISNUMBER(FIND("AS",A376)),"Assam",ISNUMBER(FIND("BR",A376)),"Bihar",ISNUMBER(FIND("CH",A376)),"Chandigarh",ISNUMBER(FIND("GJ",A376)),"Gujarat",ISNUMBER(FIND("JH",A376)),"Jharkhand",ISNUMBER(FIND("KA",A376)),"Karnataka",ISNUMBER(FIND("KL",A376)),"Kerala",ISNUMBER(FIND("MP",A376)),"Madhya Pradesh",ISNUMBER(FIND("MH",A376)),"Maharashtra",ISNUMBER(FIND("ML",A376)),"Meghalaya",ISNUMBER(FIND("MZ",A376)),"Mizoram",ISNUMBER(FIND("OD",A376)),"Odisha",ISNUMBER(FIND("PB",A376)),"Punjab",ISNUMBER(FIND("RJ",A376)),"Rajasthan",ISNUMBER(FIND("TN",A376)),"Tamil Nadu",ISNUMBER(FIND("UP",A376)),"Uttar Pradesh",ISNUMBER(FIND("WB",A376)),"West Bengal",ISNUMBER(FIND("TG",A376)),"Telangana")</f>
        <v>Tamil Nadu</v>
      </c>
      <c r="C376" t="s">
        <v>9</v>
      </c>
      <c r="D376">
        <v>3372</v>
      </c>
      <c r="E376">
        <v>0.73987133862578702</v>
      </c>
      <c r="F376" s="1">
        <v>0.90688496284648301</v>
      </c>
      <c r="G376">
        <v>0.947508896797153</v>
      </c>
      <c r="H376" s="1">
        <v>0.84820429994833868</v>
      </c>
      <c r="I376" s="1">
        <v>2494.8461538461538</v>
      </c>
      <c r="J376" s="1">
        <v>3058.0160947183408</v>
      </c>
      <c r="K376" s="1">
        <v>3195</v>
      </c>
      <c r="L376" s="1">
        <v>2860.144899425798</v>
      </c>
    </row>
    <row r="377" spans="1:12" x14ac:dyDescent="0.2">
      <c r="A377" t="s">
        <v>48</v>
      </c>
      <c r="B377" t="str" cm="1">
        <f t="array" ref="B377">_xlfn.IFS(ISNUMBER(FIND("DL",A377)),"Delhi",ISNUMBER(FIND("HR",A377)),"Haryana",ISNUMBER(FIND("AP",A377)),"Andhra Pradesh",ISNUMBER(FIND("AS",A377)),"Assam",ISNUMBER(FIND("BR",A377)),"Bihar",ISNUMBER(FIND("CH",A377)),"Chandigarh",ISNUMBER(FIND("GJ",A377)),"Gujarat",ISNUMBER(FIND("JH",A377)),"Jharkhand",ISNUMBER(FIND("KA",A377)),"Karnataka",ISNUMBER(FIND("KL",A377)),"Kerala",ISNUMBER(FIND("MP",A377)),"Madhya Pradesh",ISNUMBER(FIND("MH",A377)),"Maharashtra",ISNUMBER(FIND("ML",A377)),"Meghalaya",ISNUMBER(FIND("MZ",A377)),"Mizoram",ISNUMBER(FIND("OD",A377)),"Odisha",ISNUMBER(FIND("PB",A377)),"Punjab",ISNUMBER(FIND("RJ",A377)),"Rajasthan",ISNUMBER(FIND("TN",A377)),"Tamil Nadu",ISNUMBER(FIND("UP",A377)),"Uttar Pradesh",ISNUMBER(FIND("WB",A377)),"West Bengal",ISNUMBER(FIND("TG",A377)),"Telangana")</f>
        <v>Tamil Nadu</v>
      </c>
      <c r="C377" t="s">
        <v>10</v>
      </c>
      <c r="D377">
        <v>2209</v>
      </c>
      <c r="E377" s="1">
        <v>0.85855068426367598</v>
      </c>
      <c r="F377" s="1">
        <v>0.91750152098965698</v>
      </c>
      <c r="G377">
        <v>0.98098687188773204</v>
      </c>
      <c r="H377" s="1">
        <v>0.90661825647887961</v>
      </c>
      <c r="I377" s="1">
        <v>1896.5384615384603</v>
      </c>
      <c r="J377" s="1">
        <v>2026.7608598661523</v>
      </c>
      <c r="K377" s="1">
        <v>2167</v>
      </c>
      <c r="L377" s="1">
        <v>2002.7197285618452</v>
      </c>
    </row>
    <row r="378" spans="1:12" x14ac:dyDescent="0.2">
      <c r="A378" t="s">
        <v>48</v>
      </c>
      <c r="B378" t="str" cm="1">
        <f t="array" ref="B378">_xlfn.IFS(ISNUMBER(FIND("DL",A378)),"Delhi",ISNUMBER(FIND("HR",A378)),"Haryana",ISNUMBER(FIND("AP",A378)),"Andhra Pradesh",ISNUMBER(FIND("AS",A378)),"Assam",ISNUMBER(FIND("BR",A378)),"Bihar",ISNUMBER(FIND("CH",A378)),"Chandigarh",ISNUMBER(FIND("GJ",A378)),"Gujarat",ISNUMBER(FIND("JH",A378)),"Jharkhand",ISNUMBER(FIND("KA",A378)),"Karnataka",ISNUMBER(FIND("KL",A378)),"Kerala",ISNUMBER(FIND("MP",A378)),"Madhya Pradesh",ISNUMBER(FIND("MH",A378)),"Maharashtra",ISNUMBER(FIND("ML",A378)),"Meghalaya",ISNUMBER(FIND("MZ",A378)),"Mizoram",ISNUMBER(FIND("OD",A378)),"Odisha",ISNUMBER(FIND("PB",A378)),"Punjab",ISNUMBER(FIND("RJ",A378)),"Rajasthan",ISNUMBER(FIND("TN",A378)),"Tamil Nadu",ISNUMBER(FIND("UP",A378)),"Uttar Pradesh",ISNUMBER(FIND("WB",A378)),"West Bengal",ISNUMBER(FIND("TG",A378)),"Telangana")</f>
        <v>Tamil Nadu</v>
      </c>
      <c r="C378" t="s">
        <v>11</v>
      </c>
      <c r="D378">
        <v>1464</v>
      </c>
      <c r="E378" s="1">
        <v>0.86717108028583401</v>
      </c>
      <c r="F378" s="1">
        <v>0.892207949587978</v>
      </c>
      <c r="G378">
        <v>1</v>
      </c>
      <c r="H378" s="1">
        <v>0.9037516119495248</v>
      </c>
      <c r="I378" s="1">
        <v>1269.538461538461</v>
      </c>
      <c r="J378" s="1">
        <v>1306.1924381967997</v>
      </c>
      <c r="K378" s="1">
        <v>1464</v>
      </c>
      <c r="L378" s="1">
        <v>1323.0923598941042</v>
      </c>
    </row>
    <row r="379" spans="1:12" x14ac:dyDescent="0.2">
      <c r="A379" t="s">
        <v>30</v>
      </c>
      <c r="B379" t="str" cm="1">
        <f t="array" ref="B379">_xlfn.IFS(ISNUMBER(FIND("DL",A379)),"Delhi",ISNUMBER(FIND("HR",A379)),"Haryana",ISNUMBER(FIND("AP",A379)),"Andhra Pradesh",ISNUMBER(FIND("AS",A379)),"Assam",ISNUMBER(FIND("BR",A379)),"Bihar",ISNUMBER(FIND("CH",A379)),"Chandigarh",ISNUMBER(FIND("GJ",A379)),"Gujarat",ISNUMBER(FIND("JH",A379)),"Jharkhand",ISNUMBER(FIND("KA",A379)),"Karnataka",ISNUMBER(FIND("KL",A379)),"Kerala",ISNUMBER(FIND("MP",A379)),"Madhya Pradesh",ISNUMBER(FIND("MH",A379)),"Maharashtra",ISNUMBER(FIND("ML",A379)),"Meghalaya",ISNUMBER(FIND("MZ",A379)),"Mizoram",ISNUMBER(FIND("OD",A379)),"Odisha",ISNUMBER(FIND("PB",A379)),"Punjab",ISNUMBER(FIND("RJ",A379)),"Rajasthan",ISNUMBER(FIND("TN",A379)),"Tamil Nadu",ISNUMBER(FIND("UP",A379)),"Uttar Pradesh",ISNUMBER(FIND("WB",A379)),"West Bengal",ISNUMBER(FIND("TG",A379)),"Telangana")</f>
        <v>Uttar Pradesh</v>
      </c>
      <c r="C379" t="s">
        <v>8</v>
      </c>
      <c r="D379">
        <v>12263</v>
      </c>
      <c r="E379" s="1">
        <v>0.63148056379728801</v>
      </c>
      <c r="F379" s="1">
        <v>0.92618456342505195</v>
      </c>
      <c r="G379" s="1">
        <v>0.96175487238033097</v>
      </c>
      <c r="H379" s="1">
        <v>0.81541702536500227</v>
      </c>
      <c r="I379" s="1">
        <v>7743.8461538461424</v>
      </c>
      <c r="J379" s="1">
        <v>11357.801301281412</v>
      </c>
      <c r="K379" s="1">
        <v>11793.999999999998</v>
      </c>
      <c r="L379" s="1">
        <v>9999.4589820510228</v>
      </c>
    </row>
    <row r="380" spans="1:12" x14ac:dyDescent="0.2">
      <c r="A380" t="s">
        <v>30</v>
      </c>
      <c r="B380" t="str" cm="1">
        <f t="array" ref="B380">_xlfn.IFS(ISNUMBER(FIND("DL",A380)),"Delhi",ISNUMBER(FIND("HR",A380)),"Haryana",ISNUMBER(FIND("AP",A380)),"Andhra Pradesh",ISNUMBER(FIND("AS",A380)),"Assam",ISNUMBER(FIND("BR",A380)),"Bihar",ISNUMBER(FIND("CH",A380)),"Chandigarh",ISNUMBER(FIND("GJ",A380)),"Gujarat",ISNUMBER(FIND("JH",A380)),"Jharkhand",ISNUMBER(FIND("KA",A380)),"Karnataka",ISNUMBER(FIND("KL",A380)),"Kerala",ISNUMBER(FIND("MP",A380)),"Madhya Pradesh",ISNUMBER(FIND("MH",A380)),"Maharashtra",ISNUMBER(FIND("ML",A380)),"Meghalaya",ISNUMBER(FIND("MZ",A380)),"Mizoram",ISNUMBER(FIND("OD",A380)),"Odisha",ISNUMBER(FIND("PB",A380)),"Punjab",ISNUMBER(FIND("RJ",A380)),"Rajasthan",ISNUMBER(FIND("TN",A380)),"Tamil Nadu",ISNUMBER(FIND("UP",A380)),"Uttar Pradesh",ISNUMBER(FIND("WB",A380)),"West Bengal",ISNUMBER(FIND("TG",A380)),"Telangana")</f>
        <v>Uttar Pradesh</v>
      </c>
      <c r="C380" t="s">
        <v>9</v>
      </c>
      <c r="D380">
        <v>17568</v>
      </c>
      <c r="E380" s="1">
        <v>0.57401569286815102</v>
      </c>
      <c r="F380" s="1">
        <v>0.94179837676206701</v>
      </c>
      <c r="G380" s="1">
        <v>0.91700819672131095</v>
      </c>
      <c r="H380" s="1">
        <v>0.78972726719634945</v>
      </c>
      <c r="I380" s="1">
        <v>10084.307692307677</v>
      </c>
      <c r="J380" s="1">
        <v>16545.513882955995</v>
      </c>
      <c r="K380" s="1">
        <v>16109.999999999991</v>
      </c>
      <c r="L380" s="1">
        <v>13873.928630105467</v>
      </c>
    </row>
    <row r="381" spans="1:12" x14ac:dyDescent="0.2">
      <c r="A381" t="s">
        <v>30</v>
      </c>
      <c r="B381" t="str" cm="1">
        <f t="array" ref="B381">_xlfn.IFS(ISNUMBER(FIND("DL",A381)),"Delhi",ISNUMBER(FIND("HR",A381)),"Haryana",ISNUMBER(FIND("AP",A381)),"Andhra Pradesh",ISNUMBER(FIND("AS",A381)),"Assam",ISNUMBER(FIND("BR",A381)),"Bihar",ISNUMBER(FIND("CH",A381)),"Chandigarh",ISNUMBER(FIND("GJ",A381)),"Gujarat",ISNUMBER(FIND("JH",A381)),"Jharkhand",ISNUMBER(FIND("KA",A381)),"Karnataka",ISNUMBER(FIND("KL",A381)),"Kerala",ISNUMBER(FIND("MP",A381)),"Madhya Pradesh",ISNUMBER(FIND("MH",A381)),"Maharashtra",ISNUMBER(FIND("ML",A381)),"Meghalaya",ISNUMBER(FIND("MZ",A381)),"Mizoram",ISNUMBER(FIND("OD",A381)),"Odisha",ISNUMBER(FIND("PB",A381)),"Punjab",ISNUMBER(FIND("RJ",A381)),"Rajasthan",ISNUMBER(FIND("TN",A381)),"Tamil Nadu",ISNUMBER(FIND("UP",A381)),"Uttar Pradesh",ISNUMBER(FIND("WB",A381)),"West Bengal",ISNUMBER(FIND("TG",A381)),"Telangana")</f>
        <v>Uttar Pradesh</v>
      </c>
      <c r="C381" t="s">
        <v>10</v>
      </c>
      <c r="D381">
        <v>11041</v>
      </c>
      <c r="E381" s="1">
        <v>0.62433029338200896</v>
      </c>
      <c r="F381" s="1">
        <v>0.97543855733607099</v>
      </c>
      <c r="G381" s="1">
        <v>0.94158137849832402</v>
      </c>
      <c r="H381">
        <v>0.82822381598689687</v>
      </c>
      <c r="I381">
        <v>6893.2307692307613</v>
      </c>
      <c r="J381">
        <v>10769.81711154756</v>
      </c>
      <c r="K381">
        <v>10395.999999999996</v>
      </c>
      <c r="L381">
        <v>9144.4191523113277</v>
      </c>
    </row>
    <row r="382" spans="1:12" x14ac:dyDescent="0.2">
      <c r="A382" t="s">
        <v>30</v>
      </c>
      <c r="B382" t="str" cm="1">
        <f t="array" ref="B382">_xlfn.IFS(ISNUMBER(FIND("DL",A382)),"Delhi",ISNUMBER(FIND("HR",A382)),"Haryana",ISNUMBER(FIND("AP",A382)),"Andhra Pradesh",ISNUMBER(FIND("AS",A382)),"Assam",ISNUMBER(FIND("BR",A382)),"Bihar",ISNUMBER(FIND("CH",A382)),"Chandigarh",ISNUMBER(FIND("GJ",A382)),"Gujarat",ISNUMBER(FIND("JH",A382)),"Jharkhand",ISNUMBER(FIND("KA",A382)),"Karnataka",ISNUMBER(FIND("KL",A382)),"Kerala",ISNUMBER(FIND("MP",A382)),"Madhya Pradesh",ISNUMBER(FIND("MH",A382)),"Maharashtra",ISNUMBER(FIND("ML",A382)),"Meghalaya",ISNUMBER(FIND("MZ",A382)),"Mizoram",ISNUMBER(FIND("OD",A382)),"Odisha",ISNUMBER(FIND("PB",A382)),"Punjab",ISNUMBER(FIND("RJ",A382)),"Rajasthan",ISNUMBER(FIND("TN",A382)),"Tamil Nadu",ISNUMBER(FIND("UP",A382)),"Uttar Pradesh",ISNUMBER(FIND("WB",A382)),"West Bengal",ISNUMBER(FIND("TG",A382)),"Telangana")</f>
        <v>Uttar Pradesh</v>
      </c>
      <c r="C382" t="s">
        <v>11</v>
      </c>
      <c r="D382">
        <v>7320</v>
      </c>
      <c r="E382" s="1">
        <v>0.65838587641866297</v>
      </c>
      <c r="F382" s="1">
        <v>0.92210942986656397</v>
      </c>
      <c r="G382" s="1">
        <v>0.98633879781420697</v>
      </c>
      <c r="H382" s="1">
        <v>0.82946588207693217</v>
      </c>
      <c r="I382" s="1">
        <v>4819.3846153846134</v>
      </c>
      <c r="J382" s="1">
        <v>6749.8410266232486</v>
      </c>
      <c r="K382" s="1">
        <v>7219.9999999999955</v>
      </c>
      <c r="L382" s="1">
        <v>6071.6902568031437</v>
      </c>
    </row>
    <row r="383" spans="1:12" x14ac:dyDescent="0.2">
      <c r="A383" t="s">
        <v>99</v>
      </c>
      <c r="B383" t="str" cm="1">
        <f t="array" ref="B383">_xlfn.IFS(ISNUMBER(FIND("DL",A383)),"Delhi",ISNUMBER(FIND("HR",A383)),"Haryana",ISNUMBER(FIND("AP",A383)),"Andhra Pradesh",ISNUMBER(FIND("AS",A383)),"Assam",ISNUMBER(FIND("BR",A383)),"Bihar",ISNUMBER(FIND("CH",A383)),"Chandigarh",ISNUMBER(FIND("GJ",A383)),"Gujarat",ISNUMBER(FIND("JH",A383)),"Jharkhand",ISNUMBER(FIND("KA",A383)),"Karnataka",ISNUMBER(FIND("KL",A383)),"Kerala",ISNUMBER(FIND("MP",A383)),"Madhya Pradesh",ISNUMBER(FIND("MH",A383)),"Maharashtra",ISNUMBER(FIND("ML",A383)),"Meghalaya",ISNUMBER(FIND("MZ",A383)),"Mizoram",ISNUMBER(FIND("OD",A383)),"Odisha",ISNUMBER(FIND("PB",A383)),"Punjab",ISNUMBER(FIND("RJ",A383)),"Rajasthan",ISNUMBER(FIND("TN",A383)),"Tamil Nadu",ISNUMBER(FIND("UP",A383)),"Uttar Pradesh",ISNUMBER(FIND("WB",A383)),"West Bengal",ISNUMBER(FIND("TG",A383)),"Telangana")</f>
        <v>Uttar Pradesh</v>
      </c>
      <c r="C383" t="s">
        <v>8</v>
      </c>
      <c r="D383">
        <v>2184</v>
      </c>
      <c r="E383" s="1">
        <v>0.64084953508030396</v>
      </c>
      <c r="F383" s="1">
        <v>0.94916185765320105</v>
      </c>
      <c r="G383" s="1">
        <v>0.96016483516483497</v>
      </c>
      <c r="H383" s="1">
        <v>0.82803752412636911</v>
      </c>
      <c r="I383" s="1">
        <v>1399.6153846153838</v>
      </c>
      <c r="J383" s="1">
        <v>2072.9694971145909</v>
      </c>
      <c r="K383" s="1">
        <v>2096.9999999999995</v>
      </c>
      <c r="L383" s="1">
        <v>1808.43395269199</v>
      </c>
    </row>
    <row r="384" spans="1:12" x14ac:dyDescent="0.2">
      <c r="A384" t="s">
        <v>99</v>
      </c>
      <c r="B384" t="str" cm="1">
        <f t="array" ref="B384">_xlfn.IFS(ISNUMBER(FIND("DL",A384)),"Delhi",ISNUMBER(FIND("HR",A384)),"Haryana",ISNUMBER(FIND("AP",A384)),"Andhra Pradesh",ISNUMBER(FIND("AS",A384)),"Assam",ISNUMBER(FIND("BR",A384)),"Bihar",ISNUMBER(FIND("CH",A384)),"Chandigarh",ISNUMBER(FIND("GJ",A384)),"Gujarat",ISNUMBER(FIND("JH",A384)),"Jharkhand",ISNUMBER(FIND("KA",A384)),"Karnataka",ISNUMBER(FIND("KL",A384)),"Kerala",ISNUMBER(FIND("MP",A384)),"Madhya Pradesh",ISNUMBER(FIND("MH",A384)),"Maharashtra",ISNUMBER(FIND("ML",A384)),"Meghalaya",ISNUMBER(FIND("MZ",A384)),"Mizoram",ISNUMBER(FIND("OD",A384)),"Odisha",ISNUMBER(FIND("PB",A384)),"Punjab",ISNUMBER(FIND("RJ",A384)),"Rajasthan",ISNUMBER(FIND("TN",A384)),"Tamil Nadu",ISNUMBER(FIND("UP",A384)),"Uttar Pradesh",ISNUMBER(FIND("WB",A384)),"West Bengal",ISNUMBER(FIND("TG",A384)),"Telangana")</f>
        <v>Uttar Pradesh</v>
      </c>
      <c r="C384" t="s">
        <v>9</v>
      </c>
      <c r="D384">
        <v>2928</v>
      </c>
      <c r="E384" s="1">
        <v>0.57997057587221501</v>
      </c>
      <c r="F384" s="1">
        <v>0.98618409132089102</v>
      </c>
      <c r="G384" s="1">
        <v>0.92213114754098302</v>
      </c>
      <c r="H384" s="1">
        <v>0.81088809638543913</v>
      </c>
      <c r="I384" s="1">
        <v>1698.1538461538455</v>
      </c>
      <c r="J384" s="1">
        <v>2887.547019387569</v>
      </c>
      <c r="K384" s="1">
        <v>2699.9999999999982</v>
      </c>
      <c r="L384" s="1">
        <v>2374.2803462165657</v>
      </c>
    </row>
    <row r="385" spans="1:12" x14ac:dyDescent="0.2">
      <c r="A385" t="s">
        <v>99</v>
      </c>
      <c r="B385" t="str" cm="1">
        <f t="array" ref="B385">_xlfn.IFS(ISNUMBER(FIND("DL",A385)),"Delhi",ISNUMBER(FIND("HR",A385)),"Haryana",ISNUMBER(FIND("AP",A385)),"Andhra Pradesh",ISNUMBER(FIND("AS",A385)),"Assam",ISNUMBER(FIND("BR",A385)),"Bihar",ISNUMBER(FIND("CH",A385)),"Chandigarh",ISNUMBER(FIND("GJ",A385)),"Gujarat",ISNUMBER(FIND("JH",A385)),"Jharkhand",ISNUMBER(FIND("KA",A385)),"Karnataka",ISNUMBER(FIND("KL",A385)),"Kerala",ISNUMBER(FIND("MP",A385)),"Madhya Pradesh",ISNUMBER(FIND("MH",A385)),"Maharashtra",ISNUMBER(FIND("ML",A385)),"Meghalaya",ISNUMBER(FIND("MZ",A385)),"Mizoram",ISNUMBER(FIND("OD",A385)),"Odisha",ISNUMBER(FIND("PB",A385)),"Punjab",ISNUMBER(FIND("RJ",A385)),"Rajasthan",ISNUMBER(FIND("TN",A385)),"Tamil Nadu",ISNUMBER(FIND("UP",A385)),"Uttar Pradesh",ISNUMBER(FIND("WB",A385)),"West Bengal",ISNUMBER(FIND("TG",A385)),"Telangana")</f>
        <v>Uttar Pradesh</v>
      </c>
      <c r="C385" t="s">
        <v>10</v>
      </c>
      <c r="D385">
        <v>969</v>
      </c>
      <c r="E385" s="1">
        <v>0.57759784075573495</v>
      </c>
      <c r="F385" s="1">
        <v>0.98900494777350101</v>
      </c>
      <c r="G385" s="1">
        <v>0.84416924664602599</v>
      </c>
      <c r="H385" s="1">
        <v>0.79547496474089963</v>
      </c>
      <c r="I385" s="1">
        <v>559.69230769230717</v>
      </c>
      <c r="J385" s="1">
        <v>958.34579439252252</v>
      </c>
      <c r="K385" s="1">
        <v>817.9999999999992</v>
      </c>
      <c r="L385" s="1">
        <v>770.81524083393174</v>
      </c>
    </row>
    <row r="386" spans="1:12" x14ac:dyDescent="0.2">
      <c r="A386" t="s">
        <v>99</v>
      </c>
      <c r="B386" t="str" cm="1">
        <f t="array" ref="B386">_xlfn.IFS(ISNUMBER(FIND("DL",A386)),"Delhi",ISNUMBER(FIND("HR",A386)),"Haryana",ISNUMBER(FIND("AP",A386)),"Andhra Pradesh",ISNUMBER(FIND("AS",A386)),"Assam",ISNUMBER(FIND("BR",A386)),"Bihar",ISNUMBER(FIND("CH",A386)),"Chandigarh",ISNUMBER(FIND("GJ",A386)),"Gujarat",ISNUMBER(FIND("JH",A386)),"Jharkhand",ISNUMBER(FIND("KA",A386)),"Karnataka",ISNUMBER(FIND("KL",A386)),"Kerala",ISNUMBER(FIND("MP",A386)),"Madhya Pradesh",ISNUMBER(FIND("MH",A386)),"Maharashtra",ISNUMBER(FIND("ML",A386)),"Meghalaya",ISNUMBER(FIND("MZ",A386)),"Mizoram",ISNUMBER(FIND("OD",A386)),"Odisha",ISNUMBER(FIND("PB",A386)),"Punjab",ISNUMBER(FIND("RJ",A386)),"Rajasthan",ISNUMBER(FIND("TN",A386)),"Tamil Nadu",ISNUMBER(FIND("UP",A386)),"Uttar Pradesh",ISNUMBER(FIND("WB",A386)),"West Bengal",ISNUMBER(FIND("TG",A386)),"Telangana")</f>
        <v>Uttar Pradesh</v>
      </c>
      <c r="C386" t="s">
        <v>11</v>
      </c>
      <c r="D386">
        <v>1464</v>
      </c>
      <c r="E386" s="1">
        <v>0.73192517864648998</v>
      </c>
      <c r="F386" s="1">
        <v>0.93833452979181597</v>
      </c>
      <c r="G386" s="1">
        <v>0.99521857923497203</v>
      </c>
      <c r="H386" s="1">
        <v>0.86714759922231688</v>
      </c>
      <c r="I386" s="1">
        <v>1071.5384615384614</v>
      </c>
      <c r="J386" s="1">
        <v>1373.7217516152186</v>
      </c>
      <c r="K386" s="1">
        <v>1456.9999999999991</v>
      </c>
      <c r="L386" s="1">
        <v>1269.5040852614718</v>
      </c>
    </row>
    <row r="387" spans="1:12" x14ac:dyDescent="0.2">
      <c r="A387" t="s">
        <v>54</v>
      </c>
      <c r="B387" t="str" cm="1">
        <f t="array" ref="B387">_xlfn.IFS(ISNUMBER(FIND("DL",A387)),"Delhi",ISNUMBER(FIND("HR",A387)),"Haryana",ISNUMBER(FIND("AP",A387)),"Andhra Pradesh",ISNUMBER(FIND("AS",A387)),"Assam",ISNUMBER(FIND("BR",A387)),"Bihar",ISNUMBER(FIND("CH",A387)),"Chandigarh",ISNUMBER(FIND("GJ",A387)),"Gujarat",ISNUMBER(FIND("JH",A387)),"Jharkhand",ISNUMBER(FIND("KA",A387)),"Karnataka",ISNUMBER(FIND("KL",A387)),"Kerala",ISNUMBER(FIND("MP",A387)),"Madhya Pradesh",ISNUMBER(FIND("MH",A387)),"Maharashtra",ISNUMBER(FIND("ML",A387)),"Meghalaya",ISNUMBER(FIND("MZ",A387)),"Mizoram",ISNUMBER(FIND("OD",A387)),"Odisha",ISNUMBER(FIND("PB",A387)),"Punjab",ISNUMBER(FIND("RJ",A387)),"Rajasthan",ISNUMBER(FIND("TN",A387)),"Tamil Nadu",ISNUMBER(FIND("UP",A387)),"Uttar Pradesh",ISNUMBER(FIND("WB",A387)),"West Bengal",ISNUMBER(FIND("TG",A387)),"Telangana")</f>
        <v>Uttar Pradesh</v>
      </c>
      <c r="C387" t="s">
        <v>8</v>
      </c>
      <c r="D387">
        <v>12263</v>
      </c>
      <c r="E387" s="1">
        <v>0.63244029883514497</v>
      </c>
      <c r="F387" s="1">
        <v>0.93319976592642495</v>
      </c>
      <c r="G387" s="1">
        <v>0.95955312729348397</v>
      </c>
      <c r="H387" s="1">
        <v>0.81816665136332478</v>
      </c>
      <c r="I387" s="1">
        <v>7755.6153846153829</v>
      </c>
      <c r="J387" s="1">
        <v>11443.828729555749</v>
      </c>
      <c r="K387" s="1">
        <v>11766.999999999995</v>
      </c>
      <c r="L387" s="1">
        <v>10033.177645668451</v>
      </c>
    </row>
    <row r="388" spans="1:12" x14ac:dyDescent="0.2">
      <c r="A388" t="s">
        <v>54</v>
      </c>
      <c r="B388" t="str" cm="1">
        <f t="array" ref="B388">_xlfn.IFS(ISNUMBER(FIND("DL",A388)),"Delhi",ISNUMBER(FIND("HR",A388)),"Haryana",ISNUMBER(FIND("AP",A388)),"Andhra Pradesh",ISNUMBER(FIND("AS",A388)),"Assam",ISNUMBER(FIND("BR",A388)),"Bihar",ISNUMBER(FIND("CH",A388)),"Chandigarh",ISNUMBER(FIND("GJ",A388)),"Gujarat",ISNUMBER(FIND("JH",A388)),"Jharkhand",ISNUMBER(FIND("KA",A388)),"Karnataka",ISNUMBER(FIND("KL",A388)),"Kerala",ISNUMBER(FIND("MP",A388)),"Madhya Pradesh",ISNUMBER(FIND("MH",A388)),"Maharashtra",ISNUMBER(FIND("ML",A388)),"Meghalaya",ISNUMBER(FIND("MZ",A388)),"Mizoram",ISNUMBER(FIND("OD",A388)),"Odisha",ISNUMBER(FIND("PB",A388)),"Punjab",ISNUMBER(FIND("RJ",A388)),"Rajasthan",ISNUMBER(FIND("TN",A388)),"Tamil Nadu",ISNUMBER(FIND("UP",A388)),"Uttar Pradesh",ISNUMBER(FIND("WB",A388)),"West Bengal",ISNUMBER(FIND("TG",A388)),"Telangana")</f>
        <v>Uttar Pradesh</v>
      </c>
      <c r="C388" t="s">
        <v>9</v>
      </c>
      <c r="D388">
        <v>17568</v>
      </c>
      <c r="E388" s="1">
        <v>0.57774187333613503</v>
      </c>
      <c r="F388" s="1">
        <v>0.94406087292624996</v>
      </c>
      <c r="G388" s="1">
        <v>0.91695127504553697</v>
      </c>
      <c r="H388" s="1">
        <v>0.79211135351406148</v>
      </c>
      <c r="I388" s="1">
        <v>10149.76923076922</v>
      </c>
      <c r="J388" s="1">
        <v>16585.261415568359</v>
      </c>
      <c r="K388" s="1">
        <v>16108.999999999993</v>
      </c>
      <c r="L388" s="1">
        <v>13915.812258535032</v>
      </c>
    </row>
    <row r="389" spans="1:12" x14ac:dyDescent="0.2">
      <c r="A389" t="s">
        <v>54</v>
      </c>
      <c r="B389" t="str" cm="1">
        <f t="array" ref="B389">_xlfn.IFS(ISNUMBER(FIND("DL",A389)),"Delhi",ISNUMBER(FIND("HR",A389)),"Haryana",ISNUMBER(FIND("AP",A389)),"Andhra Pradesh",ISNUMBER(FIND("AS",A389)),"Assam",ISNUMBER(FIND("BR",A389)),"Bihar",ISNUMBER(FIND("CH",A389)),"Chandigarh",ISNUMBER(FIND("GJ",A389)),"Gujarat",ISNUMBER(FIND("JH",A389)),"Jharkhand",ISNUMBER(FIND("KA",A389)),"Karnataka",ISNUMBER(FIND("KL",A389)),"Kerala",ISNUMBER(FIND("MP",A389)),"Madhya Pradesh",ISNUMBER(FIND("MH",A389)),"Maharashtra",ISNUMBER(FIND("ML",A389)),"Meghalaya",ISNUMBER(FIND("MZ",A389)),"Mizoram",ISNUMBER(FIND("OD",A389)),"Odisha",ISNUMBER(FIND("PB",A389)),"Punjab",ISNUMBER(FIND("RJ",A389)),"Rajasthan",ISNUMBER(FIND("TN",A389)),"Tamil Nadu",ISNUMBER(FIND("UP",A389)),"Uttar Pradesh",ISNUMBER(FIND("WB",A389)),"West Bengal",ISNUMBER(FIND("TG",A389)),"Telangana")</f>
        <v>Uttar Pradesh</v>
      </c>
      <c r="C389" t="s">
        <v>10</v>
      </c>
      <c r="D389">
        <v>11041</v>
      </c>
      <c r="E389" s="1">
        <v>0.62320163307392695</v>
      </c>
      <c r="F389" s="1">
        <v>0.95379541643376098</v>
      </c>
      <c r="G389" s="1">
        <v>0.95235938773661799</v>
      </c>
      <c r="H389" s="1">
        <v>0.82127069735039882</v>
      </c>
      <c r="I389" s="1">
        <v>6880.7692307692278</v>
      </c>
      <c r="J389" s="1">
        <v>10530.855192845154</v>
      </c>
      <c r="K389" s="1">
        <v>10515</v>
      </c>
      <c r="L389" s="1">
        <v>9067.6497694457539</v>
      </c>
    </row>
    <row r="390" spans="1:12" x14ac:dyDescent="0.2">
      <c r="A390" t="s">
        <v>54</v>
      </c>
      <c r="B390" t="str" cm="1">
        <f t="array" ref="B390">_xlfn.IFS(ISNUMBER(FIND("DL",A390)),"Delhi",ISNUMBER(FIND("HR",A390)),"Haryana",ISNUMBER(FIND("AP",A390)),"Andhra Pradesh",ISNUMBER(FIND("AS",A390)),"Assam",ISNUMBER(FIND("BR",A390)),"Bihar",ISNUMBER(FIND("CH",A390)),"Chandigarh",ISNUMBER(FIND("GJ",A390)),"Gujarat",ISNUMBER(FIND("JH",A390)),"Jharkhand",ISNUMBER(FIND("KA",A390)),"Karnataka",ISNUMBER(FIND("KL",A390)),"Kerala",ISNUMBER(FIND("MP",A390)),"Madhya Pradesh",ISNUMBER(FIND("MH",A390)),"Maharashtra",ISNUMBER(FIND("ML",A390)),"Meghalaya",ISNUMBER(FIND("MZ",A390)),"Mizoram",ISNUMBER(FIND("OD",A390)),"Odisha",ISNUMBER(FIND("PB",A390)),"Punjab",ISNUMBER(FIND("RJ",A390)),"Rajasthan",ISNUMBER(FIND("TN",A390)),"Tamil Nadu",ISNUMBER(FIND("UP",A390)),"Uttar Pradesh",ISNUMBER(FIND("WB",A390)),"West Bengal",ISNUMBER(FIND("TG",A390)),"Telangana")</f>
        <v>Uttar Pradesh</v>
      </c>
      <c r="C390" t="s">
        <v>11</v>
      </c>
      <c r="D390">
        <v>7320</v>
      </c>
      <c r="E390" s="1">
        <v>0.66845313156788499</v>
      </c>
      <c r="F390">
        <v>0.88600848923125297</v>
      </c>
      <c r="G390" s="1">
        <v>0.988934426229508</v>
      </c>
      <c r="H390" s="1">
        <v>0.81957153356555679</v>
      </c>
      <c r="I390" s="1">
        <v>4893.0769230769183</v>
      </c>
      <c r="J390" s="1">
        <v>6485.582141172772</v>
      </c>
      <c r="K390" s="1">
        <v>7238.9999999999982</v>
      </c>
      <c r="L390" s="1">
        <v>5999.2636256998758</v>
      </c>
    </row>
    <row r="391" spans="1:12" x14ac:dyDescent="0.2">
      <c r="A391" t="s">
        <v>88</v>
      </c>
      <c r="B391" t="str" cm="1">
        <f t="array" ref="B391">_xlfn.IFS(ISNUMBER(FIND("DL",A391)),"Delhi",ISNUMBER(FIND("HR",A391)),"Haryana",ISNUMBER(FIND("AP",A391)),"Andhra Pradesh",ISNUMBER(FIND("AS",A391)),"Assam",ISNUMBER(FIND("BR",A391)),"Bihar",ISNUMBER(FIND("CH",A391)),"Chandigarh",ISNUMBER(FIND("GJ",A391)),"Gujarat",ISNUMBER(FIND("JH",A391)),"Jharkhand",ISNUMBER(FIND("KA",A391)),"Karnataka",ISNUMBER(FIND("KL",A391)),"Kerala",ISNUMBER(FIND("MP",A391)),"Madhya Pradesh",ISNUMBER(FIND("MH",A391)),"Maharashtra",ISNUMBER(FIND("ML",A391)),"Meghalaya",ISNUMBER(FIND("MZ",A391)),"Mizoram",ISNUMBER(FIND("OD",A391)),"Odisha",ISNUMBER(FIND("PB",A391)),"Punjab",ISNUMBER(FIND("RJ",A391)),"Rajasthan",ISNUMBER(FIND("TN",A391)),"Tamil Nadu",ISNUMBER(FIND("UP",A391)),"Uttar Pradesh",ISNUMBER(FIND("WB",A391)),"West Bengal",ISNUMBER(FIND("TG",A391)),"Telangana")</f>
        <v>Uttar Pradesh</v>
      </c>
      <c r="C391" t="s">
        <v>8</v>
      </c>
      <c r="D391">
        <v>4882</v>
      </c>
      <c r="E391">
        <v>0.61384048151766302</v>
      </c>
      <c r="F391" s="1">
        <v>0.94666050618614905</v>
      </c>
      <c r="G391" s="1">
        <v>0.83265055305202695</v>
      </c>
      <c r="H391" s="1">
        <v>0.79073050569193026</v>
      </c>
      <c r="I391" s="1">
        <v>2996.7692307692309</v>
      </c>
      <c r="J391" s="1">
        <v>4621.5965912007796</v>
      </c>
      <c r="K391" s="1">
        <v>4064.9999999999955</v>
      </c>
      <c r="L391" s="1">
        <v>3860.3463287880036</v>
      </c>
    </row>
    <row r="392" spans="1:12" x14ac:dyDescent="0.2">
      <c r="A392" t="s">
        <v>88</v>
      </c>
      <c r="B392" t="str" cm="1">
        <f t="array" ref="B392">_xlfn.IFS(ISNUMBER(FIND("DL",A392)),"Delhi",ISNUMBER(FIND("HR",A392)),"Haryana",ISNUMBER(FIND("AP",A392)),"Andhra Pradesh",ISNUMBER(FIND("AS",A392)),"Assam",ISNUMBER(FIND("BR",A392)),"Bihar",ISNUMBER(FIND("CH",A392)),"Chandigarh",ISNUMBER(FIND("GJ",A392)),"Gujarat",ISNUMBER(FIND("JH",A392)),"Jharkhand",ISNUMBER(FIND("KA",A392)),"Karnataka",ISNUMBER(FIND("KL",A392)),"Kerala",ISNUMBER(FIND("MP",A392)),"Madhya Pradesh",ISNUMBER(FIND("MH",A392)),"Maharashtra",ISNUMBER(FIND("ML",A392)),"Meghalaya",ISNUMBER(FIND("MZ",A392)),"Mizoram",ISNUMBER(FIND("OD",A392)),"Odisha",ISNUMBER(FIND("PB",A392)),"Punjab",ISNUMBER(FIND("RJ",A392)),"Rajasthan",ISNUMBER(FIND("TN",A392)),"Tamil Nadu",ISNUMBER(FIND("UP",A392)),"Uttar Pradesh",ISNUMBER(FIND("WB",A392)),"West Bengal",ISNUMBER(FIND("TG",A392)),"Telangana")</f>
        <v>Uttar Pradesh</v>
      </c>
      <c r="C392" t="s">
        <v>9</v>
      </c>
      <c r="D392">
        <v>5856</v>
      </c>
      <c r="E392">
        <v>0.69475094577553598</v>
      </c>
      <c r="F392" s="1">
        <v>0.95082246171298901</v>
      </c>
      <c r="G392" s="1">
        <v>0.96994535519125602</v>
      </c>
      <c r="H392" s="1">
        <v>0.85221843403366127</v>
      </c>
      <c r="I392" s="1">
        <v>4068.4615384615386</v>
      </c>
      <c r="J392" s="1">
        <v>5568.0163357912634</v>
      </c>
      <c r="K392" s="1">
        <v>5679.9999999999955</v>
      </c>
      <c r="L392" s="1">
        <v>4990.5911497011202</v>
      </c>
    </row>
    <row r="393" spans="1:12" x14ac:dyDescent="0.2">
      <c r="A393" t="s">
        <v>88</v>
      </c>
      <c r="B393" t="str" cm="1">
        <f t="array" ref="B393">_xlfn.IFS(ISNUMBER(FIND("DL",A393)),"Delhi",ISNUMBER(FIND("HR",A393)),"Haryana",ISNUMBER(FIND("AP",A393)),"Andhra Pradesh",ISNUMBER(FIND("AS",A393)),"Assam",ISNUMBER(FIND("BR",A393)),"Bihar",ISNUMBER(FIND("CH",A393)),"Chandigarh",ISNUMBER(FIND("GJ",A393)),"Gujarat",ISNUMBER(FIND("JH",A393)),"Jharkhand",ISNUMBER(FIND("KA",A393)),"Karnataka",ISNUMBER(FIND("KL",A393)),"Kerala",ISNUMBER(FIND("MP",A393)),"Madhya Pradesh",ISNUMBER(FIND("MH",A393)),"Maharashtra",ISNUMBER(FIND("ML",A393)),"Meghalaya",ISNUMBER(FIND("MZ",A393)),"Mizoram",ISNUMBER(FIND("OD",A393)),"Odisha",ISNUMBER(FIND("PB",A393)),"Punjab",ISNUMBER(FIND("RJ",A393)),"Rajasthan",ISNUMBER(FIND("TN",A393)),"Tamil Nadu",ISNUMBER(FIND("UP",A393)),"Uttar Pradesh",ISNUMBER(FIND("WB",A393)),"West Bengal",ISNUMBER(FIND("TG",A393)),"Telangana")</f>
        <v>Uttar Pradesh</v>
      </c>
      <c r="C393" t="s">
        <v>10</v>
      </c>
      <c r="D393">
        <v>4416</v>
      </c>
      <c r="E393" s="1">
        <v>0.480490523968784</v>
      </c>
      <c r="F393" s="1">
        <v>0.96131815545243604</v>
      </c>
      <c r="G393" s="1">
        <v>0.66711956521739102</v>
      </c>
      <c r="H393" s="1">
        <v>0.71014738481196626</v>
      </c>
      <c r="I393" s="1">
        <v>2121.8461538461502</v>
      </c>
      <c r="J393" s="1">
        <v>4245.1809744779575</v>
      </c>
      <c r="K393" s="1">
        <v>2945.9999999999986</v>
      </c>
      <c r="L393" s="1">
        <v>3136.0108513296432</v>
      </c>
    </row>
    <row r="394" spans="1:12" x14ac:dyDescent="0.2">
      <c r="A394" t="s">
        <v>88</v>
      </c>
      <c r="B394" t="str" cm="1">
        <f t="array" ref="B394">_xlfn.IFS(ISNUMBER(FIND("DL",A394)),"Delhi",ISNUMBER(FIND("HR",A394)),"Haryana",ISNUMBER(FIND("AP",A394)),"Andhra Pradesh",ISNUMBER(FIND("AS",A394)),"Assam",ISNUMBER(FIND("BR",A394)),"Bihar",ISNUMBER(FIND("CH",A394)),"Chandigarh",ISNUMBER(FIND("GJ",A394)),"Gujarat",ISNUMBER(FIND("JH",A394)),"Jharkhand",ISNUMBER(FIND("KA",A394)),"Karnataka",ISNUMBER(FIND("KL",A394)),"Kerala",ISNUMBER(FIND("MP",A394)),"Madhya Pradesh",ISNUMBER(FIND("MH",A394)),"Maharashtra",ISNUMBER(FIND("ML",A394)),"Meghalaya",ISNUMBER(FIND("MZ",A394)),"Mizoram",ISNUMBER(FIND("OD",A394)),"Odisha",ISNUMBER(FIND("PB",A394)),"Punjab",ISNUMBER(FIND("RJ",A394)),"Rajasthan",ISNUMBER(FIND("TN",A394)),"Tamil Nadu",ISNUMBER(FIND("UP",A394)),"Uttar Pradesh",ISNUMBER(FIND("WB",A394)),"West Bengal",ISNUMBER(FIND("TG",A394)),"Telangana")</f>
        <v>Uttar Pradesh</v>
      </c>
      <c r="C394" t="s">
        <v>11</v>
      </c>
      <c r="D394">
        <v>2928</v>
      </c>
      <c r="E394" s="1">
        <v>0.34554960067255103</v>
      </c>
      <c r="F394" s="1">
        <v>0.92838135786512499</v>
      </c>
      <c r="G394" s="1">
        <v>0.47472677595628399</v>
      </c>
      <c r="H394" s="1">
        <v>0.60451773860632729</v>
      </c>
      <c r="I394" s="1">
        <v>1011.7692307692294</v>
      </c>
      <c r="J394" s="1">
        <v>2718.3006158290859</v>
      </c>
      <c r="K394" s="1">
        <v>1389.9999999999995</v>
      </c>
      <c r="L394" s="1">
        <v>1770.0279386393263</v>
      </c>
    </row>
    <row r="395" spans="1:12" x14ac:dyDescent="0.2">
      <c r="A395" t="s">
        <v>16</v>
      </c>
      <c r="B395" t="str" cm="1">
        <f t="array" ref="B395">_xlfn.IFS(ISNUMBER(FIND("DL",A395)),"Delhi",ISNUMBER(FIND("HR",A395)),"Haryana",ISNUMBER(FIND("AP",A395)),"Andhra Pradesh",ISNUMBER(FIND("AS",A395)),"Assam",ISNUMBER(FIND("BR",A395)),"Bihar",ISNUMBER(FIND("CH",A395)),"Chandigarh",ISNUMBER(FIND("GJ",A395)),"Gujarat",ISNUMBER(FIND("JH",A395)),"Jharkhand",ISNUMBER(FIND("KA",A395)),"Karnataka",ISNUMBER(FIND("KL",A395)),"Kerala",ISNUMBER(FIND("MP",A395)),"Madhya Pradesh",ISNUMBER(FIND("MH",A395)),"Maharashtra",ISNUMBER(FIND("ML",A395)),"Meghalaya",ISNUMBER(FIND("MZ",A395)),"Mizoram",ISNUMBER(FIND("OD",A395)),"Odisha",ISNUMBER(FIND("PB",A395)),"Punjab",ISNUMBER(FIND("RJ",A395)),"Rajasthan",ISNUMBER(FIND("TN",A395)),"Tamil Nadu",ISNUMBER(FIND("UP",A395)),"Uttar Pradesh",ISNUMBER(FIND("WB",A395)),"West Bengal",ISNUMBER(FIND("TG",A395)),"Telangana")</f>
        <v>Uttar Pradesh</v>
      </c>
      <c r="C395" t="s">
        <v>8</v>
      </c>
      <c r="D395">
        <v>6504</v>
      </c>
      <c r="E395" s="1">
        <v>0.59538508846626903</v>
      </c>
      <c r="F395">
        <v>0.90927871913549596</v>
      </c>
      <c r="G395" s="1">
        <v>0.98816113161131602</v>
      </c>
      <c r="H395" s="1">
        <v>0.79949774936296925</v>
      </c>
      <c r="I395" s="1">
        <v>3872.3846153846139</v>
      </c>
      <c r="J395" s="1">
        <v>5913.9487892572661</v>
      </c>
      <c r="K395" s="1">
        <v>6426.9999999999991</v>
      </c>
      <c r="L395" s="1">
        <v>5199.9333618567516</v>
      </c>
    </row>
    <row r="396" spans="1:12" x14ac:dyDescent="0.2">
      <c r="A396" t="s">
        <v>16</v>
      </c>
      <c r="B396" t="str" cm="1">
        <f t="array" ref="B396">_xlfn.IFS(ISNUMBER(FIND("DL",A396)),"Delhi",ISNUMBER(FIND("HR",A396)),"Haryana",ISNUMBER(FIND("AP",A396)),"Andhra Pradesh",ISNUMBER(FIND("AS",A396)),"Assam",ISNUMBER(FIND("BR",A396)),"Bihar",ISNUMBER(FIND("CH",A396)),"Chandigarh",ISNUMBER(FIND("GJ",A396)),"Gujarat",ISNUMBER(FIND("JH",A396)),"Jharkhand",ISNUMBER(FIND("KA",A396)),"Karnataka",ISNUMBER(FIND("KL",A396)),"Kerala",ISNUMBER(FIND("MP",A396)),"Madhya Pradesh",ISNUMBER(FIND("MH",A396)),"Maharashtra",ISNUMBER(FIND("ML",A396)),"Meghalaya",ISNUMBER(FIND("MZ",A396)),"Mizoram",ISNUMBER(FIND("OD",A396)),"Odisha",ISNUMBER(FIND("PB",A396)),"Punjab",ISNUMBER(FIND("RJ",A396)),"Rajasthan",ISNUMBER(FIND("TN",A396)),"Tamil Nadu",ISNUMBER(FIND("UP",A396)),"Uttar Pradesh",ISNUMBER(FIND("WB",A396)),"West Bengal",ISNUMBER(FIND("TG",A396)),"Telangana")</f>
        <v>Uttar Pradesh</v>
      </c>
      <c r="C396" t="s">
        <v>9</v>
      </c>
      <c r="D396">
        <v>8784</v>
      </c>
      <c r="E396" s="1">
        <v>0.58837746952501002</v>
      </c>
      <c r="F396" s="1">
        <v>0.92483776864916301</v>
      </c>
      <c r="G396">
        <v>0.97256375227686698</v>
      </c>
      <c r="H396" s="1">
        <v>0.79979884572504267</v>
      </c>
      <c r="I396" s="1">
        <v>5168.3076923076878</v>
      </c>
      <c r="J396" s="1">
        <v>8123.7749598142482</v>
      </c>
      <c r="K396" s="1">
        <v>8543</v>
      </c>
      <c r="L396" s="1">
        <v>7025.4330608487744</v>
      </c>
    </row>
    <row r="397" spans="1:12" x14ac:dyDescent="0.2">
      <c r="A397" t="s">
        <v>16</v>
      </c>
      <c r="B397" t="str" cm="1">
        <f t="array" ref="B397">_xlfn.IFS(ISNUMBER(FIND("DL",A397)),"Delhi",ISNUMBER(FIND("HR",A397)),"Haryana",ISNUMBER(FIND("AP",A397)),"Andhra Pradesh",ISNUMBER(FIND("AS",A397)),"Assam",ISNUMBER(FIND("BR",A397)),"Bihar",ISNUMBER(FIND("CH",A397)),"Chandigarh",ISNUMBER(FIND("GJ",A397)),"Gujarat",ISNUMBER(FIND("JH",A397)),"Jharkhand",ISNUMBER(FIND("KA",A397)),"Karnataka",ISNUMBER(FIND("KL",A397)),"Kerala",ISNUMBER(FIND("MP",A397)),"Madhya Pradesh",ISNUMBER(FIND("MH",A397)),"Maharashtra",ISNUMBER(FIND("ML",A397)),"Meghalaya",ISNUMBER(FIND("MZ",A397)),"Mizoram",ISNUMBER(FIND("OD",A397)),"Odisha",ISNUMBER(FIND("PB",A397)),"Punjab",ISNUMBER(FIND("RJ",A397)),"Rajasthan",ISNUMBER(FIND("TN",A397)),"Tamil Nadu",ISNUMBER(FIND("UP",A397)),"Uttar Pradesh",ISNUMBER(FIND("WB",A397)),"West Bengal",ISNUMBER(FIND("TG",A397)),"Telangana")</f>
        <v>Uttar Pradesh</v>
      </c>
      <c r="C397" t="s">
        <v>10</v>
      </c>
      <c r="D397">
        <v>4519</v>
      </c>
      <c r="E397" s="1">
        <v>0.59426013243229403</v>
      </c>
      <c r="F397" s="1">
        <v>0.94119332015696999</v>
      </c>
      <c r="G397" s="1">
        <v>0.99159105996901897</v>
      </c>
      <c r="H397" s="1">
        <v>0.81249959302950947</v>
      </c>
      <c r="I397" s="1">
        <v>2685.4615384615367</v>
      </c>
      <c r="J397" s="1">
        <v>4253.2526137893474</v>
      </c>
      <c r="K397" s="1">
        <v>4480.9999999999964</v>
      </c>
      <c r="L397" s="1">
        <v>3671.6856609003535</v>
      </c>
    </row>
    <row r="398" spans="1:12" x14ac:dyDescent="0.2">
      <c r="A398" t="s">
        <v>16</v>
      </c>
      <c r="B398" t="str" cm="1">
        <f t="array" ref="B398">_xlfn.IFS(ISNUMBER(FIND("DL",A398)),"Delhi",ISNUMBER(FIND("HR",A398)),"Haryana",ISNUMBER(FIND("AP",A398)),"Andhra Pradesh",ISNUMBER(FIND("AS",A398)),"Assam",ISNUMBER(FIND("BR",A398)),"Bihar",ISNUMBER(FIND("CH",A398)),"Chandigarh",ISNUMBER(FIND("GJ",A398)),"Gujarat",ISNUMBER(FIND("JH",A398)),"Jharkhand",ISNUMBER(FIND("KA",A398)),"Karnataka",ISNUMBER(FIND("KL",A398)),"Kerala",ISNUMBER(FIND("MP",A398)),"Madhya Pradesh",ISNUMBER(FIND("MH",A398)),"Maharashtra",ISNUMBER(FIND("ML",A398)),"Meghalaya",ISNUMBER(FIND("MZ",A398)),"Mizoram",ISNUMBER(FIND("OD",A398)),"Odisha",ISNUMBER(FIND("PB",A398)),"Punjab",ISNUMBER(FIND("RJ",A398)),"Rajasthan",ISNUMBER(FIND("TN",A398)),"Tamil Nadu",ISNUMBER(FIND("UP",A398)),"Uttar Pradesh",ISNUMBER(FIND("WB",A398)),"West Bengal",ISNUMBER(FIND("TG",A398)),"Telangana")</f>
        <v>Uttar Pradesh</v>
      </c>
      <c r="C398" t="s">
        <v>11</v>
      </c>
      <c r="D398">
        <v>4392</v>
      </c>
      <c r="E398" s="1">
        <v>0.60104035308953296</v>
      </c>
      <c r="F398">
        <v>0.89835941370166394</v>
      </c>
      <c r="G398" s="1">
        <v>0.99908925318761299</v>
      </c>
      <c r="H398" s="1">
        <v>0.79957775735400149</v>
      </c>
      <c r="I398" s="1">
        <v>2639.7692307692287</v>
      </c>
      <c r="J398" s="1">
        <v>3945.5945449777082</v>
      </c>
      <c r="K398" s="1">
        <v>4387.9999999999964</v>
      </c>
      <c r="L398" s="1">
        <v>3511.7455102987747</v>
      </c>
    </row>
    <row r="399" spans="1:12" x14ac:dyDescent="0.2">
      <c r="A399" t="s">
        <v>71</v>
      </c>
      <c r="B399" t="str" cm="1">
        <f t="array" ref="B399">_xlfn.IFS(ISNUMBER(FIND("DL",A399)),"Delhi",ISNUMBER(FIND("HR",A399)),"Haryana",ISNUMBER(FIND("AP",A399)),"Andhra Pradesh",ISNUMBER(FIND("AS",A399)),"Assam",ISNUMBER(FIND("BR",A399)),"Bihar",ISNUMBER(FIND("CH",A399)),"Chandigarh",ISNUMBER(FIND("GJ",A399)),"Gujarat",ISNUMBER(FIND("JH",A399)),"Jharkhand",ISNUMBER(FIND("KA",A399)),"Karnataka",ISNUMBER(FIND("KL",A399)),"Kerala",ISNUMBER(FIND("MP",A399)),"Madhya Pradesh",ISNUMBER(FIND("MH",A399)),"Maharashtra",ISNUMBER(FIND("ML",A399)),"Meghalaya",ISNUMBER(FIND("MZ",A399)),"Mizoram",ISNUMBER(FIND("OD",A399)),"Odisha",ISNUMBER(FIND("PB",A399)),"Punjab",ISNUMBER(FIND("RJ",A399)),"Rajasthan",ISNUMBER(FIND("TN",A399)),"Tamil Nadu",ISNUMBER(FIND("UP",A399)),"Uttar Pradesh",ISNUMBER(FIND("WB",A399)),"West Bengal",ISNUMBER(FIND("TG",A399)),"Telangana")</f>
        <v>West Bengal</v>
      </c>
      <c r="C399" t="s">
        <v>8</v>
      </c>
      <c r="D399">
        <v>2184</v>
      </c>
      <c r="E399" s="1">
        <v>0.98094533671456696</v>
      </c>
      <c r="F399" s="1">
        <v>0.74331262791282104</v>
      </c>
      <c r="G399">
        <v>1</v>
      </c>
      <c r="H399" s="1">
        <v>0.8897031858509552</v>
      </c>
      <c r="I399" s="1">
        <v>2142.3846153846143</v>
      </c>
      <c r="J399" s="1">
        <v>1623.3947793616012</v>
      </c>
      <c r="K399" s="1">
        <v>2184</v>
      </c>
      <c r="L399" s="1">
        <v>1943.1117578984861</v>
      </c>
    </row>
    <row r="400" spans="1:12" x14ac:dyDescent="0.2">
      <c r="A400" t="s">
        <v>71</v>
      </c>
      <c r="B400" t="str" cm="1">
        <f t="array" ref="B400">_xlfn.IFS(ISNUMBER(FIND("DL",A400)),"Delhi",ISNUMBER(FIND("HR",A400)),"Haryana",ISNUMBER(FIND("AP",A400)),"Andhra Pradesh",ISNUMBER(FIND("AS",A400)),"Assam",ISNUMBER(FIND("BR",A400)),"Bihar",ISNUMBER(FIND("CH",A400)),"Chandigarh",ISNUMBER(FIND("GJ",A400)),"Gujarat",ISNUMBER(FIND("JH",A400)),"Jharkhand",ISNUMBER(FIND("KA",A400)),"Karnataka",ISNUMBER(FIND("KL",A400)),"Kerala",ISNUMBER(FIND("MP",A400)),"Madhya Pradesh",ISNUMBER(FIND("MH",A400)),"Maharashtra",ISNUMBER(FIND("ML",A400)),"Meghalaya",ISNUMBER(FIND("MZ",A400)),"Mizoram",ISNUMBER(FIND("OD",A400)),"Odisha",ISNUMBER(FIND("PB",A400)),"Punjab",ISNUMBER(FIND("RJ",A400)),"Rajasthan",ISNUMBER(FIND("TN",A400)),"Tamil Nadu",ISNUMBER(FIND("UP",A400)),"Uttar Pradesh",ISNUMBER(FIND("WB",A400)),"West Bengal",ISNUMBER(FIND("TG",A400)),"Telangana")</f>
        <v>West Bengal</v>
      </c>
      <c r="C400" t="s">
        <v>9</v>
      </c>
      <c r="D400">
        <v>2928</v>
      </c>
      <c r="E400" s="1">
        <v>0.98423707440100805</v>
      </c>
      <c r="F400" s="1">
        <v>0.75808776425368296</v>
      </c>
      <c r="G400">
        <v>1</v>
      </c>
      <c r="H400" s="1">
        <v>0.89692993546187649</v>
      </c>
      <c r="I400" s="1">
        <v>2881.8461538461515</v>
      </c>
      <c r="J400" s="1">
        <v>2219.6809737347835</v>
      </c>
      <c r="K400" s="1">
        <v>2928</v>
      </c>
      <c r="L400" s="1">
        <v>2626.2108510323742</v>
      </c>
    </row>
    <row r="401" spans="1:12" x14ac:dyDescent="0.2">
      <c r="A401" t="s">
        <v>71</v>
      </c>
      <c r="B401" t="str" cm="1">
        <f t="array" ref="B401">_xlfn.IFS(ISNUMBER(FIND("DL",A401)),"Delhi",ISNUMBER(FIND("HR",A401)),"Haryana",ISNUMBER(FIND("AP",A401)),"Andhra Pradesh",ISNUMBER(FIND("AS",A401)),"Assam",ISNUMBER(FIND("BR",A401)),"Bihar",ISNUMBER(FIND("CH",A401)),"Chandigarh",ISNUMBER(FIND("GJ",A401)),"Gujarat",ISNUMBER(FIND("JH",A401)),"Jharkhand",ISNUMBER(FIND("KA",A401)),"Karnataka",ISNUMBER(FIND("KL",A401)),"Kerala",ISNUMBER(FIND("MP",A401)),"Madhya Pradesh",ISNUMBER(FIND("MH",A401)),"Maharashtra",ISNUMBER(FIND("ML",A401)),"Meghalaya",ISNUMBER(FIND("MZ",A401)),"Mizoram",ISNUMBER(FIND("OD",A401)),"Odisha",ISNUMBER(FIND("PB",A401)),"Punjab",ISNUMBER(FIND("RJ",A401)),"Rajasthan",ISNUMBER(FIND("TN",A401)),"Tamil Nadu",ISNUMBER(FIND("UP",A401)),"Uttar Pradesh",ISNUMBER(FIND("WB",A401)),"West Bengal",ISNUMBER(FIND("TG",A401)),"Telangana")</f>
        <v>West Bengal</v>
      </c>
      <c r="C401" t="s">
        <v>10</v>
      </c>
      <c r="D401">
        <v>758</v>
      </c>
      <c r="E401" s="1">
        <v>0.89405317637507598</v>
      </c>
      <c r="F401" s="1">
        <v>0.934279228149829</v>
      </c>
      <c r="G401" s="1">
        <v>0.95910290237467</v>
      </c>
      <c r="H401">
        <v>0.92315354228489599</v>
      </c>
      <c r="I401">
        <v>677.69230769230762</v>
      </c>
      <c r="J401">
        <v>708.1836549375704</v>
      </c>
      <c r="K401">
        <v>726.99999999999989</v>
      </c>
      <c r="L401">
        <v>699.75038505195118</v>
      </c>
    </row>
    <row r="402" spans="1:12" x14ac:dyDescent="0.2">
      <c r="A402" t="s">
        <v>71</v>
      </c>
      <c r="B402" t="str" cm="1">
        <f t="array" ref="B402">_xlfn.IFS(ISNUMBER(FIND("DL",A402)),"Delhi",ISNUMBER(FIND("HR",A402)),"Haryana",ISNUMBER(FIND("AP",A402)),"Andhra Pradesh",ISNUMBER(FIND("AS",A402)),"Assam",ISNUMBER(FIND("BR",A402)),"Bihar",ISNUMBER(FIND("CH",A402)),"Chandigarh",ISNUMBER(FIND("GJ",A402)),"Gujarat",ISNUMBER(FIND("JH",A402)),"Jharkhand",ISNUMBER(FIND("KA",A402)),"Karnataka",ISNUMBER(FIND("KL",A402)),"Kerala",ISNUMBER(FIND("MP",A402)),"Madhya Pradesh",ISNUMBER(FIND("MH",A402)),"Maharashtra",ISNUMBER(FIND("ML",A402)),"Meghalaya",ISNUMBER(FIND("MZ",A402)),"Mizoram",ISNUMBER(FIND("OD",A402)),"Odisha",ISNUMBER(FIND("PB",A402)),"Punjab",ISNUMBER(FIND("RJ",A402)),"Rajasthan",ISNUMBER(FIND("TN",A402)),"Tamil Nadu",ISNUMBER(FIND("UP",A402)),"Uttar Pradesh",ISNUMBER(FIND("WB",A402)),"West Bengal",ISNUMBER(FIND("TG",A402)),"Telangana")</f>
        <v>West Bengal</v>
      </c>
      <c r="C402" t="s">
        <v>11</v>
      </c>
      <c r="D402">
        <v>1464</v>
      </c>
      <c r="E402">
        <v>0.93931273644388402</v>
      </c>
      <c r="F402" s="1">
        <v>0.84410135928847096</v>
      </c>
      <c r="G402">
        <v>0.98224043715846998</v>
      </c>
      <c r="H402" s="1">
        <v>0.90981372572463615</v>
      </c>
      <c r="I402" s="1">
        <v>1375.1538461538462</v>
      </c>
      <c r="J402" s="1">
        <v>1235.7643899983216</v>
      </c>
      <c r="K402" s="1">
        <v>1438</v>
      </c>
      <c r="L402" s="1">
        <v>1331.9672944608674</v>
      </c>
    </row>
    <row r="403" spans="1:12" x14ac:dyDescent="0.2">
      <c r="A403" t="s">
        <v>84</v>
      </c>
      <c r="B403" t="str" cm="1">
        <f t="array" ref="B403">_xlfn.IFS(ISNUMBER(FIND("DL",A403)),"Delhi",ISNUMBER(FIND("HR",A403)),"Haryana",ISNUMBER(FIND("AP",A403)),"Andhra Pradesh",ISNUMBER(FIND("AS",A403)),"Assam",ISNUMBER(FIND("BR",A403)),"Bihar",ISNUMBER(FIND("CH",A403)),"Chandigarh",ISNUMBER(FIND("GJ",A403)),"Gujarat",ISNUMBER(FIND("JH",A403)),"Jharkhand",ISNUMBER(FIND("KA",A403)),"Karnataka",ISNUMBER(FIND("KL",A403)),"Kerala",ISNUMBER(FIND("MP",A403)),"Madhya Pradesh",ISNUMBER(FIND("MH",A403)),"Maharashtra",ISNUMBER(FIND("ML",A403)),"Meghalaya",ISNUMBER(FIND("MZ",A403)),"Mizoram",ISNUMBER(FIND("OD",A403)),"Odisha",ISNUMBER(FIND("PB",A403)),"Punjab",ISNUMBER(FIND("RJ",A403)),"Rajasthan",ISNUMBER(FIND("TN",A403)),"Tamil Nadu",ISNUMBER(FIND("UP",A403)),"Uttar Pradesh",ISNUMBER(FIND("WB",A403)),"West Bengal",ISNUMBER(FIND("TG",A403)),"Telangana")</f>
        <v>West Bengal</v>
      </c>
      <c r="C403" t="s">
        <v>8</v>
      </c>
      <c r="D403">
        <v>2184</v>
      </c>
      <c r="E403" s="1">
        <v>0.86615948154409605</v>
      </c>
      <c r="F403" s="1">
        <v>0.82831815224463201</v>
      </c>
      <c r="G403" s="1">
        <v>0.95833333333333304</v>
      </c>
      <c r="H403" s="1">
        <v>0.86945772018215783</v>
      </c>
      <c r="I403" s="1">
        <v>1891.6923076923058</v>
      </c>
      <c r="J403" s="1">
        <v>1809.0468445022764</v>
      </c>
      <c r="K403" s="1">
        <v>2092.9999999999995</v>
      </c>
      <c r="L403" s="1">
        <v>1898.8956608778326</v>
      </c>
    </row>
    <row r="404" spans="1:12" x14ac:dyDescent="0.2">
      <c r="A404" t="s">
        <v>84</v>
      </c>
      <c r="B404" t="str" cm="1">
        <f t="array" ref="B404">_xlfn.IFS(ISNUMBER(FIND("DL",A404)),"Delhi",ISNUMBER(FIND("HR",A404)),"Haryana",ISNUMBER(FIND("AP",A404)),"Andhra Pradesh",ISNUMBER(FIND("AS",A404)),"Assam",ISNUMBER(FIND("BR",A404)),"Bihar",ISNUMBER(FIND("CH",A404)),"Chandigarh",ISNUMBER(FIND("GJ",A404)),"Gujarat",ISNUMBER(FIND("JH",A404)),"Jharkhand",ISNUMBER(FIND("KA",A404)),"Karnataka",ISNUMBER(FIND("KL",A404)),"Kerala",ISNUMBER(FIND("MP",A404)),"Madhya Pradesh",ISNUMBER(FIND("MH",A404)),"Maharashtra",ISNUMBER(FIND("ML",A404)),"Meghalaya",ISNUMBER(FIND("MZ",A404)),"Mizoram",ISNUMBER(FIND("OD",A404)),"Odisha",ISNUMBER(FIND("PB",A404)),"Punjab",ISNUMBER(FIND("RJ",A404)),"Rajasthan",ISNUMBER(FIND("TN",A404)),"Tamil Nadu",ISNUMBER(FIND("UP",A404)),"Uttar Pradesh",ISNUMBER(FIND("WB",A404)),"West Bengal",ISNUMBER(FIND("TG",A404)),"Telangana")</f>
        <v>West Bengal</v>
      </c>
      <c r="C404" t="s">
        <v>9</v>
      </c>
      <c r="D404">
        <v>2928</v>
      </c>
      <c r="E404">
        <v>0.89281210592686</v>
      </c>
      <c r="F404" s="1">
        <v>0.88226812617702399</v>
      </c>
      <c r="G404" s="1">
        <v>0.96277322404371501</v>
      </c>
      <c r="H404" s="1">
        <v>0.90258673765029673</v>
      </c>
      <c r="I404" s="1">
        <v>2614.1538461538462</v>
      </c>
      <c r="J404" s="1">
        <v>2583.2810734463264</v>
      </c>
      <c r="K404" s="1">
        <v>2818.9999999999977</v>
      </c>
      <c r="L404" s="1">
        <v>2642.773967840069</v>
      </c>
    </row>
    <row r="405" spans="1:12" x14ac:dyDescent="0.2">
      <c r="A405" t="s">
        <v>84</v>
      </c>
      <c r="B405" t="str" cm="1">
        <f t="array" ref="B405">_xlfn.IFS(ISNUMBER(FIND("DL",A405)),"Delhi",ISNUMBER(FIND("HR",A405)),"Haryana",ISNUMBER(FIND("AP",A405)),"Andhra Pradesh",ISNUMBER(FIND("AS",A405)),"Assam",ISNUMBER(FIND("BR",A405)),"Bihar",ISNUMBER(FIND("CH",A405)),"Chandigarh",ISNUMBER(FIND("GJ",A405)),"Gujarat",ISNUMBER(FIND("JH",A405)),"Jharkhand",ISNUMBER(FIND("KA",A405)),"Karnataka",ISNUMBER(FIND("KL",A405)),"Kerala",ISNUMBER(FIND("MP",A405)),"Madhya Pradesh",ISNUMBER(FIND("MH",A405)),"Maharashtra",ISNUMBER(FIND("ML",A405)),"Meghalaya",ISNUMBER(FIND("MZ",A405)),"Mizoram",ISNUMBER(FIND("OD",A405)),"Odisha",ISNUMBER(FIND("PB",A405)),"Punjab",ISNUMBER(FIND("RJ",A405)),"Rajasthan",ISNUMBER(FIND("TN",A405)),"Tamil Nadu",ISNUMBER(FIND("UP",A405)),"Uttar Pradesh",ISNUMBER(FIND("WB",A405)),"West Bengal",ISNUMBER(FIND("TG",A405)),"Telangana")</f>
        <v>West Bengal</v>
      </c>
      <c r="C405" t="s">
        <v>10</v>
      </c>
      <c r="D405">
        <v>969</v>
      </c>
      <c r="E405" s="1">
        <v>0.92879256965944201</v>
      </c>
      <c r="F405" s="1">
        <v>0.956581196581196</v>
      </c>
      <c r="G405" s="1">
        <v>0.98039215686274495</v>
      </c>
      <c r="H405" s="1">
        <v>0.95022793786880422</v>
      </c>
      <c r="I405" s="1">
        <v>899.99999999999932</v>
      </c>
      <c r="J405" s="1">
        <v>926.92717948717893</v>
      </c>
      <c r="K405" s="1">
        <v>949.99999999999989</v>
      </c>
      <c r="L405" s="1">
        <v>920.77087179487125</v>
      </c>
    </row>
    <row r="406" spans="1:12" x14ac:dyDescent="0.2">
      <c r="A406" t="s">
        <v>84</v>
      </c>
      <c r="B406" t="str" cm="1">
        <f t="array" ref="B406">_xlfn.IFS(ISNUMBER(FIND("DL",A406)),"Delhi",ISNUMBER(FIND("HR",A406)),"Haryana",ISNUMBER(FIND("AP",A406)),"Andhra Pradesh",ISNUMBER(FIND("AS",A406)),"Assam",ISNUMBER(FIND("BR",A406)),"Bihar",ISNUMBER(FIND("CH",A406)),"Chandigarh",ISNUMBER(FIND("GJ",A406)),"Gujarat",ISNUMBER(FIND("JH",A406)),"Jharkhand",ISNUMBER(FIND("KA",A406)),"Karnataka",ISNUMBER(FIND("KL",A406)),"Kerala",ISNUMBER(FIND("MP",A406)),"Madhya Pradesh",ISNUMBER(FIND("MH",A406)),"Maharashtra",ISNUMBER(FIND("ML",A406)),"Meghalaya",ISNUMBER(FIND("MZ",A406)),"Mizoram",ISNUMBER(FIND("OD",A406)),"Odisha",ISNUMBER(FIND("PB",A406)),"Punjab",ISNUMBER(FIND("RJ",A406)),"Rajasthan",ISNUMBER(FIND("TN",A406)),"Tamil Nadu",ISNUMBER(FIND("UP",A406)),"Uttar Pradesh",ISNUMBER(FIND("WB",A406)),"West Bengal",ISNUMBER(FIND("TG",A406)),"Telangana")</f>
        <v>West Bengal</v>
      </c>
      <c r="C406" t="s">
        <v>11</v>
      </c>
      <c r="D406">
        <v>1464</v>
      </c>
      <c r="E406" s="1">
        <v>0.88766288356452205</v>
      </c>
      <c r="F406" s="1">
        <v>0.924529418728542</v>
      </c>
      <c r="G406" s="1">
        <v>0.952185792349726</v>
      </c>
      <c r="H406" s="1">
        <v>0.91531407938717091</v>
      </c>
      <c r="I406" s="1">
        <v>1299.5384615384603</v>
      </c>
      <c r="J406" s="1">
        <v>1353.5110690185854</v>
      </c>
      <c r="K406" s="1">
        <v>1393.9999999999989</v>
      </c>
      <c r="L406" s="1">
        <v>1340.0198122228182</v>
      </c>
    </row>
    <row r="407" spans="1:12" x14ac:dyDescent="0.2">
      <c r="A407" t="s">
        <v>72</v>
      </c>
      <c r="B407" t="str" cm="1">
        <f t="array" ref="B407">_xlfn.IFS(ISNUMBER(FIND("DL",A407)),"Delhi",ISNUMBER(FIND("HR",A407)),"Haryana",ISNUMBER(FIND("AP",A407)),"Andhra Pradesh",ISNUMBER(FIND("AS",A407)),"Assam",ISNUMBER(FIND("BR",A407)),"Bihar",ISNUMBER(FIND("CH",A407)),"Chandigarh",ISNUMBER(FIND("GJ",A407)),"Gujarat",ISNUMBER(FIND("JH",A407)),"Jharkhand",ISNUMBER(FIND("KA",A407)),"Karnataka",ISNUMBER(FIND("KL",A407)),"Kerala",ISNUMBER(FIND("MP",A407)),"Madhya Pradesh",ISNUMBER(FIND("MH",A407)),"Maharashtra",ISNUMBER(FIND("ML",A407)),"Meghalaya",ISNUMBER(FIND("MZ",A407)),"Mizoram",ISNUMBER(FIND("OD",A407)),"Odisha",ISNUMBER(FIND("PB",A407)),"Punjab",ISNUMBER(FIND("RJ",A407)),"Rajasthan",ISNUMBER(FIND("TN",A407)),"Tamil Nadu",ISNUMBER(FIND("UP",A407)),"Uttar Pradesh",ISNUMBER(FIND("WB",A407)),"West Bengal",ISNUMBER(FIND("TG",A407)),"Telangana")</f>
        <v>West Bengal</v>
      </c>
      <c r="C407" t="s">
        <v>8</v>
      </c>
      <c r="D407">
        <v>2184</v>
      </c>
      <c r="E407" s="1">
        <v>0.96263031839954905</v>
      </c>
      <c r="F407" s="1">
        <v>0.76876074786871995</v>
      </c>
      <c r="G407" s="1">
        <v>0.987179487179487</v>
      </c>
      <c r="H407" s="1">
        <v>0.88999232394320504</v>
      </c>
      <c r="I407" s="1">
        <v>2102.3846153846152</v>
      </c>
      <c r="J407" s="1">
        <v>1678.9734733452844</v>
      </c>
      <c r="K407" s="1">
        <v>2155.9999999999995</v>
      </c>
      <c r="L407" s="1">
        <v>1943.7432354919599</v>
      </c>
    </row>
    <row r="408" spans="1:12" x14ac:dyDescent="0.2">
      <c r="A408" t="s">
        <v>72</v>
      </c>
      <c r="B408" t="str" cm="1">
        <f t="array" ref="B408">_xlfn.IFS(ISNUMBER(FIND("DL",A408)),"Delhi",ISNUMBER(FIND("HR",A408)),"Haryana",ISNUMBER(FIND("AP",A408)),"Andhra Pradesh",ISNUMBER(FIND("AS",A408)),"Assam",ISNUMBER(FIND("BR",A408)),"Bihar",ISNUMBER(FIND("CH",A408)),"Chandigarh",ISNUMBER(FIND("GJ",A408)),"Gujarat",ISNUMBER(FIND("JH",A408)),"Jharkhand",ISNUMBER(FIND("KA",A408)),"Karnataka",ISNUMBER(FIND("KL",A408)),"Kerala",ISNUMBER(FIND("MP",A408)),"Madhya Pradesh",ISNUMBER(FIND("MH",A408)),"Maharashtra",ISNUMBER(FIND("ML",A408)),"Meghalaya",ISNUMBER(FIND("MZ",A408)),"Mizoram",ISNUMBER(FIND("OD",A408)),"Odisha",ISNUMBER(FIND("PB",A408)),"Punjab",ISNUMBER(FIND("RJ",A408)),"Rajasthan",ISNUMBER(FIND("TN",A408)),"Tamil Nadu",ISNUMBER(FIND("UP",A408)),"Uttar Pradesh",ISNUMBER(FIND("WB",A408)),"West Bengal",ISNUMBER(FIND("TG",A408)),"Telangana")</f>
        <v>West Bengal</v>
      </c>
      <c r="C408" t="s">
        <v>9</v>
      </c>
      <c r="D408">
        <v>3659</v>
      </c>
      <c r="E408" s="1">
        <v>0.95208863287573298</v>
      </c>
      <c r="F408" s="1">
        <v>0.85431019254548601</v>
      </c>
      <c r="G408">
        <v>0.98524186936321401</v>
      </c>
      <c r="H408" s="1">
        <v>0.91960790404113046</v>
      </c>
      <c r="I408" s="1">
        <v>3483.6923076923072</v>
      </c>
      <c r="J408" s="1">
        <v>3125.9209945239331</v>
      </c>
      <c r="K408" s="1">
        <v>3605</v>
      </c>
      <c r="L408" s="1">
        <v>3364.8453208864962</v>
      </c>
    </row>
    <row r="409" spans="1:12" x14ac:dyDescent="0.2">
      <c r="A409" t="s">
        <v>72</v>
      </c>
      <c r="B409" t="str" cm="1">
        <f t="array" ref="B409">_xlfn.IFS(ISNUMBER(FIND("DL",A409)),"Delhi",ISNUMBER(FIND("HR",A409)),"Haryana",ISNUMBER(FIND("AP",A409)),"Andhra Pradesh",ISNUMBER(FIND("AS",A409)),"Assam",ISNUMBER(FIND("BR",A409)),"Bihar",ISNUMBER(FIND("CH",A409)),"Chandigarh",ISNUMBER(FIND("GJ",A409)),"Gujarat",ISNUMBER(FIND("JH",A409)),"Jharkhand",ISNUMBER(FIND("KA",A409)),"Karnataka",ISNUMBER(FIND("KL",A409)),"Kerala",ISNUMBER(FIND("MP",A409)),"Madhya Pradesh",ISNUMBER(FIND("MH",A409)),"Maharashtra",ISNUMBER(FIND("ML",A409)),"Meghalaya",ISNUMBER(FIND("MZ",A409)),"Mizoram",ISNUMBER(FIND("OD",A409)),"Odisha",ISNUMBER(FIND("PB",A409)),"Punjab",ISNUMBER(FIND("RJ",A409)),"Rajasthan",ISNUMBER(FIND("TN",A409)),"Tamil Nadu",ISNUMBER(FIND("UP",A409)),"Uttar Pradesh",ISNUMBER(FIND("WB",A409)),"West Bengal",ISNUMBER(FIND("TG",A409)),"Telangana")</f>
        <v>West Bengal</v>
      </c>
      <c r="C409" t="s">
        <v>10</v>
      </c>
      <c r="D409">
        <v>2209</v>
      </c>
      <c r="E409" s="1">
        <v>0.96852038861998102</v>
      </c>
      <c r="F409">
        <v>0.86171933987703597</v>
      </c>
      <c r="G409" s="1">
        <v>0.99864191942055203</v>
      </c>
      <c r="H409" s="1">
        <v>0.93182427528291734</v>
      </c>
      <c r="I409" s="1">
        <v>2139.4615384615381</v>
      </c>
      <c r="J409" s="1">
        <v>1903.5380217883724</v>
      </c>
      <c r="K409" s="1">
        <v>2205.9999999999995</v>
      </c>
      <c r="L409" s="1">
        <v>2058.3998240999645</v>
      </c>
    </row>
    <row r="410" spans="1:12" x14ac:dyDescent="0.2">
      <c r="A410" t="s">
        <v>72</v>
      </c>
      <c r="B410" t="str" cm="1">
        <f t="array" ref="B410">_xlfn.IFS(ISNUMBER(FIND("DL",A410)),"Delhi",ISNUMBER(FIND("HR",A410)),"Haryana",ISNUMBER(FIND("AP",A410)),"Andhra Pradesh",ISNUMBER(FIND("AS",A410)),"Assam",ISNUMBER(FIND("BR",A410)),"Bihar",ISNUMBER(FIND("CH",A410)),"Chandigarh",ISNUMBER(FIND("GJ",A410)),"Gujarat",ISNUMBER(FIND("JH",A410)),"Jharkhand",ISNUMBER(FIND("KA",A410)),"Karnataka",ISNUMBER(FIND("KL",A410)),"Kerala",ISNUMBER(FIND("MP",A410)),"Madhya Pradesh",ISNUMBER(FIND("MH",A410)),"Maharashtra",ISNUMBER(FIND("ML",A410)),"Meghalaya",ISNUMBER(FIND("MZ",A410)),"Mizoram",ISNUMBER(FIND("OD",A410)),"Odisha",ISNUMBER(FIND("PB",A410)),"Punjab",ISNUMBER(FIND("RJ",A410)),"Rajasthan",ISNUMBER(FIND("TN",A410)),"Tamil Nadu",ISNUMBER(FIND("UP",A410)),"Uttar Pradesh",ISNUMBER(FIND("WB",A410)),"West Bengal",ISNUMBER(FIND("TG",A410)),"Telangana")</f>
        <v>West Bengal</v>
      </c>
      <c r="C410" t="s">
        <v>11</v>
      </c>
      <c r="D410">
        <v>1464</v>
      </c>
      <c r="E410" s="1">
        <v>0.99069987389659497</v>
      </c>
      <c r="F410" s="1">
        <v>0.76520816759480204</v>
      </c>
      <c r="G410">
        <v>1</v>
      </c>
      <c r="H410" s="1">
        <v>0.90236321659655871</v>
      </c>
      <c r="I410" s="1">
        <v>1450.384615384615</v>
      </c>
      <c r="J410" s="1">
        <v>1120.2647573587901</v>
      </c>
      <c r="K410" s="1">
        <v>1464</v>
      </c>
      <c r="L410" s="1">
        <v>1321.0597490973619</v>
      </c>
    </row>
    <row r="411" spans="1:12" x14ac:dyDescent="0.2">
      <c r="A411" t="s">
        <v>91</v>
      </c>
      <c r="B411" t="str" cm="1">
        <f t="array" ref="B411">_xlfn.IFS(ISNUMBER(FIND("DL",A411)),"Delhi",ISNUMBER(FIND("HR",A411)),"Haryana",ISNUMBER(FIND("AP",A411)),"Andhra Pradesh",ISNUMBER(FIND("AS",A411)),"Assam",ISNUMBER(FIND("BR",A411)),"Bihar",ISNUMBER(FIND("CH",A411)),"Chandigarh",ISNUMBER(FIND("GJ",A411)),"Gujarat",ISNUMBER(FIND("JH",A411)),"Jharkhand",ISNUMBER(FIND("KA",A411)),"Karnataka",ISNUMBER(FIND("KL",A411)),"Kerala",ISNUMBER(FIND("MP",A411)),"Madhya Pradesh",ISNUMBER(FIND("MH",A411)),"Maharashtra",ISNUMBER(FIND("ML",A411)),"Meghalaya",ISNUMBER(FIND("MZ",A411)),"Mizoram",ISNUMBER(FIND("OD",A411)),"Odisha",ISNUMBER(FIND("PB",A411)),"Punjab",ISNUMBER(FIND("RJ",A411)),"Rajasthan",ISNUMBER(FIND("TN",A411)),"Tamil Nadu",ISNUMBER(FIND("UP",A411)),"Uttar Pradesh",ISNUMBER(FIND("WB",A411)),"West Bengal",ISNUMBER(FIND("TG",A411)),"Telangana")</f>
        <v>West Bengal</v>
      </c>
      <c r="C411" t="s">
        <v>8</v>
      </c>
      <c r="D411">
        <v>2184</v>
      </c>
      <c r="E411" s="1">
        <v>0.92726824457593604</v>
      </c>
      <c r="F411" s="1">
        <v>0.89505070839822198</v>
      </c>
      <c r="G411" s="1">
        <v>0.99175824175824101</v>
      </c>
      <c r="H411" s="1">
        <v>0.92727922954131148</v>
      </c>
      <c r="I411" s="1">
        <v>2025.1538461538444</v>
      </c>
      <c r="J411" s="1">
        <v>1954.7907471417168</v>
      </c>
      <c r="K411" s="1">
        <v>2165.9999999999982</v>
      </c>
      <c r="L411" s="1">
        <v>2025.1778373182242</v>
      </c>
    </row>
    <row r="412" spans="1:12" x14ac:dyDescent="0.2">
      <c r="A412" t="s">
        <v>91</v>
      </c>
      <c r="B412" t="str" cm="1">
        <f t="array" ref="B412">_xlfn.IFS(ISNUMBER(FIND("DL",A412)),"Delhi",ISNUMBER(FIND("HR",A412)),"Haryana",ISNUMBER(FIND("AP",A412)),"Andhra Pradesh",ISNUMBER(FIND("AS",A412)),"Assam",ISNUMBER(FIND("BR",A412)),"Bihar",ISNUMBER(FIND("CH",A412)),"Chandigarh",ISNUMBER(FIND("GJ",A412)),"Gujarat",ISNUMBER(FIND("JH",A412)),"Jharkhand",ISNUMBER(FIND("KA",A412)),"Karnataka",ISNUMBER(FIND("KL",A412)),"Kerala",ISNUMBER(FIND("MP",A412)),"Madhya Pradesh",ISNUMBER(FIND("MH",A412)),"Maharashtra",ISNUMBER(FIND("ML",A412)),"Meghalaya",ISNUMBER(FIND("MZ",A412)),"Mizoram",ISNUMBER(FIND("OD",A412)),"Odisha",ISNUMBER(FIND("PB",A412)),"Punjab",ISNUMBER(FIND("RJ",A412)),"Rajasthan",ISNUMBER(FIND("TN",A412)),"Tamil Nadu",ISNUMBER(FIND("UP",A412)),"Uttar Pradesh",ISNUMBER(FIND("WB",A412)),"West Bengal",ISNUMBER(FIND("TG",A412)),"Telangana")</f>
        <v>West Bengal</v>
      </c>
      <c r="C412" t="s">
        <v>9</v>
      </c>
      <c r="D412">
        <v>3589</v>
      </c>
      <c r="E412" s="1">
        <v>0.77649656000171396</v>
      </c>
      <c r="F412" s="1">
        <v>0.87929559192911699</v>
      </c>
      <c r="G412" s="1">
        <v>0.997213708553914</v>
      </c>
      <c r="H412" s="1">
        <v>0.86175960248311523</v>
      </c>
      <c r="I412" s="1">
        <v>2786.8461538461515</v>
      </c>
      <c r="J412" s="1">
        <v>3155.791879433601</v>
      </c>
      <c r="K412" s="1">
        <v>3578.9999999999973</v>
      </c>
      <c r="L412" s="1">
        <v>3092.8552133119006</v>
      </c>
    </row>
    <row r="413" spans="1:12" x14ac:dyDescent="0.2">
      <c r="A413" t="s">
        <v>91</v>
      </c>
      <c r="B413" t="str" cm="1">
        <f t="array" ref="B413">_xlfn.IFS(ISNUMBER(FIND("DL",A413)),"Delhi",ISNUMBER(FIND("HR",A413)),"Haryana",ISNUMBER(FIND("AP",A413)),"Andhra Pradesh",ISNUMBER(FIND("AS",A413)),"Assam",ISNUMBER(FIND("BR",A413)),"Bihar",ISNUMBER(FIND("CH",A413)),"Chandigarh",ISNUMBER(FIND("GJ",A413)),"Gujarat",ISNUMBER(FIND("JH",A413)),"Jharkhand",ISNUMBER(FIND("KA",A413)),"Karnataka",ISNUMBER(FIND("KL",A413)),"Kerala",ISNUMBER(FIND("MP",A413)),"Madhya Pradesh",ISNUMBER(FIND("MH",A413)),"Maharashtra",ISNUMBER(FIND("ML",A413)),"Meghalaya",ISNUMBER(FIND("MZ",A413)),"Mizoram",ISNUMBER(FIND("OD",A413)),"Odisha",ISNUMBER(FIND("PB",A413)),"Punjab",ISNUMBER(FIND("RJ",A413)),"Rajasthan",ISNUMBER(FIND("TN",A413)),"Tamil Nadu",ISNUMBER(FIND("UP",A413)),"Uttar Pradesh",ISNUMBER(FIND("WB",A413)),"West Bengal",ISNUMBER(FIND("TG",A413)),"Telangana")</f>
        <v>West Bengal</v>
      </c>
      <c r="C413" t="s">
        <v>10</v>
      </c>
      <c r="D413">
        <v>2209</v>
      </c>
      <c r="E413" s="1">
        <v>0.81742521851168204</v>
      </c>
      <c r="F413" s="1">
        <v>0.92617363891965498</v>
      </c>
      <c r="G413" s="1">
        <v>0.96152105024898105</v>
      </c>
      <c r="H413" s="1">
        <v>0.88974375302233111</v>
      </c>
      <c r="I413" s="1">
        <v>1805.6923076923056</v>
      </c>
      <c r="J413" s="1">
        <v>2045.917568373518</v>
      </c>
      <c r="K413" s="1">
        <v>2123.9999999999991</v>
      </c>
      <c r="L413" s="1">
        <v>1965.4439504263294</v>
      </c>
    </row>
    <row r="414" spans="1:12" x14ac:dyDescent="0.2">
      <c r="A414" t="s">
        <v>91</v>
      </c>
      <c r="B414" t="str" cm="1">
        <f t="array" ref="B414">_xlfn.IFS(ISNUMBER(FIND("DL",A414)),"Delhi",ISNUMBER(FIND("HR",A414)),"Haryana",ISNUMBER(FIND("AP",A414)),"Andhra Pradesh",ISNUMBER(FIND("AS",A414)),"Assam",ISNUMBER(FIND("BR",A414)),"Bihar",ISNUMBER(FIND("CH",A414)),"Chandigarh",ISNUMBER(FIND("GJ",A414)),"Gujarat",ISNUMBER(FIND("JH",A414)),"Jharkhand",ISNUMBER(FIND("KA",A414)),"Karnataka",ISNUMBER(FIND("KL",A414)),"Kerala",ISNUMBER(FIND("MP",A414)),"Madhya Pradesh",ISNUMBER(FIND("MH",A414)),"Maharashtra",ISNUMBER(FIND("ML",A414)),"Meghalaya",ISNUMBER(FIND("MZ",A414)),"Mizoram",ISNUMBER(FIND("OD",A414)),"Odisha",ISNUMBER(FIND("PB",A414)),"Punjab",ISNUMBER(FIND("RJ",A414)),"Rajasthan",ISNUMBER(FIND("TN",A414)),"Tamil Nadu",ISNUMBER(FIND("UP",A414)),"Uttar Pradesh",ISNUMBER(FIND("WB",A414)),"West Bengal",ISNUMBER(FIND("TG",A414)),"Telangana")</f>
        <v>West Bengal</v>
      </c>
      <c r="C414" t="s">
        <v>11</v>
      </c>
      <c r="D414">
        <v>1464</v>
      </c>
      <c r="E414" s="1">
        <v>0.93600252206809498</v>
      </c>
      <c r="F414" s="1">
        <v>0.88946895700011197</v>
      </c>
      <c r="G414" s="1">
        <v>0.96857923497267695</v>
      </c>
      <c r="H414" s="1">
        <v>0.92390443862181815</v>
      </c>
      <c r="I414" s="1">
        <v>1370.307692307691</v>
      </c>
      <c r="J414" s="1">
        <v>1302.182553048164</v>
      </c>
      <c r="K414" s="1">
        <v>1417.9999999999991</v>
      </c>
      <c r="L414" s="1">
        <v>1352.5960981423418</v>
      </c>
    </row>
    <row r="415" spans="1:12" x14ac:dyDescent="0.2">
      <c r="A415" t="s">
        <v>103</v>
      </c>
      <c r="B415" t="str" cm="1">
        <f t="array" ref="B415">_xlfn.IFS(ISNUMBER(FIND("DL",A415)),"Delhi",ISNUMBER(FIND("HR",A415)),"Haryana",ISNUMBER(FIND("AP",A415)),"Andhra Pradesh",ISNUMBER(FIND("AS",A415)),"Assam",ISNUMBER(FIND("BR",A415)),"Bihar",ISNUMBER(FIND("CH",A415)),"Chandigarh",ISNUMBER(FIND("GJ",A415)),"Gujarat",ISNUMBER(FIND("JH",A415)),"Jharkhand",ISNUMBER(FIND("KA",A415)),"Karnataka",ISNUMBER(FIND("KL",A415)),"Kerala",ISNUMBER(FIND("MP",A415)),"Madhya Pradesh",ISNUMBER(FIND("MH",A415)),"Maharashtra",ISNUMBER(FIND("ML",A415)),"Meghalaya",ISNUMBER(FIND("MZ",A415)),"Mizoram",ISNUMBER(FIND("OD",A415)),"Odisha",ISNUMBER(FIND("PB",A415)),"Punjab",ISNUMBER(FIND("RJ",A415)),"Rajasthan",ISNUMBER(FIND("TN",A415)),"Tamil Nadu",ISNUMBER(FIND("UP",A415)),"Uttar Pradesh",ISNUMBER(FIND("WB",A415)),"West Bengal",ISNUMBER(FIND("TG",A415)),"Telangana")</f>
        <v>West Bengal</v>
      </c>
      <c r="C415" t="s">
        <v>8</v>
      </c>
      <c r="D415">
        <v>4344</v>
      </c>
      <c r="E415" s="1">
        <v>0.772471313217169</v>
      </c>
      <c r="F415" s="1">
        <v>0.85056048414827001</v>
      </c>
      <c r="G415" s="1">
        <v>0.900782688766114</v>
      </c>
      <c r="H415" s="1">
        <v>0.82936925669939843</v>
      </c>
      <c r="I415" s="1">
        <v>3355.615384615382</v>
      </c>
      <c r="J415" s="1">
        <v>3694.8347431400848</v>
      </c>
      <c r="K415" s="1">
        <v>3912.9999999999991</v>
      </c>
      <c r="L415" s="1">
        <v>3602.7800511021869</v>
      </c>
    </row>
    <row r="416" spans="1:12" x14ac:dyDescent="0.2">
      <c r="A416" t="s">
        <v>103</v>
      </c>
      <c r="B416" t="str" cm="1">
        <f t="array" ref="B416">_xlfn.IFS(ISNUMBER(FIND("DL",A416)),"Delhi",ISNUMBER(FIND("HR",A416)),"Haryana",ISNUMBER(FIND("AP",A416)),"Andhra Pradesh",ISNUMBER(FIND("AS",A416)),"Assam",ISNUMBER(FIND("BR",A416)),"Bihar",ISNUMBER(FIND("CH",A416)),"Chandigarh",ISNUMBER(FIND("GJ",A416)),"Gujarat",ISNUMBER(FIND("JH",A416)),"Jharkhand",ISNUMBER(FIND("KA",A416)),"Karnataka",ISNUMBER(FIND("KL",A416)),"Kerala",ISNUMBER(FIND("MP",A416)),"Madhya Pradesh",ISNUMBER(FIND("MH",A416)),"Maharashtra",ISNUMBER(FIND("ML",A416)),"Meghalaya",ISNUMBER(FIND("MZ",A416)),"Mizoram",ISNUMBER(FIND("OD",A416)),"Odisha",ISNUMBER(FIND("PB",A416)),"Punjab",ISNUMBER(FIND("RJ",A416)),"Rajasthan",ISNUMBER(FIND("TN",A416)),"Tamil Nadu",ISNUMBER(FIND("UP",A416)),"Uttar Pradesh",ISNUMBER(FIND("WB",A416)),"West Bengal",ISNUMBER(FIND("TG",A416)),"Telangana")</f>
        <v>West Bengal</v>
      </c>
      <c r="C416" t="s">
        <v>9</v>
      </c>
      <c r="D416">
        <v>5856</v>
      </c>
      <c r="E416" s="1">
        <v>0.81989543926019304</v>
      </c>
      <c r="F416" s="1">
        <v>0.87195796017110705</v>
      </c>
      <c r="G416" s="1">
        <v>0.92008196721311397</v>
      </c>
      <c r="H416" s="1">
        <v>0.86075775321514281</v>
      </c>
      <c r="I416" s="1">
        <v>4801.3076923076906</v>
      </c>
      <c r="J416" s="1">
        <v>5106.1858147620032</v>
      </c>
      <c r="K416" s="1">
        <v>5387.9999999999955</v>
      </c>
      <c r="L416" s="1">
        <v>5040.5974028278761</v>
      </c>
    </row>
    <row r="417" spans="1:12" x14ac:dyDescent="0.2">
      <c r="A417" t="s">
        <v>103</v>
      </c>
      <c r="B417" t="str" cm="1">
        <f t="array" ref="B417">_xlfn.IFS(ISNUMBER(FIND("DL",A417)),"Delhi",ISNUMBER(FIND("HR",A417)),"Haryana",ISNUMBER(FIND("AP",A417)),"Andhra Pradesh",ISNUMBER(FIND("AS",A417)),"Assam",ISNUMBER(FIND("BR",A417)),"Bihar",ISNUMBER(FIND("CH",A417)),"Chandigarh",ISNUMBER(FIND("GJ",A417)),"Gujarat",ISNUMBER(FIND("JH",A417)),"Jharkhand",ISNUMBER(FIND("KA",A417)),"Karnataka",ISNUMBER(FIND("KL",A417)),"Kerala",ISNUMBER(FIND("MP",A417)),"Madhya Pradesh",ISNUMBER(FIND("MH",A417)),"Maharashtra",ISNUMBER(FIND("ML",A417)),"Meghalaya",ISNUMBER(FIND("MZ",A417)),"Mizoram",ISNUMBER(FIND("OD",A417)),"Odisha",ISNUMBER(FIND("PB",A417)),"Punjab",ISNUMBER(FIND("RJ",A417)),"Rajasthan",ISNUMBER(FIND("TN",A417)),"Tamil Nadu",ISNUMBER(FIND("UP",A417)),"Uttar Pradesh",ISNUMBER(FIND("WB",A417)),"West Bengal",ISNUMBER(FIND("TG",A417)),"Telangana")</f>
        <v>West Bengal</v>
      </c>
      <c r="C417" t="s">
        <v>10</v>
      </c>
      <c r="D417">
        <v>2209</v>
      </c>
      <c r="E417" s="1">
        <v>0.83072744367447804</v>
      </c>
      <c r="F417" s="1">
        <v>0.88342555331991901</v>
      </c>
      <c r="G417" s="1">
        <v>0.92802172928927096</v>
      </c>
      <c r="H417" s="1">
        <v>0.87126554465561312</v>
      </c>
      <c r="I417" s="1">
        <v>1835.076923076922</v>
      </c>
      <c r="J417" s="1">
        <v>1951.487047283701</v>
      </c>
      <c r="K417" s="1">
        <v>2049.9999999999995</v>
      </c>
      <c r="L417" s="1">
        <v>1924.6255881442494</v>
      </c>
    </row>
    <row r="418" spans="1:12" x14ac:dyDescent="0.2">
      <c r="A418" t="s">
        <v>103</v>
      </c>
      <c r="B418" t="str" cm="1">
        <f t="array" ref="B418">_xlfn.IFS(ISNUMBER(FIND("DL",A418)),"Delhi",ISNUMBER(FIND("HR",A418)),"Haryana",ISNUMBER(FIND("AP",A418)),"Andhra Pradesh",ISNUMBER(FIND("AS",A418)),"Assam",ISNUMBER(FIND("BR",A418)),"Bihar",ISNUMBER(FIND("CH",A418)),"Chandigarh",ISNUMBER(FIND("GJ",A418)),"Gujarat",ISNUMBER(FIND("JH",A418)),"Jharkhand",ISNUMBER(FIND("KA",A418)),"Karnataka",ISNUMBER(FIND("KL",A418)),"Kerala",ISNUMBER(FIND("MP",A418)),"Madhya Pradesh",ISNUMBER(FIND("MH",A418)),"Maharashtra",ISNUMBER(FIND("ML",A418)),"Meghalaya",ISNUMBER(FIND("MZ",A418)),"Mizoram",ISNUMBER(FIND("OD",A418)),"Odisha",ISNUMBER(FIND("PB",A418)),"Punjab",ISNUMBER(FIND("RJ",A418)),"Rajasthan",ISNUMBER(FIND("TN",A418)),"Tamil Nadu",ISNUMBER(FIND("UP",A418)),"Uttar Pradesh",ISNUMBER(FIND("WB",A418)),"West Bengal",ISNUMBER(FIND("TG",A418)),"Telangana")</f>
        <v>West Bengal</v>
      </c>
      <c r="C418" t="s">
        <v>11</v>
      </c>
      <c r="D418">
        <v>2054</v>
      </c>
      <c r="E418" s="1">
        <v>0.81469552842483695</v>
      </c>
      <c r="F418" s="1">
        <v>0.87151788176887002</v>
      </c>
      <c r="G418" s="1">
        <v>0.92989289191820801</v>
      </c>
      <c r="H418" s="1">
        <v>0.86046394246112445</v>
      </c>
      <c r="I418" s="1">
        <v>1673.384615384615</v>
      </c>
      <c r="J418" s="1">
        <v>1790.097729153259</v>
      </c>
      <c r="K418" s="1">
        <v>1909.9999999999993</v>
      </c>
      <c r="L418" s="1">
        <v>1767.3929378151497</v>
      </c>
    </row>
    <row r="419" spans="1:12" x14ac:dyDescent="0.2">
      <c r="A419" t="s">
        <v>20</v>
      </c>
      <c r="B419" t="str" cm="1">
        <f t="array" ref="B419">_xlfn.IFS(ISNUMBER(FIND("DL",A419)),"Delhi",ISNUMBER(FIND("HR",A419)),"Haryana",ISNUMBER(FIND("AP",A419)),"Andhra Pradesh",ISNUMBER(FIND("AS",A419)),"Assam",ISNUMBER(FIND("BR",A419)),"Bihar",ISNUMBER(FIND("CH",A419)),"Chandigarh",ISNUMBER(FIND("GJ",A419)),"Gujarat",ISNUMBER(FIND("JH",A419)),"Jharkhand",ISNUMBER(FIND("KA",A419)),"Karnataka",ISNUMBER(FIND("KL",A419)),"Kerala",ISNUMBER(FIND("MP",A419)),"Madhya Pradesh",ISNUMBER(FIND("MH",A419)),"Maharashtra",ISNUMBER(FIND("ML",A419)),"Meghalaya",ISNUMBER(FIND("MZ",A419)),"Mizoram",ISNUMBER(FIND("OD",A419)),"Odisha",ISNUMBER(FIND("PB",A419)),"Punjab",ISNUMBER(FIND("RJ",A419)),"Rajasthan",ISNUMBER(FIND("TN",A419)),"Tamil Nadu",ISNUMBER(FIND("UP",A419)),"Uttar Pradesh",ISNUMBER(FIND("WB",A419)),"West Bengal",ISNUMBER(FIND("TG",A419)),"Telangana")</f>
        <v>West Bengal</v>
      </c>
      <c r="C419" t="s">
        <v>8</v>
      </c>
      <c r="D419">
        <v>2184</v>
      </c>
      <c r="E419" s="1">
        <v>0.91494082840236601</v>
      </c>
      <c r="F419" s="1">
        <v>0.78253839935327396</v>
      </c>
      <c r="G419">
        <v>1</v>
      </c>
      <c r="H419" s="1">
        <v>0.87899169110225595</v>
      </c>
      <c r="I419" s="1">
        <v>1998.2307692307675</v>
      </c>
      <c r="J419" s="1">
        <v>1709.0638641875503</v>
      </c>
      <c r="K419" s="1">
        <v>2184</v>
      </c>
      <c r="L419" s="1">
        <v>1919.7178533673271</v>
      </c>
    </row>
    <row r="420" spans="1:12" x14ac:dyDescent="0.2">
      <c r="A420" t="s">
        <v>20</v>
      </c>
      <c r="B420" t="str" cm="1">
        <f t="array" ref="B420">_xlfn.IFS(ISNUMBER(FIND("DL",A420)),"Delhi",ISNUMBER(FIND("HR",A420)),"Haryana",ISNUMBER(FIND("AP",A420)),"Andhra Pradesh",ISNUMBER(FIND("AS",A420)),"Assam",ISNUMBER(FIND("BR",A420)),"Bihar",ISNUMBER(FIND("CH",A420)),"Chandigarh",ISNUMBER(FIND("GJ",A420)),"Gujarat",ISNUMBER(FIND("JH",A420)),"Jharkhand",ISNUMBER(FIND("KA",A420)),"Karnataka",ISNUMBER(FIND("KL",A420)),"Kerala",ISNUMBER(FIND("MP",A420)),"Madhya Pradesh",ISNUMBER(FIND("MH",A420)),"Maharashtra",ISNUMBER(FIND("ML",A420)),"Meghalaya",ISNUMBER(FIND("MZ",A420)),"Mizoram",ISNUMBER(FIND("OD",A420)),"Odisha",ISNUMBER(FIND("PB",A420)),"Punjab",ISNUMBER(FIND("RJ",A420)),"Rajasthan",ISNUMBER(FIND("TN",A420)),"Tamil Nadu",ISNUMBER(FIND("UP",A420)),"Uttar Pradesh",ISNUMBER(FIND("WB",A420)),"West Bengal",ISNUMBER(FIND("TG",A420)),"Telangana")</f>
        <v>West Bengal</v>
      </c>
      <c r="C420" t="s">
        <v>9</v>
      </c>
      <c r="D420">
        <v>2928</v>
      </c>
      <c r="E420">
        <v>0.86606767549390495</v>
      </c>
      <c r="F420" s="1">
        <v>0.90083722623308804</v>
      </c>
      <c r="G420" s="1">
        <v>0.99214480874316902</v>
      </c>
      <c r="H420">
        <v>0.90519092243943111</v>
      </c>
      <c r="I420">
        <v>2535.8461538461538</v>
      </c>
      <c r="J420">
        <v>2637.6513984104818</v>
      </c>
      <c r="K420">
        <v>2904.9999999999991</v>
      </c>
      <c r="L420">
        <v>2650.3990209026542</v>
      </c>
    </row>
    <row r="421" spans="1:12" x14ac:dyDescent="0.2">
      <c r="A421" t="s">
        <v>20</v>
      </c>
      <c r="B421" t="str" cm="1">
        <f t="array" ref="B421">_xlfn.IFS(ISNUMBER(FIND("DL",A421)),"Delhi",ISNUMBER(FIND("HR",A421)),"Haryana",ISNUMBER(FIND("AP",A421)),"Andhra Pradesh",ISNUMBER(FIND("AS",A421)),"Assam",ISNUMBER(FIND("BR",A421)),"Bihar",ISNUMBER(FIND("CH",A421)),"Chandigarh",ISNUMBER(FIND("GJ",A421)),"Gujarat",ISNUMBER(FIND("JH",A421)),"Jharkhand",ISNUMBER(FIND("KA",A421)),"Karnataka",ISNUMBER(FIND("KL",A421)),"Kerala",ISNUMBER(FIND("MP",A421)),"Madhya Pradesh",ISNUMBER(FIND("MH",A421)),"Maharashtra",ISNUMBER(FIND("ML",A421)),"Meghalaya",ISNUMBER(FIND("MZ",A421)),"Mizoram",ISNUMBER(FIND("OD",A421)),"Odisha",ISNUMBER(FIND("PB",A421)),"Punjab",ISNUMBER(FIND("RJ",A421)),"Rajasthan",ISNUMBER(FIND("TN",A421)),"Tamil Nadu",ISNUMBER(FIND("UP",A421)),"Uttar Pradesh",ISNUMBER(FIND("WB",A421)),"West Bengal",ISNUMBER(FIND("TG",A421)),"Telangana")</f>
        <v>West Bengal</v>
      </c>
      <c r="C421" t="s">
        <v>10</v>
      </c>
      <c r="D421">
        <v>1334</v>
      </c>
      <c r="E421" s="1">
        <v>0.88317379771652604</v>
      </c>
      <c r="F421" s="1">
        <v>0.90669887699138096</v>
      </c>
      <c r="G421" s="1">
        <v>0.99925037481259305</v>
      </c>
      <c r="H421" s="1">
        <v>0.91579914484568137</v>
      </c>
      <c r="I421" s="1">
        <v>1178.1538461538457</v>
      </c>
      <c r="J421" s="1">
        <v>1209.5363019065021</v>
      </c>
      <c r="K421" s="1">
        <v>1332.9999999999991</v>
      </c>
      <c r="L421" s="1">
        <v>1221.676059224139</v>
      </c>
    </row>
    <row r="422" spans="1:12" x14ac:dyDescent="0.2">
      <c r="A422" t="s">
        <v>20</v>
      </c>
      <c r="B422" t="str" cm="1">
        <f t="array" ref="B422">_xlfn.IFS(ISNUMBER(FIND("DL",A422)),"Delhi",ISNUMBER(FIND("HR",A422)),"Haryana",ISNUMBER(FIND("AP",A422)),"Andhra Pradesh",ISNUMBER(FIND("AS",A422)),"Assam",ISNUMBER(FIND("BR",A422)),"Bihar",ISNUMBER(FIND("CH",A422)),"Chandigarh",ISNUMBER(FIND("GJ",A422)),"Gujarat",ISNUMBER(FIND("JH",A422)),"Jharkhand",ISNUMBER(FIND("KA",A422)),"Karnataka",ISNUMBER(FIND("KL",A422)),"Kerala",ISNUMBER(FIND("MP",A422)),"Madhya Pradesh",ISNUMBER(FIND("MH",A422)),"Maharashtra",ISNUMBER(FIND("ML",A422)),"Meghalaya",ISNUMBER(FIND("MZ",A422)),"Mizoram",ISNUMBER(FIND("OD",A422)),"Odisha",ISNUMBER(FIND("PB",A422)),"Punjab",ISNUMBER(FIND("RJ",A422)),"Rajasthan",ISNUMBER(FIND("TN",A422)),"Tamil Nadu",ISNUMBER(FIND("UP",A422)),"Uttar Pradesh",ISNUMBER(FIND("WB",A422)),"West Bengal",ISNUMBER(FIND("TG",A422)),"Telangana")</f>
        <v>West Bengal</v>
      </c>
      <c r="C422" t="s">
        <v>11</v>
      </c>
      <c r="D422">
        <v>1464</v>
      </c>
      <c r="E422" s="1">
        <v>0.85403530895334101</v>
      </c>
      <c r="F422" s="1">
        <v>0.85542020425741305</v>
      </c>
      <c r="G422" s="1">
        <v>0.98633879781420697</v>
      </c>
      <c r="H422" s="1">
        <v>0.88104996484714304</v>
      </c>
      <c r="I422" s="1">
        <v>1250.3076923076912</v>
      </c>
      <c r="J422" s="1">
        <v>1252.3351790328527</v>
      </c>
      <c r="K422" s="1">
        <v>1443.9999999999991</v>
      </c>
      <c r="L422" s="1">
        <v>1289.8571485362174</v>
      </c>
    </row>
    <row r="423" spans="1:12" x14ac:dyDescent="0.2">
      <c r="A423" t="s">
        <v>38</v>
      </c>
      <c r="B423" t="str" cm="1">
        <f t="array" ref="B423">_xlfn.IFS(ISNUMBER(FIND("DL",A423)),"Delhi",ISNUMBER(FIND("HR",A423)),"Haryana",ISNUMBER(FIND("AP",A423)),"Andhra Pradesh",ISNUMBER(FIND("AS",A423)),"Assam",ISNUMBER(FIND("BR",A423)),"Bihar",ISNUMBER(FIND("CH",A423)),"Chandigarh",ISNUMBER(FIND("GJ",A423)),"Gujarat",ISNUMBER(FIND("JH",A423)),"Jharkhand",ISNUMBER(FIND("KA",A423)),"Karnataka",ISNUMBER(FIND("KL",A423)),"Kerala",ISNUMBER(FIND("MP",A423)),"Madhya Pradesh",ISNUMBER(FIND("MH",A423)),"Maharashtra",ISNUMBER(FIND("ML",A423)),"Meghalaya",ISNUMBER(FIND("MZ",A423)),"Mizoram",ISNUMBER(FIND("OD",A423)),"Odisha",ISNUMBER(FIND("PB",A423)),"Punjab",ISNUMBER(FIND("RJ",A423)),"Rajasthan",ISNUMBER(FIND("TN",A423)),"Tamil Nadu",ISNUMBER(FIND("UP",A423)),"Uttar Pradesh",ISNUMBER(FIND("WB",A423)),"West Bengal",ISNUMBER(FIND("TG",A423)),"Telangana")</f>
        <v>West Bengal</v>
      </c>
      <c r="C423" t="s">
        <v>8</v>
      </c>
      <c r="D423">
        <v>4344</v>
      </c>
      <c r="E423" s="1">
        <v>0.86386173678991296</v>
      </c>
      <c r="F423" s="1">
        <v>0.86983437192522095</v>
      </c>
      <c r="G423" s="1">
        <v>0.99286372007366397</v>
      </c>
      <c r="H423" s="1">
        <v>0.89205118750078649</v>
      </c>
      <c r="I423" s="1">
        <v>3752.615384615382</v>
      </c>
      <c r="J423" s="1">
        <v>3778.5605116431598</v>
      </c>
      <c r="K423" s="1">
        <v>4312.9999999999964</v>
      </c>
      <c r="L423" s="1">
        <v>3875.0703585034166</v>
      </c>
    </row>
    <row r="424" spans="1:12" x14ac:dyDescent="0.2">
      <c r="A424" t="s">
        <v>38</v>
      </c>
      <c r="B424" t="str" cm="1">
        <f t="array" ref="B424">_xlfn.IFS(ISNUMBER(FIND("DL",A424)),"Delhi",ISNUMBER(FIND("HR",A424)),"Haryana",ISNUMBER(FIND("AP",A424)),"Andhra Pradesh",ISNUMBER(FIND("AS",A424)),"Assam",ISNUMBER(FIND("BR",A424)),"Bihar",ISNUMBER(FIND("CH",A424)),"Chandigarh",ISNUMBER(FIND("GJ",A424)),"Gujarat",ISNUMBER(FIND("JH",A424)),"Jharkhand",ISNUMBER(FIND("KA",A424)),"Karnataka",ISNUMBER(FIND("KL",A424)),"Kerala",ISNUMBER(FIND("MP",A424)),"Madhya Pradesh",ISNUMBER(FIND("MH",A424)),"Maharashtra",ISNUMBER(FIND("ML",A424)),"Meghalaya",ISNUMBER(FIND("MZ",A424)),"Mizoram",ISNUMBER(FIND("OD",A424)),"Odisha",ISNUMBER(FIND("PB",A424)),"Punjab",ISNUMBER(FIND("RJ",A424)),"Rajasthan",ISNUMBER(FIND("TN",A424)),"Tamil Nadu",ISNUMBER(FIND("UP",A424)),"Uttar Pradesh",ISNUMBER(FIND("WB",A424)),"West Bengal",ISNUMBER(FIND("TG",A424)),"Telangana")</f>
        <v>West Bengal</v>
      </c>
      <c r="C424" t="s">
        <v>9</v>
      </c>
      <c r="D424">
        <v>7814</v>
      </c>
      <c r="E424" s="1">
        <v>0.78442046819318301</v>
      </c>
      <c r="F424" s="1">
        <v>0.89844759860948997</v>
      </c>
      <c r="G424" s="1">
        <v>0.96071154338367004</v>
      </c>
      <c r="H424" s="1">
        <v>0.86528953539780318</v>
      </c>
      <c r="I424" s="1">
        <v>6129.4615384615317</v>
      </c>
      <c r="J424" s="1">
        <v>7020.4695355345548</v>
      </c>
      <c r="K424" s="1">
        <v>7506.9999999999973</v>
      </c>
      <c r="L424" s="1">
        <v>6761.3724295984339</v>
      </c>
    </row>
    <row r="425" spans="1:12" x14ac:dyDescent="0.2">
      <c r="A425" t="s">
        <v>38</v>
      </c>
      <c r="B425" t="str" cm="1">
        <f t="array" ref="B425">_xlfn.IFS(ISNUMBER(FIND("DL",A425)),"Delhi",ISNUMBER(FIND("HR",A425)),"Haryana",ISNUMBER(FIND("AP",A425)),"Andhra Pradesh",ISNUMBER(FIND("AS",A425)),"Assam",ISNUMBER(FIND("BR",A425)),"Bihar",ISNUMBER(FIND("CH",A425)),"Chandigarh",ISNUMBER(FIND("GJ",A425)),"Gujarat",ISNUMBER(FIND("JH",A425)),"Jharkhand",ISNUMBER(FIND("KA",A425)),"Karnataka",ISNUMBER(FIND("KL",A425)),"Kerala",ISNUMBER(FIND("MP",A425)),"Madhya Pradesh",ISNUMBER(FIND("MH",A425)),"Maharashtra",ISNUMBER(FIND("ML",A425)),"Meghalaya",ISNUMBER(FIND("MZ",A425)),"Mizoram",ISNUMBER(FIND("OD",A425)),"Odisha",ISNUMBER(FIND("PB",A425)),"Punjab",ISNUMBER(FIND("RJ",A425)),"Rajasthan",ISNUMBER(FIND("TN",A425)),"Tamil Nadu",ISNUMBER(FIND("UP",A425)),"Uttar Pradesh",ISNUMBER(FIND("WB",A425)),"West Bengal",ISNUMBER(FIND("TG",A425)),"Telangana")</f>
        <v>West Bengal</v>
      </c>
      <c r="C425" t="s">
        <v>10</v>
      </c>
      <c r="D425">
        <v>4417</v>
      </c>
      <c r="E425" s="1">
        <v>0.91757370996673604</v>
      </c>
      <c r="F425" s="1">
        <v>0.90077436987549298</v>
      </c>
      <c r="G425">
        <v>1</v>
      </c>
      <c r="H425" s="1">
        <v>0.92733923193689161</v>
      </c>
      <c r="I425" s="1">
        <v>4052.923076923073</v>
      </c>
      <c r="J425" s="1">
        <v>3978.7203917400525</v>
      </c>
      <c r="K425" s="1">
        <v>4417</v>
      </c>
      <c r="L425" s="1">
        <v>4096.05738746525</v>
      </c>
    </row>
    <row r="426" spans="1:12" x14ac:dyDescent="0.2">
      <c r="A426" t="s">
        <v>38</v>
      </c>
      <c r="B426" t="str" cm="1">
        <f t="array" ref="B426">_xlfn.IFS(ISNUMBER(FIND("DL",A426)),"Delhi",ISNUMBER(FIND("HR",A426)),"Haryana",ISNUMBER(FIND("AP",A426)),"Andhra Pradesh",ISNUMBER(FIND("AS",A426)),"Assam",ISNUMBER(FIND("BR",A426)),"Bihar",ISNUMBER(FIND("CH",A426)),"Chandigarh",ISNUMBER(FIND("GJ",A426)),"Gujarat",ISNUMBER(FIND("JH",A426)),"Jharkhand",ISNUMBER(FIND("KA",A426)),"Karnataka",ISNUMBER(FIND("KL",A426)),"Kerala",ISNUMBER(FIND("MP",A426)),"Madhya Pradesh",ISNUMBER(FIND("MH",A426)),"Maharashtra",ISNUMBER(FIND("ML",A426)),"Meghalaya",ISNUMBER(FIND("MZ",A426)),"Mizoram",ISNUMBER(FIND("OD",A426)),"Odisha",ISNUMBER(FIND("PB",A426)),"Punjab",ISNUMBER(FIND("RJ",A426)),"Rajasthan",ISNUMBER(FIND("TN",A426)),"Tamil Nadu",ISNUMBER(FIND("UP",A426)),"Uttar Pradesh",ISNUMBER(FIND("WB",A426)),"West Bengal",ISNUMBER(FIND("TG",A426)),"Telangana")</f>
        <v>West Bengal</v>
      </c>
      <c r="C426" t="s">
        <v>11</v>
      </c>
      <c r="D426">
        <v>2928</v>
      </c>
      <c r="E426" s="1">
        <v>0.89714691046658201</v>
      </c>
      <c r="F426" s="1">
        <v>0.88096283932179498</v>
      </c>
      <c r="G426">
        <v>1</v>
      </c>
      <c r="H426" s="1">
        <v>0.91124389991535071</v>
      </c>
      <c r="I426" s="1">
        <v>2626.846153846152</v>
      </c>
      <c r="J426" s="1">
        <v>2579.4591935342155</v>
      </c>
      <c r="K426" s="1">
        <v>2928</v>
      </c>
      <c r="L426" s="1">
        <v>2668.122138952147</v>
      </c>
    </row>
    <row r="428" spans="1:12" x14ac:dyDescent="0.2">
      <c r="A428" t="s">
        <v>0</v>
      </c>
      <c r="B428" t="s">
        <v>121</v>
      </c>
      <c r="C428" t="s">
        <v>1</v>
      </c>
      <c r="D428" t="s">
        <v>2</v>
      </c>
      <c r="E428" t="s">
        <v>323</v>
      </c>
      <c r="F428" t="s">
        <v>322</v>
      </c>
      <c r="G428" t="s">
        <v>321</v>
      </c>
      <c r="H428" t="s">
        <v>320</v>
      </c>
      <c r="I428" t="s">
        <v>319</v>
      </c>
    </row>
    <row r="429" spans="1:12" x14ac:dyDescent="0.2">
      <c r="A429" t="s">
        <v>49</v>
      </c>
      <c r="B429" t="s">
        <v>127</v>
      </c>
      <c r="C429" t="s">
        <v>8</v>
      </c>
      <c r="D429">
        <v>22784</v>
      </c>
      <c r="E429">
        <v>70</v>
      </c>
      <c r="F429">
        <v>7</v>
      </c>
      <c r="G429">
        <v>17</v>
      </c>
      <c r="H429">
        <v>10</v>
      </c>
      <c r="I429">
        <v>0</v>
      </c>
    </row>
    <row r="430" spans="1:12" x14ac:dyDescent="0.2">
      <c r="A430" t="s">
        <v>49</v>
      </c>
      <c r="B430" t="s">
        <v>127</v>
      </c>
      <c r="C430" t="s">
        <v>9</v>
      </c>
      <c r="D430">
        <v>22784</v>
      </c>
      <c r="E430">
        <v>529</v>
      </c>
      <c r="F430">
        <v>40</v>
      </c>
      <c r="G430">
        <v>63</v>
      </c>
      <c r="H430">
        <v>13.225</v>
      </c>
      <c r="I430">
        <v>2</v>
      </c>
    </row>
    <row r="431" spans="1:12" x14ac:dyDescent="0.2">
      <c r="A431" t="s">
        <v>49</v>
      </c>
      <c r="B431" t="s">
        <v>127</v>
      </c>
      <c r="C431" t="s">
        <v>10</v>
      </c>
      <c r="D431">
        <v>22784</v>
      </c>
      <c r="E431">
        <v>1236</v>
      </c>
      <c r="F431">
        <v>16</v>
      </c>
      <c r="G431">
        <v>235</v>
      </c>
      <c r="H431">
        <v>30.3125</v>
      </c>
      <c r="I431">
        <v>6</v>
      </c>
    </row>
    <row r="432" spans="1:12" x14ac:dyDescent="0.2">
      <c r="A432" t="s">
        <v>49</v>
      </c>
      <c r="B432" t="s">
        <v>127</v>
      </c>
      <c r="C432" t="s">
        <v>11</v>
      </c>
      <c r="D432">
        <v>22784</v>
      </c>
      <c r="E432">
        <v>563</v>
      </c>
      <c r="F432">
        <v>28</v>
      </c>
      <c r="G432">
        <v>908</v>
      </c>
      <c r="H432">
        <v>46.928571429999998</v>
      </c>
      <c r="I432">
        <v>3</v>
      </c>
    </row>
    <row r="433" spans="1:9" x14ac:dyDescent="0.2">
      <c r="A433" t="s">
        <v>96</v>
      </c>
      <c r="B433" t="s">
        <v>127</v>
      </c>
      <c r="C433" t="s">
        <v>8</v>
      </c>
      <c r="D433">
        <v>35053</v>
      </c>
      <c r="E433">
        <v>381</v>
      </c>
      <c r="F433">
        <v>19</v>
      </c>
      <c r="G433">
        <v>86</v>
      </c>
      <c r="H433">
        <v>16.84210526</v>
      </c>
      <c r="I433">
        <v>2</v>
      </c>
    </row>
    <row r="434" spans="1:9" x14ac:dyDescent="0.2">
      <c r="A434" t="s">
        <v>96</v>
      </c>
      <c r="B434" t="s">
        <v>127</v>
      </c>
      <c r="C434" t="s">
        <v>9</v>
      </c>
      <c r="D434">
        <v>35053</v>
      </c>
      <c r="E434">
        <v>2428</v>
      </c>
      <c r="F434">
        <v>36</v>
      </c>
      <c r="G434">
        <v>76</v>
      </c>
      <c r="H434">
        <v>15.58333333</v>
      </c>
      <c r="I434">
        <v>5</v>
      </c>
    </row>
    <row r="435" spans="1:9" x14ac:dyDescent="0.2">
      <c r="A435" t="s">
        <v>96</v>
      </c>
      <c r="B435" t="s">
        <v>127</v>
      </c>
      <c r="C435" t="s">
        <v>10</v>
      </c>
      <c r="D435">
        <v>35053</v>
      </c>
      <c r="E435">
        <v>2837</v>
      </c>
      <c r="F435">
        <v>50</v>
      </c>
      <c r="G435">
        <v>4016</v>
      </c>
      <c r="H435">
        <v>95.3</v>
      </c>
      <c r="I435">
        <v>8</v>
      </c>
    </row>
    <row r="436" spans="1:9" x14ac:dyDescent="0.2">
      <c r="A436" t="s">
        <v>96</v>
      </c>
      <c r="B436" t="s">
        <v>127</v>
      </c>
      <c r="C436" t="s">
        <v>11</v>
      </c>
      <c r="D436">
        <v>35053</v>
      </c>
      <c r="E436">
        <v>565</v>
      </c>
      <c r="F436">
        <v>99</v>
      </c>
      <c r="G436">
        <v>234</v>
      </c>
      <c r="H436">
        <v>5.7070707069999997</v>
      </c>
      <c r="I436">
        <v>5</v>
      </c>
    </row>
    <row r="437" spans="1:9" x14ac:dyDescent="0.2">
      <c r="A437" t="s">
        <v>97</v>
      </c>
      <c r="B437" t="s">
        <v>128</v>
      </c>
      <c r="C437" t="s">
        <v>8</v>
      </c>
      <c r="D437">
        <v>12002</v>
      </c>
      <c r="E437">
        <v>12</v>
      </c>
      <c r="F437">
        <v>1</v>
      </c>
      <c r="G437">
        <v>12</v>
      </c>
      <c r="H437">
        <v>12</v>
      </c>
      <c r="I437">
        <v>0</v>
      </c>
    </row>
    <row r="438" spans="1:9" x14ac:dyDescent="0.2">
      <c r="A438" t="s">
        <v>97</v>
      </c>
      <c r="B438" t="s">
        <v>128</v>
      </c>
      <c r="C438" t="s">
        <v>9</v>
      </c>
      <c r="D438">
        <v>12002</v>
      </c>
      <c r="E438">
        <v>43</v>
      </c>
      <c r="F438">
        <v>4</v>
      </c>
      <c r="G438">
        <v>25</v>
      </c>
      <c r="H438">
        <v>10.75</v>
      </c>
      <c r="I438">
        <v>1</v>
      </c>
    </row>
    <row r="439" spans="1:9" x14ac:dyDescent="0.2">
      <c r="A439" t="s">
        <v>97</v>
      </c>
      <c r="B439" t="s">
        <v>128</v>
      </c>
      <c r="C439" t="s">
        <v>10</v>
      </c>
      <c r="D439">
        <v>12002</v>
      </c>
      <c r="E439">
        <v>35</v>
      </c>
      <c r="F439">
        <v>2</v>
      </c>
      <c r="G439">
        <v>19</v>
      </c>
      <c r="H439">
        <v>17.5</v>
      </c>
      <c r="I439">
        <v>0</v>
      </c>
    </row>
    <row r="440" spans="1:9" x14ac:dyDescent="0.2">
      <c r="A440" t="s">
        <v>97</v>
      </c>
      <c r="B440" t="s">
        <v>128</v>
      </c>
      <c r="C440" t="s">
        <v>11</v>
      </c>
      <c r="D440">
        <v>12002</v>
      </c>
      <c r="E440">
        <v>1</v>
      </c>
      <c r="F440">
        <v>1</v>
      </c>
      <c r="G440">
        <v>1</v>
      </c>
      <c r="H440">
        <v>1</v>
      </c>
      <c r="I440">
        <v>0</v>
      </c>
    </row>
    <row r="441" spans="1:9" x14ac:dyDescent="0.2">
      <c r="A441" t="s">
        <v>95</v>
      </c>
      <c r="B441" t="s">
        <v>129</v>
      </c>
      <c r="C441" t="s">
        <v>8</v>
      </c>
      <c r="D441">
        <v>2985</v>
      </c>
      <c r="E441">
        <v>0</v>
      </c>
      <c r="F441">
        <v>0</v>
      </c>
      <c r="G441">
        <v>0</v>
      </c>
      <c r="H441">
        <v>0</v>
      </c>
      <c r="I441">
        <v>0</v>
      </c>
    </row>
    <row r="442" spans="1:9" x14ac:dyDescent="0.2">
      <c r="A442" t="s">
        <v>95</v>
      </c>
      <c r="B442" t="s">
        <v>129</v>
      </c>
      <c r="C442" t="s">
        <v>9</v>
      </c>
      <c r="D442">
        <v>2985</v>
      </c>
      <c r="E442">
        <v>1091</v>
      </c>
      <c r="F442">
        <v>8</v>
      </c>
      <c r="G442">
        <v>828</v>
      </c>
      <c r="H442">
        <v>136.375</v>
      </c>
      <c r="I442">
        <v>5</v>
      </c>
    </row>
    <row r="443" spans="1:9" x14ac:dyDescent="0.2">
      <c r="A443" t="s">
        <v>95</v>
      </c>
      <c r="B443" t="s">
        <v>129</v>
      </c>
      <c r="C443" t="s">
        <v>10</v>
      </c>
      <c r="D443">
        <v>2985</v>
      </c>
      <c r="E443">
        <v>0</v>
      </c>
      <c r="F443">
        <v>0</v>
      </c>
      <c r="G443">
        <v>0</v>
      </c>
      <c r="H443">
        <v>0</v>
      </c>
      <c r="I443">
        <v>0</v>
      </c>
    </row>
    <row r="444" spans="1:9" x14ac:dyDescent="0.2">
      <c r="A444" t="s">
        <v>39</v>
      </c>
      <c r="B444" t="s">
        <v>129</v>
      </c>
      <c r="C444" t="s">
        <v>9</v>
      </c>
      <c r="D444">
        <v>2863</v>
      </c>
      <c r="E444">
        <v>140</v>
      </c>
      <c r="F444">
        <v>7</v>
      </c>
      <c r="G444">
        <v>54</v>
      </c>
      <c r="H444">
        <v>20</v>
      </c>
      <c r="I444">
        <v>2</v>
      </c>
    </row>
    <row r="445" spans="1:9" x14ac:dyDescent="0.2">
      <c r="A445" t="s">
        <v>39</v>
      </c>
      <c r="B445" t="s">
        <v>129</v>
      </c>
      <c r="C445" t="s">
        <v>10</v>
      </c>
      <c r="D445">
        <v>2863</v>
      </c>
      <c r="E445">
        <v>0</v>
      </c>
      <c r="F445">
        <v>0</v>
      </c>
      <c r="G445">
        <v>0</v>
      </c>
      <c r="H445">
        <v>0</v>
      </c>
      <c r="I445">
        <v>0</v>
      </c>
    </row>
    <row r="446" spans="1:9" x14ac:dyDescent="0.2">
      <c r="A446" t="s">
        <v>108</v>
      </c>
      <c r="B446" t="s">
        <v>129</v>
      </c>
      <c r="C446" t="s">
        <v>8</v>
      </c>
      <c r="D446">
        <v>44554</v>
      </c>
      <c r="E446">
        <v>1040</v>
      </c>
      <c r="F446">
        <v>52</v>
      </c>
      <c r="G446">
        <v>338</v>
      </c>
      <c r="H446">
        <v>19.38461538</v>
      </c>
      <c r="I446">
        <v>7</v>
      </c>
    </row>
    <row r="447" spans="1:9" x14ac:dyDescent="0.2">
      <c r="A447" t="s">
        <v>108</v>
      </c>
      <c r="B447" t="s">
        <v>129</v>
      </c>
      <c r="C447" t="s">
        <v>9</v>
      </c>
      <c r="D447">
        <v>44554</v>
      </c>
      <c r="E447">
        <v>4387</v>
      </c>
      <c r="F447">
        <v>65</v>
      </c>
      <c r="G447">
        <v>1564</v>
      </c>
      <c r="H447">
        <v>39.07692308</v>
      </c>
      <c r="I447">
        <v>11</v>
      </c>
    </row>
    <row r="448" spans="1:9" x14ac:dyDescent="0.2">
      <c r="A448" t="s">
        <v>108</v>
      </c>
      <c r="B448" t="s">
        <v>129</v>
      </c>
      <c r="C448" t="s">
        <v>10</v>
      </c>
      <c r="D448">
        <v>44554</v>
      </c>
      <c r="E448">
        <v>2641</v>
      </c>
      <c r="F448">
        <v>46</v>
      </c>
      <c r="G448">
        <v>3965</v>
      </c>
      <c r="H448">
        <v>97.934782609999999</v>
      </c>
      <c r="I448">
        <v>5</v>
      </c>
    </row>
    <row r="449" spans="1:9" x14ac:dyDescent="0.2">
      <c r="A449" t="s">
        <v>108</v>
      </c>
      <c r="B449" t="s">
        <v>129</v>
      </c>
      <c r="C449" t="s">
        <v>11</v>
      </c>
      <c r="D449">
        <v>44554</v>
      </c>
      <c r="E449">
        <v>1039</v>
      </c>
      <c r="F449">
        <v>87</v>
      </c>
      <c r="G449">
        <v>150</v>
      </c>
      <c r="H449">
        <v>12.11494253</v>
      </c>
      <c r="I449">
        <v>12</v>
      </c>
    </row>
    <row r="450" spans="1:9" x14ac:dyDescent="0.2">
      <c r="A450" t="s">
        <v>56</v>
      </c>
      <c r="B450" t="s">
        <v>129</v>
      </c>
      <c r="C450" t="s">
        <v>8</v>
      </c>
      <c r="D450">
        <v>4543</v>
      </c>
      <c r="E450">
        <v>126</v>
      </c>
      <c r="F450">
        <v>3</v>
      </c>
      <c r="G450">
        <v>66</v>
      </c>
      <c r="H450">
        <v>42</v>
      </c>
      <c r="I450">
        <v>2</v>
      </c>
    </row>
    <row r="451" spans="1:9" x14ac:dyDescent="0.2">
      <c r="A451" t="s">
        <v>56</v>
      </c>
      <c r="B451" t="s">
        <v>129</v>
      </c>
      <c r="C451" t="s">
        <v>9</v>
      </c>
      <c r="D451">
        <v>4543</v>
      </c>
      <c r="E451">
        <v>36</v>
      </c>
      <c r="F451">
        <v>2</v>
      </c>
      <c r="G451">
        <v>18</v>
      </c>
      <c r="H451">
        <v>18</v>
      </c>
      <c r="I451">
        <v>0</v>
      </c>
    </row>
    <row r="452" spans="1:9" x14ac:dyDescent="0.2">
      <c r="A452" t="s">
        <v>56</v>
      </c>
      <c r="B452" t="s">
        <v>129</v>
      </c>
      <c r="C452" t="s">
        <v>10</v>
      </c>
      <c r="D452">
        <v>4543</v>
      </c>
      <c r="E452">
        <v>0</v>
      </c>
      <c r="F452">
        <v>0</v>
      </c>
      <c r="G452">
        <v>0</v>
      </c>
      <c r="H452">
        <v>0</v>
      </c>
      <c r="I452">
        <v>0</v>
      </c>
    </row>
    <row r="453" spans="1:9" x14ac:dyDescent="0.2">
      <c r="A453" t="s">
        <v>107</v>
      </c>
      <c r="B453" t="s">
        <v>129</v>
      </c>
      <c r="C453" t="s">
        <v>8</v>
      </c>
      <c r="D453">
        <v>4543</v>
      </c>
      <c r="E453">
        <v>0</v>
      </c>
      <c r="F453">
        <v>0</v>
      </c>
      <c r="G453">
        <v>0</v>
      </c>
      <c r="H453">
        <v>0</v>
      </c>
      <c r="I453">
        <v>0</v>
      </c>
    </row>
    <row r="454" spans="1:9" x14ac:dyDescent="0.2">
      <c r="A454" t="s">
        <v>107</v>
      </c>
      <c r="B454" t="s">
        <v>129</v>
      </c>
      <c r="C454" t="s">
        <v>9</v>
      </c>
      <c r="D454">
        <v>4543</v>
      </c>
      <c r="E454">
        <v>1</v>
      </c>
      <c r="F454">
        <v>1</v>
      </c>
      <c r="G454">
        <v>1</v>
      </c>
      <c r="H454">
        <v>1</v>
      </c>
      <c r="I454">
        <v>0</v>
      </c>
    </row>
    <row r="455" spans="1:9" x14ac:dyDescent="0.2">
      <c r="A455" t="s">
        <v>107</v>
      </c>
      <c r="B455" t="s">
        <v>129</v>
      </c>
      <c r="C455" t="s">
        <v>10</v>
      </c>
      <c r="D455">
        <v>4543</v>
      </c>
      <c r="E455">
        <v>0</v>
      </c>
      <c r="F455">
        <v>0</v>
      </c>
      <c r="G455">
        <v>0</v>
      </c>
      <c r="H455">
        <v>0</v>
      </c>
      <c r="I455">
        <v>0</v>
      </c>
    </row>
    <row r="456" spans="1:9" x14ac:dyDescent="0.2">
      <c r="A456" t="s">
        <v>101</v>
      </c>
      <c r="B456" t="s">
        <v>129</v>
      </c>
      <c r="C456" t="s">
        <v>8</v>
      </c>
      <c r="D456">
        <v>4543</v>
      </c>
      <c r="E456">
        <v>28</v>
      </c>
      <c r="F456">
        <v>2</v>
      </c>
      <c r="G456">
        <v>17</v>
      </c>
      <c r="H456">
        <v>14</v>
      </c>
      <c r="I456">
        <v>0</v>
      </c>
    </row>
    <row r="457" spans="1:9" x14ac:dyDescent="0.2">
      <c r="A457" t="s">
        <v>101</v>
      </c>
      <c r="B457" t="s">
        <v>129</v>
      </c>
      <c r="C457" t="s">
        <v>9</v>
      </c>
      <c r="D457">
        <v>4543</v>
      </c>
      <c r="E457">
        <v>53</v>
      </c>
      <c r="F457">
        <v>2</v>
      </c>
      <c r="G457">
        <v>41</v>
      </c>
      <c r="H457">
        <v>26.5</v>
      </c>
      <c r="I457">
        <v>1</v>
      </c>
    </row>
    <row r="458" spans="1:9" x14ac:dyDescent="0.2">
      <c r="A458" t="s">
        <v>101</v>
      </c>
      <c r="B458" t="s">
        <v>129</v>
      </c>
      <c r="C458" t="s">
        <v>10</v>
      </c>
      <c r="D458">
        <v>4543</v>
      </c>
      <c r="E458">
        <v>0</v>
      </c>
      <c r="F458">
        <v>0</v>
      </c>
      <c r="G458">
        <v>0</v>
      </c>
      <c r="H458">
        <v>0</v>
      </c>
      <c r="I458">
        <v>0</v>
      </c>
    </row>
    <row r="459" spans="1:9" x14ac:dyDescent="0.2">
      <c r="A459" t="s">
        <v>58</v>
      </c>
      <c r="B459" t="s">
        <v>130</v>
      </c>
      <c r="C459" t="s">
        <v>8</v>
      </c>
      <c r="D459">
        <v>7263</v>
      </c>
      <c r="E459">
        <v>0</v>
      </c>
      <c r="F459">
        <v>0</v>
      </c>
      <c r="G459">
        <v>0</v>
      </c>
      <c r="H459">
        <v>0</v>
      </c>
      <c r="I459">
        <v>0</v>
      </c>
    </row>
    <row r="460" spans="1:9" x14ac:dyDescent="0.2">
      <c r="A460" t="s">
        <v>58</v>
      </c>
      <c r="B460" t="s">
        <v>130</v>
      </c>
      <c r="C460" t="s">
        <v>9</v>
      </c>
      <c r="D460">
        <v>7263</v>
      </c>
      <c r="E460">
        <v>12</v>
      </c>
      <c r="F460">
        <v>4</v>
      </c>
      <c r="G460">
        <v>6</v>
      </c>
      <c r="H460">
        <v>3</v>
      </c>
      <c r="I460">
        <v>0</v>
      </c>
    </row>
    <row r="461" spans="1:9" x14ac:dyDescent="0.2">
      <c r="A461" t="s">
        <v>58</v>
      </c>
      <c r="B461" t="s">
        <v>130</v>
      </c>
      <c r="C461" t="s">
        <v>10</v>
      </c>
      <c r="D461">
        <v>7263</v>
      </c>
      <c r="E461">
        <v>29</v>
      </c>
      <c r="F461">
        <v>3</v>
      </c>
      <c r="G461">
        <v>14</v>
      </c>
      <c r="H461">
        <v>9.6666666669999994</v>
      </c>
      <c r="I461">
        <v>0</v>
      </c>
    </row>
    <row r="462" spans="1:9" x14ac:dyDescent="0.2">
      <c r="A462" t="s">
        <v>58</v>
      </c>
      <c r="B462" t="s">
        <v>130</v>
      </c>
      <c r="C462" t="s">
        <v>11</v>
      </c>
      <c r="D462">
        <v>7263</v>
      </c>
      <c r="E462">
        <v>0</v>
      </c>
      <c r="F462">
        <v>0</v>
      </c>
      <c r="G462">
        <v>0</v>
      </c>
      <c r="H462">
        <v>0</v>
      </c>
      <c r="I462">
        <v>0</v>
      </c>
    </row>
    <row r="463" spans="1:9" x14ac:dyDescent="0.2">
      <c r="A463" t="s">
        <v>93</v>
      </c>
      <c r="B463" t="s">
        <v>131</v>
      </c>
      <c r="C463" t="s">
        <v>8</v>
      </c>
      <c r="D463">
        <v>14338</v>
      </c>
      <c r="E463">
        <v>39</v>
      </c>
      <c r="F463">
        <v>1</v>
      </c>
      <c r="G463">
        <v>39</v>
      </c>
      <c r="H463">
        <v>39</v>
      </c>
      <c r="I463">
        <v>1</v>
      </c>
    </row>
    <row r="464" spans="1:9" x14ac:dyDescent="0.2">
      <c r="A464" t="s">
        <v>93</v>
      </c>
      <c r="B464" t="s">
        <v>131</v>
      </c>
      <c r="C464" t="s">
        <v>9</v>
      </c>
      <c r="D464">
        <v>14338</v>
      </c>
      <c r="E464">
        <v>294</v>
      </c>
      <c r="F464">
        <v>7</v>
      </c>
      <c r="G464">
        <v>230</v>
      </c>
      <c r="H464">
        <v>42</v>
      </c>
      <c r="I464">
        <v>2</v>
      </c>
    </row>
    <row r="465" spans="1:9" x14ac:dyDescent="0.2">
      <c r="A465" t="s">
        <v>93</v>
      </c>
      <c r="B465" t="s">
        <v>131</v>
      </c>
      <c r="C465" t="s">
        <v>10</v>
      </c>
      <c r="D465">
        <v>14338</v>
      </c>
      <c r="E465">
        <v>8</v>
      </c>
      <c r="F465">
        <v>3</v>
      </c>
      <c r="G465">
        <v>4</v>
      </c>
      <c r="H465">
        <v>2.6666666669999999</v>
      </c>
      <c r="I465">
        <v>0</v>
      </c>
    </row>
    <row r="466" spans="1:9" x14ac:dyDescent="0.2">
      <c r="A466" t="s">
        <v>93</v>
      </c>
      <c r="B466" t="s">
        <v>131</v>
      </c>
      <c r="C466" t="s">
        <v>11</v>
      </c>
      <c r="D466">
        <v>14338</v>
      </c>
      <c r="E466">
        <v>0</v>
      </c>
      <c r="F466">
        <v>0</v>
      </c>
      <c r="G466">
        <v>0</v>
      </c>
      <c r="H466">
        <v>0</v>
      </c>
      <c r="I466">
        <v>0</v>
      </c>
    </row>
    <row r="467" spans="1:9" x14ac:dyDescent="0.2">
      <c r="A467" t="s">
        <v>40</v>
      </c>
      <c r="B467" t="s">
        <v>131</v>
      </c>
      <c r="C467" t="s">
        <v>8</v>
      </c>
      <c r="D467">
        <v>45950</v>
      </c>
      <c r="E467">
        <v>746</v>
      </c>
      <c r="F467">
        <v>26</v>
      </c>
      <c r="G467">
        <v>185</v>
      </c>
      <c r="H467">
        <v>28.69230769</v>
      </c>
      <c r="I467">
        <v>9</v>
      </c>
    </row>
    <row r="468" spans="1:9" x14ac:dyDescent="0.2">
      <c r="A468" t="s">
        <v>40</v>
      </c>
      <c r="B468" t="s">
        <v>131</v>
      </c>
      <c r="C468" t="s">
        <v>9</v>
      </c>
      <c r="D468">
        <v>45950</v>
      </c>
      <c r="E468">
        <v>2907</v>
      </c>
      <c r="F468">
        <v>57</v>
      </c>
      <c r="G468">
        <v>367</v>
      </c>
      <c r="H468">
        <v>40.017543860000004</v>
      </c>
      <c r="I468">
        <v>24</v>
      </c>
    </row>
    <row r="469" spans="1:9" x14ac:dyDescent="0.2">
      <c r="A469" t="s">
        <v>40</v>
      </c>
      <c r="B469" t="s">
        <v>131</v>
      </c>
      <c r="C469" t="s">
        <v>10</v>
      </c>
      <c r="D469">
        <v>45950</v>
      </c>
      <c r="E469">
        <v>3750</v>
      </c>
      <c r="F469">
        <v>26</v>
      </c>
      <c r="G469">
        <v>1101</v>
      </c>
      <c r="H469">
        <v>62.23076923</v>
      </c>
      <c r="I469">
        <v>7</v>
      </c>
    </row>
    <row r="470" spans="1:9" x14ac:dyDescent="0.2">
      <c r="A470" t="s">
        <v>40</v>
      </c>
      <c r="B470" t="s">
        <v>131</v>
      </c>
      <c r="C470" t="s">
        <v>11</v>
      </c>
      <c r="D470">
        <v>45950</v>
      </c>
      <c r="E470">
        <v>507</v>
      </c>
      <c r="F470">
        <v>16</v>
      </c>
      <c r="G470">
        <v>3121</v>
      </c>
      <c r="H470">
        <v>204.0625</v>
      </c>
      <c r="I470">
        <v>3</v>
      </c>
    </row>
    <row r="471" spans="1:9" x14ac:dyDescent="0.2">
      <c r="A471" t="s">
        <v>19</v>
      </c>
      <c r="B471" t="s">
        <v>131</v>
      </c>
      <c r="C471" t="s">
        <v>8</v>
      </c>
      <c r="D471">
        <v>21136</v>
      </c>
      <c r="E471">
        <v>1</v>
      </c>
      <c r="F471">
        <v>1</v>
      </c>
      <c r="G471">
        <v>1</v>
      </c>
      <c r="H471">
        <v>1</v>
      </c>
      <c r="I471">
        <v>0</v>
      </c>
    </row>
    <row r="472" spans="1:9" x14ac:dyDescent="0.2">
      <c r="A472" t="s">
        <v>19</v>
      </c>
      <c r="B472" t="s">
        <v>131</v>
      </c>
      <c r="C472" t="s">
        <v>9</v>
      </c>
      <c r="D472">
        <v>21136</v>
      </c>
      <c r="E472">
        <v>74</v>
      </c>
      <c r="F472">
        <v>5</v>
      </c>
      <c r="G472">
        <v>43</v>
      </c>
      <c r="H472">
        <v>14.8</v>
      </c>
      <c r="I472">
        <v>1</v>
      </c>
    </row>
    <row r="473" spans="1:9" x14ac:dyDescent="0.2">
      <c r="A473" t="s">
        <v>19</v>
      </c>
      <c r="B473" t="s">
        <v>131</v>
      </c>
      <c r="C473" t="s">
        <v>10</v>
      </c>
      <c r="D473">
        <v>21136</v>
      </c>
      <c r="E473">
        <v>1</v>
      </c>
      <c r="F473">
        <v>1</v>
      </c>
      <c r="G473">
        <v>1</v>
      </c>
      <c r="H473">
        <v>1</v>
      </c>
      <c r="I473">
        <v>0</v>
      </c>
    </row>
    <row r="474" spans="1:9" x14ac:dyDescent="0.2">
      <c r="A474" t="s">
        <v>19</v>
      </c>
      <c r="B474" t="s">
        <v>131</v>
      </c>
      <c r="C474" t="s">
        <v>11</v>
      </c>
      <c r="D474">
        <v>21136</v>
      </c>
      <c r="E474">
        <v>0</v>
      </c>
      <c r="F474">
        <v>0</v>
      </c>
      <c r="G474">
        <v>0</v>
      </c>
      <c r="H474">
        <v>0</v>
      </c>
      <c r="I474">
        <v>0</v>
      </c>
    </row>
    <row r="475" spans="1:9" x14ac:dyDescent="0.2">
      <c r="A475" t="s">
        <v>113</v>
      </c>
      <c r="B475" t="s">
        <v>131</v>
      </c>
      <c r="C475" t="s">
        <v>8</v>
      </c>
      <c r="D475">
        <v>24661</v>
      </c>
      <c r="E475">
        <v>113</v>
      </c>
      <c r="F475">
        <v>5</v>
      </c>
      <c r="G475">
        <v>39</v>
      </c>
      <c r="H475">
        <v>22.6</v>
      </c>
      <c r="I475">
        <v>3</v>
      </c>
    </row>
    <row r="476" spans="1:9" x14ac:dyDescent="0.2">
      <c r="A476" t="s">
        <v>113</v>
      </c>
      <c r="B476" t="s">
        <v>131</v>
      </c>
      <c r="C476" t="s">
        <v>9</v>
      </c>
      <c r="D476">
        <v>24661</v>
      </c>
      <c r="E476">
        <v>277</v>
      </c>
      <c r="F476">
        <v>11</v>
      </c>
      <c r="G476">
        <v>73</v>
      </c>
      <c r="H476">
        <v>25.18181818</v>
      </c>
      <c r="I476">
        <v>5</v>
      </c>
    </row>
    <row r="477" spans="1:9" x14ac:dyDescent="0.2">
      <c r="A477" t="s">
        <v>113</v>
      </c>
      <c r="B477" t="s">
        <v>131</v>
      </c>
      <c r="C477" t="s">
        <v>10</v>
      </c>
      <c r="D477">
        <v>24661</v>
      </c>
      <c r="E477">
        <v>224</v>
      </c>
      <c r="F477">
        <v>7</v>
      </c>
      <c r="G477">
        <v>110</v>
      </c>
      <c r="H477">
        <v>31</v>
      </c>
      <c r="I477">
        <v>2</v>
      </c>
    </row>
    <row r="478" spans="1:9" x14ac:dyDescent="0.2">
      <c r="A478" t="s">
        <v>113</v>
      </c>
      <c r="B478" t="s">
        <v>131</v>
      </c>
      <c r="C478" t="s">
        <v>11</v>
      </c>
      <c r="D478">
        <v>24661</v>
      </c>
      <c r="E478">
        <v>424</v>
      </c>
      <c r="F478">
        <v>20</v>
      </c>
      <c r="G478">
        <v>89</v>
      </c>
      <c r="H478">
        <v>21.55</v>
      </c>
      <c r="I478">
        <v>6</v>
      </c>
    </row>
    <row r="479" spans="1:9" x14ac:dyDescent="0.2">
      <c r="A479" t="s">
        <v>110</v>
      </c>
      <c r="B479" t="s">
        <v>131</v>
      </c>
      <c r="C479" t="s">
        <v>8</v>
      </c>
      <c r="D479">
        <v>17454</v>
      </c>
      <c r="E479">
        <v>20</v>
      </c>
      <c r="F479">
        <v>5</v>
      </c>
      <c r="G479">
        <v>12</v>
      </c>
      <c r="H479">
        <v>4</v>
      </c>
      <c r="I479">
        <v>0</v>
      </c>
    </row>
    <row r="480" spans="1:9" x14ac:dyDescent="0.2">
      <c r="A480" t="s">
        <v>110</v>
      </c>
      <c r="B480" t="s">
        <v>131</v>
      </c>
      <c r="C480" t="s">
        <v>9</v>
      </c>
      <c r="D480">
        <v>17454</v>
      </c>
      <c r="E480">
        <v>70</v>
      </c>
      <c r="F480">
        <v>3</v>
      </c>
      <c r="G480">
        <v>32</v>
      </c>
      <c r="H480">
        <v>23.333333329999999</v>
      </c>
      <c r="I480">
        <v>2</v>
      </c>
    </row>
    <row r="481" spans="1:9" x14ac:dyDescent="0.2">
      <c r="A481" t="s">
        <v>110</v>
      </c>
      <c r="B481" t="s">
        <v>131</v>
      </c>
      <c r="C481" t="s">
        <v>10</v>
      </c>
      <c r="D481">
        <v>17454</v>
      </c>
      <c r="E481">
        <v>0</v>
      </c>
      <c r="F481">
        <v>0</v>
      </c>
      <c r="G481">
        <v>0</v>
      </c>
      <c r="H481">
        <v>0</v>
      </c>
      <c r="I481">
        <v>0</v>
      </c>
    </row>
    <row r="482" spans="1:9" x14ac:dyDescent="0.2">
      <c r="A482" t="s">
        <v>110</v>
      </c>
      <c r="B482" t="s">
        <v>131</v>
      </c>
      <c r="C482" t="s">
        <v>11</v>
      </c>
      <c r="D482">
        <v>17454</v>
      </c>
      <c r="E482">
        <v>0</v>
      </c>
      <c r="F482">
        <v>0</v>
      </c>
      <c r="G482">
        <v>0</v>
      </c>
      <c r="H482">
        <v>0</v>
      </c>
      <c r="I482">
        <v>0</v>
      </c>
    </row>
    <row r="483" spans="1:9" x14ac:dyDescent="0.2">
      <c r="A483" t="s">
        <v>94</v>
      </c>
      <c r="B483" t="s">
        <v>131</v>
      </c>
      <c r="C483" t="s">
        <v>8</v>
      </c>
      <c r="D483">
        <v>20472</v>
      </c>
      <c r="E483">
        <v>698</v>
      </c>
      <c r="F483">
        <v>7</v>
      </c>
      <c r="G483">
        <v>442</v>
      </c>
      <c r="H483">
        <v>99.714285709999999</v>
      </c>
      <c r="I483">
        <v>3</v>
      </c>
    </row>
    <row r="484" spans="1:9" x14ac:dyDescent="0.2">
      <c r="A484" t="s">
        <v>94</v>
      </c>
      <c r="B484" t="s">
        <v>131</v>
      </c>
      <c r="C484" t="s">
        <v>9</v>
      </c>
      <c r="D484">
        <v>20472</v>
      </c>
      <c r="E484">
        <v>1306</v>
      </c>
      <c r="F484">
        <v>5</v>
      </c>
      <c r="G484">
        <v>87</v>
      </c>
      <c r="H484">
        <v>25</v>
      </c>
      <c r="I484">
        <v>1</v>
      </c>
    </row>
    <row r="485" spans="1:9" x14ac:dyDescent="0.2">
      <c r="A485" t="s">
        <v>94</v>
      </c>
      <c r="B485" t="s">
        <v>131</v>
      </c>
      <c r="C485" t="s">
        <v>10</v>
      </c>
      <c r="D485">
        <v>20472</v>
      </c>
      <c r="E485">
        <v>1255</v>
      </c>
      <c r="F485">
        <v>21</v>
      </c>
      <c r="G485">
        <v>2085</v>
      </c>
      <c r="H485">
        <v>116</v>
      </c>
      <c r="I485">
        <v>7</v>
      </c>
    </row>
    <row r="486" spans="1:9" x14ac:dyDescent="0.2">
      <c r="A486" t="s">
        <v>94</v>
      </c>
      <c r="B486" t="s">
        <v>131</v>
      </c>
      <c r="C486" t="s">
        <v>11</v>
      </c>
      <c r="D486">
        <v>20472</v>
      </c>
      <c r="E486">
        <v>390</v>
      </c>
      <c r="F486">
        <v>8</v>
      </c>
      <c r="G486">
        <v>285</v>
      </c>
      <c r="H486">
        <v>48.75</v>
      </c>
      <c r="I486">
        <v>2</v>
      </c>
    </row>
    <row r="487" spans="1:9" x14ac:dyDescent="0.2">
      <c r="A487" t="s">
        <v>79</v>
      </c>
      <c r="B487" t="s">
        <v>131</v>
      </c>
      <c r="C487" t="s">
        <v>8</v>
      </c>
      <c r="D487">
        <v>48192</v>
      </c>
      <c r="E487">
        <v>4312</v>
      </c>
      <c r="F487">
        <v>6</v>
      </c>
      <c r="G487">
        <v>8746</v>
      </c>
      <c r="H487">
        <v>1584.833333</v>
      </c>
      <c r="I487">
        <v>2</v>
      </c>
    </row>
    <row r="488" spans="1:9" x14ac:dyDescent="0.2">
      <c r="A488" t="s">
        <v>79</v>
      </c>
      <c r="B488" t="s">
        <v>131</v>
      </c>
      <c r="C488" t="s">
        <v>9</v>
      </c>
      <c r="D488">
        <v>48192</v>
      </c>
      <c r="E488">
        <v>7446</v>
      </c>
      <c r="F488">
        <v>7</v>
      </c>
      <c r="G488">
        <v>71</v>
      </c>
      <c r="H488">
        <v>20.14285714</v>
      </c>
      <c r="I488">
        <v>2</v>
      </c>
    </row>
    <row r="489" spans="1:9" x14ac:dyDescent="0.2">
      <c r="A489" t="s">
        <v>79</v>
      </c>
      <c r="B489" t="s">
        <v>131</v>
      </c>
      <c r="C489" t="s">
        <v>10</v>
      </c>
      <c r="D489">
        <v>48192</v>
      </c>
      <c r="E489">
        <v>5867</v>
      </c>
      <c r="F489">
        <v>2</v>
      </c>
      <c r="G489">
        <v>5796</v>
      </c>
      <c r="H489">
        <v>4367</v>
      </c>
      <c r="I489">
        <v>2</v>
      </c>
    </row>
    <row r="490" spans="1:9" x14ac:dyDescent="0.2">
      <c r="A490" t="s">
        <v>79</v>
      </c>
      <c r="B490" t="s">
        <v>131</v>
      </c>
      <c r="C490" t="s">
        <v>11</v>
      </c>
      <c r="D490">
        <v>48192</v>
      </c>
      <c r="E490">
        <v>2311</v>
      </c>
      <c r="F490">
        <v>27</v>
      </c>
      <c r="G490">
        <v>708</v>
      </c>
      <c r="H490">
        <v>57.481481479999999</v>
      </c>
      <c r="I490">
        <v>11</v>
      </c>
    </row>
    <row r="491" spans="1:9" x14ac:dyDescent="0.2">
      <c r="A491" t="s">
        <v>92</v>
      </c>
      <c r="B491" t="s">
        <v>131</v>
      </c>
      <c r="C491" t="s">
        <v>8</v>
      </c>
      <c r="D491">
        <v>48192</v>
      </c>
      <c r="E491">
        <v>4722</v>
      </c>
      <c r="F491">
        <v>15</v>
      </c>
      <c r="G491">
        <v>118</v>
      </c>
      <c r="H491">
        <v>25.2</v>
      </c>
      <c r="I491">
        <v>3</v>
      </c>
    </row>
    <row r="492" spans="1:9" x14ac:dyDescent="0.2">
      <c r="A492" t="s">
        <v>92</v>
      </c>
      <c r="B492" t="s">
        <v>131</v>
      </c>
      <c r="C492" t="s">
        <v>9</v>
      </c>
      <c r="D492">
        <v>48192</v>
      </c>
      <c r="E492">
        <v>8042</v>
      </c>
      <c r="F492">
        <v>13</v>
      </c>
      <c r="G492">
        <v>56</v>
      </c>
      <c r="H492">
        <v>15.92307692</v>
      </c>
      <c r="I492">
        <v>4</v>
      </c>
    </row>
    <row r="493" spans="1:9" x14ac:dyDescent="0.2">
      <c r="A493" t="s">
        <v>92</v>
      </c>
      <c r="B493" t="s">
        <v>131</v>
      </c>
      <c r="C493" t="s">
        <v>10</v>
      </c>
      <c r="D493">
        <v>48192</v>
      </c>
      <c r="E493">
        <v>6506</v>
      </c>
      <c r="F493">
        <v>2</v>
      </c>
      <c r="G493">
        <v>21612</v>
      </c>
      <c r="H493">
        <v>10806.5</v>
      </c>
      <c r="I493">
        <v>1</v>
      </c>
    </row>
    <row r="494" spans="1:9" x14ac:dyDescent="0.2">
      <c r="A494" t="s">
        <v>92</v>
      </c>
      <c r="B494" t="s">
        <v>131</v>
      </c>
      <c r="C494" t="s">
        <v>11</v>
      </c>
      <c r="D494">
        <v>48192</v>
      </c>
      <c r="E494">
        <v>2961</v>
      </c>
      <c r="F494">
        <v>2</v>
      </c>
      <c r="G494">
        <v>19</v>
      </c>
      <c r="H494">
        <v>16.5</v>
      </c>
      <c r="I494">
        <v>0</v>
      </c>
    </row>
    <row r="495" spans="1:9" x14ac:dyDescent="0.2">
      <c r="A495" t="s">
        <v>76</v>
      </c>
      <c r="B495" t="s">
        <v>131</v>
      </c>
      <c r="C495" t="s">
        <v>8</v>
      </c>
      <c r="D495">
        <v>21136</v>
      </c>
      <c r="E495">
        <v>42</v>
      </c>
      <c r="F495">
        <v>6</v>
      </c>
      <c r="G495">
        <v>20</v>
      </c>
      <c r="H495">
        <v>7</v>
      </c>
      <c r="I495">
        <v>0</v>
      </c>
    </row>
    <row r="496" spans="1:9" x14ac:dyDescent="0.2">
      <c r="A496" t="s">
        <v>76</v>
      </c>
      <c r="B496" t="s">
        <v>131</v>
      </c>
      <c r="C496" t="s">
        <v>9</v>
      </c>
      <c r="D496">
        <v>21136</v>
      </c>
      <c r="E496">
        <v>45</v>
      </c>
      <c r="F496">
        <v>5</v>
      </c>
      <c r="G496">
        <v>13</v>
      </c>
      <c r="H496">
        <v>9</v>
      </c>
      <c r="I496">
        <v>0</v>
      </c>
    </row>
    <row r="497" spans="1:9" x14ac:dyDescent="0.2">
      <c r="A497" t="s">
        <v>76</v>
      </c>
      <c r="B497" t="s">
        <v>131</v>
      </c>
      <c r="C497" t="s">
        <v>10</v>
      </c>
      <c r="D497">
        <v>21136</v>
      </c>
      <c r="E497">
        <v>78</v>
      </c>
      <c r="F497">
        <v>3</v>
      </c>
      <c r="G497">
        <v>61</v>
      </c>
      <c r="H497">
        <v>26</v>
      </c>
      <c r="I497">
        <v>1</v>
      </c>
    </row>
    <row r="498" spans="1:9" x14ac:dyDescent="0.2">
      <c r="A498" t="s">
        <v>76</v>
      </c>
      <c r="B498" t="s">
        <v>131</v>
      </c>
      <c r="C498" t="s">
        <v>11</v>
      </c>
      <c r="D498">
        <v>21136</v>
      </c>
      <c r="E498">
        <v>2</v>
      </c>
      <c r="F498">
        <v>2</v>
      </c>
      <c r="G498">
        <v>1</v>
      </c>
      <c r="H498">
        <v>1</v>
      </c>
      <c r="I498">
        <v>0</v>
      </c>
    </row>
    <row r="499" spans="1:9" x14ac:dyDescent="0.2">
      <c r="A499" t="s">
        <v>22</v>
      </c>
      <c r="B499" t="s">
        <v>131</v>
      </c>
      <c r="C499" t="s">
        <v>8</v>
      </c>
      <c r="D499">
        <v>21137</v>
      </c>
      <c r="E499">
        <v>0</v>
      </c>
      <c r="F499">
        <v>0</v>
      </c>
      <c r="G499">
        <v>0</v>
      </c>
      <c r="H499">
        <v>0</v>
      </c>
      <c r="I499">
        <v>0</v>
      </c>
    </row>
    <row r="500" spans="1:9" x14ac:dyDescent="0.2">
      <c r="A500" t="s">
        <v>22</v>
      </c>
      <c r="B500" t="s">
        <v>131</v>
      </c>
      <c r="C500" t="s">
        <v>9</v>
      </c>
      <c r="D500">
        <v>21137</v>
      </c>
      <c r="E500">
        <v>58</v>
      </c>
      <c r="F500">
        <v>3</v>
      </c>
      <c r="G500">
        <v>33</v>
      </c>
      <c r="H500">
        <v>19.333333329999999</v>
      </c>
      <c r="I500">
        <v>1</v>
      </c>
    </row>
    <row r="501" spans="1:9" x14ac:dyDescent="0.2">
      <c r="A501" t="s">
        <v>22</v>
      </c>
      <c r="B501" t="s">
        <v>131</v>
      </c>
      <c r="C501" t="s">
        <v>10</v>
      </c>
      <c r="D501">
        <v>21137</v>
      </c>
      <c r="E501">
        <v>5</v>
      </c>
      <c r="F501">
        <v>1</v>
      </c>
      <c r="G501">
        <v>5</v>
      </c>
      <c r="H501">
        <v>5</v>
      </c>
      <c r="I501">
        <v>0</v>
      </c>
    </row>
    <row r="502" spans="1:9" x14ac:dyDescent="0.2">
      <c r="A502" t="s">
        <v>22</v>
      </c>
      <c r="B502" t="s">
        <v>131</v>
      </c>
      <c r="C502" t="s">
        <v>11</v>
      </c>
      <c r="D502">
        <v>21137</v>
      </c>
      <c r="E502">
        <v>0</v>
      </c>
      <c r="F502">
        <v>0</v>
      </c>
      <c r="G502">
        <v>0</v>
      </c>
      <c r="H502">
        <v>0</v>
      </c>
      <c r="I502">
        <v>0</v>
      </c>
    </row>
    <row r="503" spans="1:9" x14ac:dyDescent="0.2">
      <c r="A503" t="s">
        <v>57</v>
      </c>
      <c r="B503" t="s">
        <v>131</v>
      </c>
      <c r="C503" t="s">
        <v>8</v>
      </c>
      <c r="D503">
        <v>37236</v>
      </c>
      <c r="E503">
        <v>2565</v>
      </c>
      <c r="F503">
        <v>8</v>
      </c>
      <c r="G503">
        <v>213</v>
      </c>
      <c r="H503">
        <v>50.625</v>
      </c>
      <c r="I503">
        <v>4</v>
      </c>
    </row>
    <row r="504" spans="1:9" x14ac:dyDescent="0.2">
      <c r="A504" t="s">
        <v>57</v>
      </c>
      <c r="B504" t="s">
        <v>131</v>
      </c>
      <c r="C504" t="s">
        <v>9</v>
      </c>
      <c r="D504">
        <v>37236</v>
      </c>
      <c r="E504">
        <v>4799</v>
      </c>
      <c r="F504">
        <v>35</v>
      </c>
      <c r="G504">
        <v>957</v>
      </c>
      <c r="H504">
        <v>53.457142859999998</v>
      </c>
      <c r="I504">
        <v>10</v>
      </c>
    </row>
    <row r="505" spans="1:9" x14ac:dyDescent="0.2">
      <c r="A505" t="s">
        <v>57</v>
      </c>
      <c r="B505" t="s">
        <v>131</v>
      </c>
      <c r="C505" t="s">
        <v>10</v>
      </c>
      <c r="D505">
        <v>37236</v>
      </c>
      <c r="E505">
        <v>3937</v>
      </c>
      <c r="F505">
        <v>22</v>
      </c>
      <c r="G505">
        <v>267</v>
      </c>
      <c r="H505">
        <v>23.727272729999999</v>
      </c>
      <c r="I505">
        <v>3</v>
      </c>
    </row>
    <row r="506" spans="1:9" x14ac:dyDescent="0.2">
      <c r="A506" t="s">
        <v>57</v>
      </c>
      <c r="B506" t="s">
        <v>131</v>
      </c>
      <c r="C506" t="s">
        <v>11</v>
      </c>
      <c r="D506">
        <v>37236</v>
      </c>
      <c r="E506">
        <v>3838</v>
      </c>
      <c r="F506">
        <v>15</v>
      </c>
      <c r="G506">
        <v>10919</v>
      </c>
      <c r="H506">
        <v>822.73333330000003</v>
      </c>
      <c r="I506">
        <v>5</v>
      </c>
    </row>
    <row r="507" spans="1:9" x14ac:dyDescent="0.2">
      <c r="A507" t="s">
        <v>120</v>
      </c>
      <c r="B507" t="s">
        <v>131</v>
      </c>
      <c r="C507" t="s">
        <v>8</v>
      </c>
      <c r="D507">
        <v>24840</v>
      </c>
      <c r="E507">
        <v>51</v>
      </c>
      <c r="F507">
        <v>3</v>
      </c>
      <c r="G507">
        <v>36</v>
      </c>
      <c r="H507">
        <v>17</v>
      </c>
      <c r="I507">
        <v>1</v>
      </c>
    </row>
    <row r="508" spans="1:9" x14ac:dyDescent="0.2">
      <c r="A508" t="s">
        <v>120</v>
      </c>
      <c r="B508" t="s">
        <v>131</v>
      </c>
      <c r="C508" t="s">
        <v>9</v>
      </c>
      <c r="D508">
        <v>24840</v>
      </c>
      <c r="E508">
        <v>432</v>
      </c>
      <c r="F508">
        <v>4</v>
      </c>
      <c r="G508">
        <v>316</v>
      </c>
      <c r="H508">
        <v>108</v>
      </c>
      <c r="I508">
        <v>3</v>
      </c>
    </row>
    <row r="509" spans="1:9" x14ac:dyDescent="0.2">
      <c r="A509" t="s">
        <v>120</v>
      </c>
      <c r="B509" t="s">
        <v>131</v>
      </c>
      <c r="C509" t="s">
        <v>10</v>
      </c>
      <c r="D509">
        <v>24840</v>
      </c>
      <c r="E509">
        <v>1088</v>
      </c>
      <c r="F509">
        <v>4</v>
      </c>
      <c r="G509">
        <v>600</v>
      </c>
      <c r="H509">
        <v>265.5</v>
      </c>
      <c r="I509">
        <v>2</v>
      </c>
    </row>
    <row r="510" spans="1:9" x14ac:dyDescent="0.2">
      <c r="A510" t="s">
        <v>120</v>
      </c>
      <c r="B510" t="s">
        <v>131</v>
      </c>
      <c r="C510" t="s">
        <v>11</v>
      </c>
      <c r="D510">
        <v>24840</v>
      </c>
      <c r="E510">
        <v>85</v>
      </c>
      <c r="F510">
        <v>6</v>
      </c>
      <c r="G510">
        <v>78</v>
      </c>
      <c r="H510">
        <v>18.5</v>
      </c>
      <c r="I510">
        <v>1</v>
      </c>
    </row>
    <row r="511" spans="1:9" x14ac:dyDescent="0.2">
      <c r="A511" t="s">
        <v>52</v>
      </c>
      <c r="B511" t="s">
        <v>131</v>
      </c>
      <c r="C511" t="s">
        <v>8</v>
      </c>
      <c r="D511">
        <v>48192</v>
      </c>
      <c r="E511">
        <v>2977</v>
      </c>
      <c r="F511">
        <v>36</v>
      </c>
      <c r="G511">
        <v>73</v>
      </c>
      <c r="H511">
        <v>19.694444440000002</v>
      </c>
      <c r="I511">
        <v>13</v>
      </c>
    </row>
    <row r="512" spans="1:9" x14ac:dyDescent="0.2">
      <c r="A512" t="s">
        <v>52</v>
      </c>
      <c r="B512" t="s">
        <v>131</v>
      </c>
      <c r="C512" t="s">
        <v>9</v>
      </c>
      <c r="D512">
        <v>48192</v>
      </c>
      <c r="E512">
        <v>5249</v>
      </c>
      <c r="F512">
        <v>37</v>
      </c>
      <c r="G512">
        <v>1104</v>
      </c>
      <c r="H512">
        <v>42.972972970000001</v>
      </c>
      <c r="I512">
        <v>6</v>
      </c>
    </row>
    <row r="513" spans="1:9" x14ac:dyDescent="0.2">
      <c r="A513" t="s">
        <v>52</v>
      </c>
      <c r="B513" t="s">
        <v>131</v>
      </c>
      <c r="C513" t="s">
        <v>10</v>
      </c>
      <c r="D513">
        <v>48192</v>
      </c>
      <c r="E513">
        <v>6055</v>
      </c>
      <c r="F513">
        <v>37</v>
      </c>
      <c r="G513">
        <v>9840</v>
      </c>
      <c r="H513">
        <v>279.6486486</v>
      </c>
      <c r="I513">
        <v>7</v>
      </c>
    </row>
    <row r="514" spans="1:9" x14ac:dyDescent="0.2">
      <c r="A514" t="s">
        <v>52</v>
      </c>
      <c r="B514" t="s">
        <v>131</v>
      </c>
      <c r="C514" t="s">
        <v>11</v>
      </c>
      <c r="D514">
        <v>48192</v>
      </c>
      <c r="E514">
        <v>2564</v>
      </c>
      <c r="F514">
        <v>38</v>
      </c>
      <c r="G514">
        <v>3997</v>
      </c>
      <c r="H514">
        <v>110.5</v>
      </c>
      <c r="I514">
        <v>3</v>
      </c>
    </row>
    <row r="515" spans="1:9" x14ac:dyDescent="0.2">
      <c r="A515" t="s">
        <v>81</v>
      </c>
      <c r="B515" t="s">
        <v>131</v>
      </c>
      <c r="C515" t="s">
        <v>8</v>
      </c>
      <c r="D515">
        <v>48128</v>
      </c>
      <c r="E515">
        <v>1707</v>
      </c>
      <c r="F515">
        <v>45</v>
      </c>
      <c r="G515">
        <v>229</v>
      </c>
      <c r="H515">
        <v>21.17777778</v>
      </c>
      <c r="I515">
        <v>6</v>
      </c>
    </row>
    <row r="516" spans="1:9" x14ac:dyDescent="0.2">
      <c r="A516" t="s">
        <v>81</v>
      </c>
      <c r="B516" t="s">
        <v>131</v>
      </c>
      <c r="C516" t="s">
        <v>9</v>
      </c>
      <c r="D516">
        <v>48128</v>
      </c>
      <c r="E516">
        <v>3835</v>
      </c>
      <c r="F516">
        <v>125</v>
      </c>
      <c r="G516">
        <v>157</v>
      </c>
      <c r="H516">
        <v>7.2560000000000002</v>
      </c>
      <c r="I516">
        <v>8</v>
      </c>
    </row>
    <row r="517" spans="1:9" x14ac:dyDescent="0.2">
      <c r="A517" t="s">
        <v>81</v>
      </c>
      <c r="B517" t="s">
        <v>131</v>
      </c>
      <c r="C517" t="s">
        <v>10</v>
      </c>
      <c r="D517">
        <v>48128</v>
      </c>
      <c r="E517">
        <v>5941</v>
      </c>
      <c r="F517">
        <v>34</v>
      </c>
      <c r="G517">
        <v>2028</v>
      </c>
      <c r="H517">
        <v>109.79411760000001</v>
      </c>
      <c r="I517">
        <v>8</v>
      </c>
    </row>
    <row r="518" spans="1:9" x14ac:dyDescent="0.2">
      <c r="A518" t="s">
        <v>81</v>
      </c>
      <c r="B518" t="s">
        <v>131</v>
      </c>
      <c r="C518" t="s">
        <v>11</v>
      </c>
      <c r="D518">
        <v>48128</v>
      </c>
      <c r="E518">
        <v>1102</v>
      </c>
      <c r="F518">
        <v>13</v>
      </c>
      <c r="G518">
        <v>6842</v>
      </c>
      <c r="H518">
        <v>537.84615380000002</v>
      </c>
      <c r="I518">
        <v>3</v>
      </c>
    </row>
    <row r="519" spans="1:9" x14ac:dyDescent="0.2">
      <c r="A519" t="s">
        <v>23</v>
      </c>
      <c r="B519" t="s">
        <v>131</v>
      </c>
      <c r="C519" t="s">
        <v>8</v>
      </c>
      <c r="D519">
        <v>21136</v>
      </c>
      <c r="E519">
        <v>0</v>
      </c>
      <c r="F519">
        <v>0</v>
      </c>
      <c r="G519">
        <v>0</v>
      </c>
      <c r="H519">
        <v>0</v>
      </c>
      <c r="I519">
        <v>0</v>
      </c>
    </row>
    <row r="520" spans="1:9" x14ac:dyDescent="0.2">
      <c r="A520" t="s">
        <v>23</v>
      </c>
      <c r="B520" t="s">
        <v>131</v>
      </c>
      <c r="C520" t="s">
        <v>9</v>
      </c>
      <c r="D520">
        <v>21136</v>
      </c>
      <c r="E520">
        <v>106</v>
      </c>
      <c r="F520">
        <v>7</v>
      </c>
      <c r="G520">
        <v>32</v>
      </c>
      <c r="H520">
        <v>15.14285714</v>
      </c>
      <c r="I520">
        <v>1</v>
      </c>
    </row>
    <row r="521" spans="1:9" x14ac:dyDescent="0.2">
      <c r="A521" t="s">
        <v>23</v>
      </c>
      <c r="B521" t="s">
        <v>131</v>
      </c>
      <c r="C521" t="s">
        <v>10</v>
      </c>
      <c r="D521">
        <v>21136</v>
      </c>
      <c r="E521">
        <v>58</v>
      </c>
      <c r="F521">
        <v>2</v>
      </c>
      <c r="G521">
        <v>49</v>
      </c>
      <c r="H521">
        <v>29</v>
      </c>
      <c r="I521">
        <v>1</v>
      </c>
    </row>
    <row r="522" spans="1:9" x14ac:dyDescent="0.2">
      <c r="A522" t="s">
        <v>23</v>
      </c>
      <c r="B522" t="s">
        <v>131</v>
      </c>
      <c r="C522" t="s">
        <v>11</v>
      </c>
      <c r="D522">
        <v>21136</v>
      </c>
      <c r="E522">
        <v>0</v>
      </c>
      <c r="F522">
        <v>0</v>
      </c>
      <c r="G522">
        <v>0</v>
      </c>
      <c r="H522">
        <v>0</v>
      </c>
      <c r="I522">
        <v>0</v>
      </c>
    </row>
    <row r="523" spans="1:9" x14ac:dyDescent="0.2">
      <c r="A523" t="s">
        <v>35</v>
      </c>
      <c r="B523" t="s">
        <v>131</v>
      </c>
      <c r="C523" t="s">
        <v>8</v>
      </c>
      <c r="D523">
        <v>21136</v>
      </c>
      <c r="E523">
        <v>47</v>
      </c>
      <c r="F523">
        <v>5</v>
      </c>
      <c r="G523">
        <v>24</v>
      </c>
      <c r="H523">
        <v>9.4</v>
      </c>
      <c r="I523">
        <v>1</v>
      </c>
    </row>
    <row r="524" spans="1:9" x14ac:dyDescent="0.2">
      <c r="A524" t="s">
        <v>35</v>
      </c>
      <c r="B524" t="s">
        <v>131</v>
      </c>
      <c r="C524" t="s">
        <v>9</v>
      </c>
      <c r="D524">
        <v>21136</v>
      </c>
      <c r="E524">
        <v>112</v>
      </c>
      <c r="F524">
        <v>8</v>
      </c>
      <c r="G524">
        <v>34</v>
      </c>
      <c r="H524">
        <v>14</v>
      </c>
      <c r="I524">
        <v>2</v>
      </c>
    </row>
    <row r="525" spans="1:9" x14ac:dyDescent="0.2">
      <c r="A525" t="s">
        <v>35</v>
      </c>
      <c r="B525" t="s">
        <v>131</v>
      </c>
      <c r="C525" t="s">
        <v>10</v>
      </c>
      <c r="D525">
        <v>21136</v>
      </c>
      <c r="E525">
        <v>6</v>
      </c>
      <c r="F525">
        <v>1</v>
      </c>
      <c r="G525">
        <v>6</v>
      </c>
      <c r="H525">
        <v>6</v>
      </c>
      <c r="I525">
        <v>0</v>
      </c>
    </row>
    <row r="526" spans="1:9" x14ac:dyDescent="0.2">
      <c r="A526" t="s">
        <v>35</v>
      </c>
      <c r="B526" t="s">
        <v>131</v>
      </c>
      <c r="C526" t="s">
        <v>11</v>
      </c>
      <c r="D526">
        <v>21136</v>
      </c>
      <c r="E526">
        <v>22</v>
      </c>
      <c r="F526">
        <v>2</v>
      </c>
      <c r="G526">
        <v>21</v>
      </c>
      <c r="H526">
        <v>11</v>
      </c>
      <c r="I526">
        <v>0</v>
      </c>
    </row>
    <row r="527" spans="1:9" x14ac:dyDescent="0.2">
      <c r="A527" t="s">
        <v>42</v>
      </c>
      <c r="B527" t="s">
        <v>131</v>
      </c>
      <c r="C527" t="s">
        <v>8</v>
      </c>
      <c r="D527">
        <v>24662</v>
      </c>
      <c r="E527">
        <v>263</v>
      </c>
      <c r="F527">
        <v>14</v>
      </c>
      <c r="G527">
        <v>112</v>
      </c>
      <c r="H527">
        <v>18.785714290000001</v>
      </c>
      <c r="I527">
        <v>3</v>
      </c>
    </row>
    <row r="528" spans="1:9" x14ac:dyDescent="0.2">
      <c r="A528" t="s">
        <v>42</v>
      </c>
      <c r="B528" t="s">
        <v>131</v>
      </c>
      <c r="C528" t="s">
        <v>9</v>
      </c>
      <c r="D528">
        <v>24662</v>
      </c>
      <c r="E528">
        <v>680</v>
      </c>
      <c r="F528">
        <v>14</v>
      </c>
      <c r="G528">
        <v>332</v>
      </c>
      <c r="H528">
        <v>48.571428570000002</v>
      </c>
      <c r="I528">
        <v>5</v>
      </c>
    </row>
    <row r="529" spans="1:9" x14ac:dyDescent="0.2">
      <c r="A529" t="s">
        <v>42</v>
      </c>
      <c r="B529" t="s">
        <v>131</v>
      </c>
      <c r="C529" t="s">
        <v>10</v>
      </c>
      <c r="D529">
        <v>24662</v>
      </c>
      <c r="E529">
        <v>133</v>
      </c>
      <c r="F529">
        <v>12</v>
      </c>
      <c r="G529">
        <v>21</v>
      </c>
      <c r="H529">
        <v>11.08333333</v>
      </c>
      <c r="I529">
        <v>0</v>
      </c>
    </row>
    <row r="530" spans="1:9" x14ac:dyDescent="0.2">
      <c r="A530" t="s">
        <v>42</v>
      </c>
      <c r="B530" t="s">
        <v>131</v>
      </c>
      <c r="C530" t="s">
        <v>11</v>
      </c>
      <c r="D530">
        <v>24662</v>
      </c>
      <c r="E530">
        <v>614</v>
      </c>
      <c r="F530">
        <v>31</v>
      </c>
      <c r="G530">
        <v>171</v>
      </c>
      <c r="H530">
        <v>19.80645161</v>
      </c>
      <c r="I530">
        <v>6</v>
      </c>
    </row>
    <row r="531" spans="1:9" x14ac:dyDescent="0.2">
      <c r="A531" t="s">
        <v>21</v>
      </c>
      <c r="B531" t="s">
        <v>131</v>
      </c>
      <c r="C531" t="s">
        <v>8</v>
      </c>
      <c r="D531">
        <v>21144</v>
      </c>
      <c r="E531">
        <v>21</v>
      </c>
      <c r="F531">
        <v>3</v>
      </c>
      <c r="G531">
        <v>10</v>
      </c>
      <c r="H531">
        <v>5.6666666670000003</v>
      </c>
      <c r="I531">
        <v>0</v>
      </c>
    </row>
    <row r="532" spans="1:9" x14ac:dyDescent="0.2">
      <c r="A532" t="s">
        <v>21</v>
      </c>
      <c r="B532" t="s">
        <v>131</v>
      </c>
      <c r="C532" t="s">
        <v>9</v>
      </c>
      <c r="D532">
        <v>21144</v>
      </c>
      <c r="E532">
        <v>96</v>
      </c>
      <c r="F532">
        <v>6</v>
      </c>
      <c r="G532">
        <v>53</v>
      </c>
      <c r="H532">
        <v>16.666666670000001</v>
      </c>
      <c r="I532">
        <v>1</v>
      </c>
    </row>
    <row r="533" spans="1:9" x14ac:dyDescent="0.2">
      <c r="A533" t="s">
        <v>21</v>
      </c>
      <c r="B533" t="s">
        <v>131</v>
      </c>
      <c r="C533" t="s">
        <v>10</v>
      </c>
      <c r="D533">
        <v>21144</v>
      </c>
      <c r="E533">
        <v>0</v>
      </c>
      <c r="F533">
        <v>0</v>
      </c>
      <c r="G533">
        <v>0</v>
      </c>
      <c r="H533">
        <v>0</v>
      </c>
      <c r="I533">
        <v>0</v>
      </c>
    </row>
    <row r="534" spans="1:9" x14ac:dyDescent="0.2">
      <c r="A534" t="s">
        <v>21</v>
      </c>
      <c r="B534" t="s">
        <v>131</v>
      </c>
      <c r="C534" t="s">
        <v>11</v>
      </c>
      <c r="D534">
        <v>21144</v>
      </c>
      <c r="E534">
        <v>0</v>
      </c>
      <c r="F534">
        <v>0</v>
      </c>
      <c r="G534">
        <v>0</v>
      </c>
      <c r="H534">
        <v>0</v>
      </c>
      <c r="I534">
        <v>0</v>
      </c>
    </row>
    <row r="535" spans="1:9" x14ac:dyDescent="0.2">
      <c r="A535" t="s">
        <v>75</v>
      </c>
      <c r="B535" t="s">
        <v>131</v>
      </c>
      <c r="C535" t="s">
        <v>8</v>
      </c>
      <c r="D535">
        <v>45826</v>
      </c>
      <c r="E535">
        <v>2611</v>
      </c>
      <c r="F535">
        <v>13</v>
      </c>
      <c r="G535">
        <v>191</v>
      </c>
      <c r="H535">
        <v>34.69230769</v>
      </c>
      <c r="I535">
        <v>5</v>
      </c>
    </row>
    <row r="536" spans="1:9" x14ac:dyDescent="0.2">
      <c r="A536" t="s">
        <v>75</v>
      </c>
      <c r="B536" t="s">
        <v>131</v>
      </c>
      <c r="C536" t="s">
        <v>9</v>
      </c>
      <c r="D536">
        <v>45826</v>
      </c>
      <c r="E536">
        <v>3947</v>
      </c>
      <c r="F536">
        <v>46</v>
      </c>
      <c r="G536">
        <v>239</v>
      </c>
      <c r="H536">
        <v>22.152173909999998</v>
      </c>
      <c r="I536">
        <v>10</v>
      </c>
    </row>
    <row r="537" spans="1:9" x14ac:dyDescent="0.2">
      <c r="A537" t="s">
        <v>75</v>
      </c>
      <c r="B537" t="s">
        <v>131</v>
      </c>
      <c r="C537" t="s">
        <v>10</v>
      </c>
      <c r="D537">
        <v>45826</v>
      </c>
      <c r="E537">
        <v>3955</v>
      </c>
      <c r="F537">
        <v>8</v>
      </c>
      <c r="G537">
        <v>53</v>
      </c>
      <c r="H537">
        <v>20.875</v>
      </c>
      <c r="I537">
        <v>2</v>
      </c>
    </row>
    <row r="538" spans="1:9" x14ac:dyDescent="0.2">
      <c r="A538" t="s">
        <v>75</v>
      </c>
      <c r="B538" t="s">
        <v>131</v>
      </c>
      <c r="C538" t="s">
        <v>11</v>
      </c>
      <c r="D538">
        <v>45826</v>
      </c>
      <c r="E538">
        <v>2041</v>
      </c>
      <c r="F538">
        <v>18</v>
      </c>
      <c r="G538">
        <v>10705</v>
      </c>
      <c r="H538">
        <v>606.5</v>
      </c>
      <c r="I538">
        <v>5</v>
      </c>
    </row>
    <row r="539" spans="1:9" x14ac:dyDescent="0.2">
      <c r="A539" t="s">
        <v>32</v>
      </c>
      <c r="B539" t="s">
        <v>131</v>
      </c>
      <c r="C539" t="s">
        <v>8</v>
      </c>
      <c r="D539">
        <v>17478</v>
      </c>
      <c r="E539">
        <v>4</v>
      </c>
      <c r="F539">
        <v>1</v>
      </c>
      <c r="G539">
        <v>4</v>
      </c>
      <c r="H539">
        <v>4</v>
      </c>
      <c r="I539">
        <v>0</v>
      </c>
    </row>
    <row r="540" spans="1:9" x14ac:dyDescent="0.2">
      <c r="A540" t="s">
        <v>32</v>
      </c>
      <c r="B540" t="s">
        <v>131</v>
      </c>
      <c r="C540" t="s">
        <v>9</v>
      </c>
      <c r="D540">
        <v>17478</v>
      </c>
      <c r="E540">
        <v>229</v>
      </c>
      <c r="F540">
        <v>16</v>
      </c>
      <c r="G540">
        <v>55</v>
      </c>
      <c r="H540">
        <v>14.3125</v>
      </c>
      <c r="I540">
        <v>2</v>
      </c>
    </row>
    <row r="541" spans="1:9" x14ac:dyDescent="0.2">
      <c r="A541" t="s">
        <v>32</v>
      </c>
      <c r="B541" t="s">
        <v>131</v>
      </c>
      <c r="C541" t="s">
        <v>10</v>
      </c>
      <c r="D541">
        <v>17478</v>
      </c>
      <c r="E541">
        <v>52</v>
      </c>
      <c r="F541">
        <v>7</v>
      </c>
      <c r="G541">
        <v>13</v>
      </c>
      <c r="H541">
        <v>7.4285714289999998</v>
      </c>
      <c r="I541">
        <v>0</v>
      </c>
    </row>
    <row r="542" spans="1:9" x14ac:dyDescent="0.2">
      <c r="A542" t="s">
        <v>32</v>
      </c>
      <c r="B542" t="s">
        <v>131</v>
      </c>
      <c r="C542" t="s">
        <v>11</v>
      </c>
      <c r="D542">
        <v>17478</v>
      </c>
      <c r="E542">
        <v>0</v>
      </c>
      <c r="F542">
        <v>0</v>
      </c>
      <c r="G542">
        <v>0</v>
      </c>
      <c r="H542">
        <v>0</v>
      </c>
      <c r="I542">
        <v>0</v>
      </c>
    </row>
    <row r="543" spans="1:9" x14ac:dyDescent="0.2">
      <c r="A543" t="s">
        <v>59</v>
      </c>
      <c r="B543" t="s">
        <v>131</v>
      </c>
      <c r="C543" t="s">
        <v>8</v>
      </c>
      <c r="D543">
        <v>48192</v>
      </c>
      <c r="E543">
        <v>600</v>
      </c>
      <c r="F543">
        <v>13</v>
      </c>
      <c r="G543">
        <v>321</v>
      </c>
      <c r="H543">
        <v>46.15384615</v>
      </c>
      <c r="I543">
        <v>7</v>
      </c>
    </row>
    <row r="544" spans="1:9" x14ac:dyDescent="0.2">
      <c r="A544" t="s">
        <v>59</v>
      </c>
      <c r="B544" t="s">
        <v>131</v>
      </c>
      <c r="C544" t="s">
        <v>9</v>
      </c>
      <c r="D544">
        <v>48192</v>
      </c>
      <c r="E544">
        <v>1427</v>
      </c>
      <c r="F544">
        <v>68</v>
      </c>
      <c r="G544">
        <v>255</v>
      </c>
      <c r="H544">
        <v>20.985294119999999</v>
      </c>
      <c r="I544">
        <v>13</v>
      </c>
    </row>
    <row r="545" spans="1:9" x14ac:dyDescent="0.2">
      <c r="A545" t="s">
        <v>59</v>
      </c>
      <c r="B545" t="s">
        <v>131</v>
      </c>
      <c r="C545" t="s">
        <v>10</v>
      </c>
      <c r="D545">
        <v>48192</v>
      </c>
      <c r="E545">
        <v>1471</v>
      </c>
      <c r="F545">
        <v>91</v>
      </c>
      <c r="G545">
        <v>77</v>
      </c>
      <c r="H545">
        <v>13.274725269999999</v>
      </c>
      <c r="I545">
        <v>16</v>
      </c>
    </row>
    <row r="546" spans="1:9" x14ac:dyDescent="0.2">
      <c r="A546" t="s">
        <v>59</v>
      </c>
      <c r="B546" t="s">
        <v>131</v>
      </c>
      <c r="C546" t="s">
        <v>11</v>
      </c>
      <c r="D546">
        <v>48192</v>
      </c>
      <c r="E546">
        <v>983</v>
      </c>
      <c r="F546">
        <v>16</v>
      </c>
      <c r="G546">
        <v>1092</v>
      </c>
      <c r="H546">
        <v>77.875</v>
      </c>
      <c r="I546">
        <v>3</v>
      </c>
    </row>
    <row r="547" spans="1:9" x14ac:dyDescent="0.2">
      <c r="A547" t="s">
        <v>85</v>
      </c>
      <c r="B547" t="s">
        <v>131</v>
      </c>
      <c r="C547" t="s">
        <v>8</v>
      </c>
      <c r="D547">
        <v>21134</v>
      </c>
      <c r="E547">
        <v>28</v>
      </c>
      <c r="F547">
        <v>5</v>
      </c>
      <c r="G547">
        <v>17</v>
      </c>
      <c r="H547">
        <v>5.6</v>
      </c>
      <c r="I547">
        <v>0</v>
      </c>
    </row>
    <row r="548" spans="1:9" x14ac:dyDescent="0.2">
      <c r="A548" t="s">
        <v>85</v>
      </c>
      <c r="B548" t="s">
        <v>131</v>
      </c>
      <c r="C548" t="s">
        <v>9</v>
      </c>
      <c r="D548">
        <v>21134</v>
      </c>
      <c r="E548">
        <v>368</v>
      </c>
      <c r="F548">
        <v>24</v>
      </c>
      <c r="G548">
        <v>166</v>
      </c>
      <c r="H548">
        <v>15.33333333</v>
      </c>
      <c r="I548">
        <v>3</v>
      </c>
    </row>
    <row r="549" spans="1:9" x14ac:dyDescent="0.2">
      <c r="A549" t="s">
        <v>85</v>
      </c>
      <c r="B549" t="s">
        <v>131</v>
      </c>
      <c r="C549" t="s">
        <v>10</v>
      </c>
      <c r="D549">
        <v>21134</v>
      </c>
      <c r="E549">
        <v>116</v>
      </c>
      <c r="F549">
        <v>7</v>
      </c>
      <c r="G549">
        <v>44</v>
      </c>
      <c r="H549">
        <v>16.571428569999998</v>
      </c>
      <c r="I549">
        <v>2</v>
      </c>
    </row>
    <row r="550" spans="1:9" x14ac:dyDescent="0.2">
      <c r="A550" t="s">
        <v>85</v>
      </c>
      <c r="B550" t="s">
        <v>131</v>
      </c>
      <c r="C550" t="s">
        <v>11</v>
      </c>
      <c r="D550">
        <v>21134</v>
      </c>
      <c r="E550">
        <v>18</v>
      </c>
      <c r="F550">
        <v>5</v>
      </c>
      <c r="G550">
        <v>8</v>
      </c>
      <c r="H550">
        <v>3.6</v>
      </c>
      <c r="I550">
        <v>0</v>
      </c>
    </row>
    <row r="551" spans="1:9" x14ac:dyDescent="0.2">
      <c r="A551" t="s">
        <v>44</v>
      </c>
      <c r="B551" t="s">
        <v>131</v>
      </c>
      <c r="C551" t="s">
        <v>8</v>
      </c>
      <c r="D551">
        <v>21134</v>
      </c>
      <c r="E551">
        <v>12</v>
      </c>
      <c r="F551">
        <v>2</v>
      </c>
      <c r="G551">
        <v>9</v>
      </c>
      <c r="H551">
        <v>6</v>
      </c>
      <c r="I551">
        <v>0</v>
      </c>
    </row>
    <row r="552" spans="1:9" x14ac:dyDescent="0.2">
      <c r="A552" t="s">
        <v>44</v>
      </c>
      <c r="B552" t="s">
        <v>131</v>
      </c>
      <c r="C552" t="s">
        <v>9</v>
      </c>
      <c r="D552">
        <v>21134</v>
      </c>
      <c r="E552">
        <v>479</v>
      </c>
      <c r="F552">
        <v>12</v>
      </c>
      <c r="G552">
        <v>169</v>
      </c>
      <c r="H552">
        <v>39.916666669999998</v>
      </c>
      <c r="I552">
        <v>3</v>
      </c>
    </row>
    <row r="553" spans="1:9" x14ac:dyDescent="0.2">
      <c r="A553" t="s">
        <v>44</v>
      </c>
      <c r="B553" t="s">
        <v>131</v>
      </c>
      <c r="C553" t="s">
        <v>10</v>
      </c>
      <c r="D553">
        <v>21134</v>
      </c>
      <c r="E553">
        <v>30</v>
      </c>
      <c r="F553">
        <v>3</v>
      </c>
      <c r="G553">
        <v>14</v>
      </c>
      <c r="H553">
        <v>10</v>
      </c>
      <c r="I553">
        <v>0</v>
      </c>
    </row>
    <row r="554" spans="1:9" x14ac:dyDescent="0.2">
      <c r="A554" t="s">
        <v>44</v>
      </c>
      <c r="B554" t="s">
        <v>131</v>
      </c>
      <c r="C554" t="s">
        <v>11</v>
      </c>
      <c r="D554">
        <v>21134</v>
      </c>
      <c r="E554">
        <v>27</v>
      </c>
      <c r="F554">
        <v>7</v>
      </c>
      <c r="G554">
        <v>14</v>
      </c>
      <c r="H554">
        <v>3.8571428569999999</v>
      </c>
      <c r="I554">
        <v>0</v>
      </c>
    </row>
    <row r="555" spans="1:9" x14ac:dyDescent="0.2">
      <c r="A555" t="s">
        <v>89</v>
      </c>
      <c r="B555" t="s">
        <v>131</v>
      </c>
      <c r="C555" t="s">
        <v>8</v>
      </c>
      <c r="D555">
        <v>21134</v>
      </c>
      <c r="E555">
        <v>0</v>
      </c>
      <c r="F555">
        <v>0</v>
      </c>
      <c r="G555">
        <v>0</v>
      </c>
      <c r="H555">
        <v>0</v>
      </c>
      <c r="I555">
        <v>0</v>
      </c>
    </row>
    <row r="556" spans="1:9" x14ac:dyDescent="0.2">
      <c r="A556" t="s">
        <v>89</v>
      </c>
      <c r="B556" t="s">
        <v>131</v>
      </c>
      <c r="C556" t="s">
        <v>9</v>
      </c>
      <c r="D556">
        <v>21134</v>
      </c>
      <c r="E556">
        <v>45</v>
      </c>
      <c r="F556">
        <v>7</v>
      </c>
      <c r="G556">
        <v>13</v>
      </c>
      <c r="H556">
        <v>6.4285714289999998</v>
      </c>
      <c r="I556">
        <v>0</v>
      </c>
    </row>
    <row r="557" spans="1:9" x14ac:dyDescent="0.2">
      <c r="A557" t="s">
        <v>89</v>
      </c>
      <c r="B557" t="s">
        <v>131</v>
      </c>
      <c r="C557" t="s">
        <v>10</v>
      </c>
      <c r="D557">
        <v>21134</v>
      </c>
      <c r="E557">
        <v>0</v>
      </c>
      <c r="F557">
        <v>0</v>
      </c>
      <c r="G557">
        <v>0</v>
      </c>
      <c r="H557">
        <v>0</v>
      </c>
      <c r="I557">
        <v>0</v>
      </c>
    </row>
    <row r="558" spans="1:9" x14ac:dyDescent="0.2">
      <c r="A558" t="s">
        <v>89</v>
      </c>
      <c r="B558" t="s">
        <v>131</v>
      </c>
      <c r="C558" t="s">
        <v>11</v>
      </c>
      <c r="D558">
        <v>21134</v>
      </c>
      <c r="E558">
        <v>0</v>
      </c>
      <c r="F558">
        <v>0</v>
      </c>
      <c r="G558">
        <v>0</v>
      </c>
      <c r="H558">
        <v>0</v>
      </c>
      <c r="I558">
        <v>0</v>
      </c>
    </row>
    <row r="559" spans="1:9" x14ac:dyDescent="0.2">
      <c r="A559" t="s">
        <v>50</v>
      </c>
      <c r="B559" t="s">
        <v>131</v>
      </c>
      <c r="C559" t="s">
        <v>8</v>
      </c>
      <c r="D559">
        <v>24840</v>
      </c>
      <c r="E559">
        <v>239</v>
      </c>
      <c r="F559">
        <v>10</v>
      </c>
      <c r="G559">
        <v>83</v>
      </c>
      <c r="H559">
        <v>23.9</v>
      </c>
      <c r="I559">
        <v>4</v>
      </c>
    </row>
    <row r="560" spans="1:9" x14ac:dyDescent="0.2">
      <c r="A560" t="s">
        <v>50</v>
      </c>
      <c r="B560" t="s">
        <v>131</v>
      </c>
      <c r="C560" t="s">
        <v>9</v>
      </c>
      <c r="D560">
        <v>24840</v>
      </c>
      <c r="E560">
        <v>1383</v>
      </c>
      <c r="F560">
        <v>12</v>
      </c>
      <c r="G560">
        <v>808</v>
      </c>
      <c r="H560">
        <v>115.25</v>
      </c>
      <c r="I560">
        <v>5</v>
      </c>
    </row>
    <row r="561" spans="1:9" x14ac:dyDescent="0.2">
      <c r="A561" t="s">
        <v>50</v>
      </c>
      <c r="B561" t="s">
        <v>131</v>
      </c>
      <c r="C561" t="s">
        <v>10</v>
      </c>
      <c r="D561">
        <v>24840</v>
      </c>
      <c r="E561">
        <v>608</v>
      </c>
      <c r="F561">
        <v>8</v>
      </c>
      <c r="G561">
        <v>512</v>
      </c>
      <c r="H561">
        <v>76</v>
      </c>
      <c r="I561">
        <v>2</v>
      </c>
    </row>
    <row r="562" spans="1:9" x14ac:dyDescent="0.2">
      <c r="A562" t="s">
        <v>50</v>
      </c>
      <c r="B562" t="s">
        <v>131</v>
      </c>
      <c r="C562" t="s">
        <v>11</v>
      </c>
      <c r="D562">
        <v>24840</v>
      </c>
      <c r="E562">
        <v>142</v>
      </c>
      <c r="F562">
        <v>12</v>
      </c>
      <c r="G562">
        <v>63</v>
      </c>
      <c r="H562">
        <v>11.83333333</v>
      </c>
      <c r="I562">
        <v>1</v>
      </c>
    </row>
    <row r="563" spans="1:9" x14ac:dyDescent="0.2">
      <c r="A563" t="s">
        <v>82</v>
      </c>
      <c r="B563" t="s">
        <v>131</v>
      </c>
      <c r="C563" t="s">
        <v>8</v>
      </c>
      <c r="D563">
        <v>21134</v>
      </c>
      <c r="E563">
        <v>13</v>
      </c>
      <c r="F563">
        <v>3</v>
      </c>
      <c r="G563">
        <v>11</v>
      </c>
      <c r="H563">
        <v>4.3333333329999997</v>
      </c>
      <c r="I563">
        <v>0</v>
      </c>
    </row>
    <row r="564" spans="1:9" x14ac:dyDescent="0.2">
      <c r="A564" t="s">
        <v>82</v>
      </c>
      <c r="B564" t="s">
        <v>131</v>
      </c>
      <c r="C564" t="s">
        <v>9</v>
      </c>
      <c r="D564">
        <v>21134</v>
      </c>
      <c r="E564">
        <v>64</v>
      </c>
      <c r="F564">
        <v>9</v>
      </c>
      <c r="G564">
        <v>14</v>
      </c>
      <c r="H564">
        <v>7.1111111109999996</v>
      </c>
      <c r="I564">
        <v>0</v>
      </c>
    </row>
    <row r="565" spans="1:9" x14ac:dyDescent="0.2">
      <c r="A565" t="s">
        <v>82</v>
      </c>
      <c r="B565" t="s">
        <v>131</v>
      </c>
      <c r="C565" t="s">
        <v>10</v>
      </c>
      <c r="D565">
        <v>21134</v>
      </c>
      <c r="E565">
        <v>43</v>
      </c>
      <c r="F565">
        <v>5</v>
      </c>
      <c r="G565">
        <v>18</v>
      </c>
      <c r="H565">
        <v>8.6</v>
      </c>
      <c r="I565">
        <v>0</v>
      </c>
    </row>
    <row r="566" spans="1:9" x14ac:dyDescent="0.2">
      <c r="A566" t="s">
        <v>82</v>
      </c>
      <c r="B566" t="s">
        <v>131</v>
      </c>
      <c r="C566" t="s">
        <v>11</v>
      </c>
      <c r="D566">
        <v>21134</v>
      </c>
      <c r="E566">
        <v>0</v>
      </c>
      <c r="F566">
        <v>0</v>
      </c>
      <c r="G566">
        <v>0</v>
      </c>
      <c r="H566">
        <v>0</v>
      </c>
      <c r="I566">
        <v>0</v>
      </c>
    </row>
    <row r="567" spans="1:9" x14ac:dyDescent="0.2">
      <c r="A567" t="s">
        <v>55</v>
      </c>
      <c r="B567" t="s">
        <v>131</v>
      </c>
      <c r="C567" t="s">
        <v>8</v>
      </c>
      <c r="D567">
        <v>21134</v>
      </c>
      <c r="E567">
        <v>8</v>
      </c>
      <c r="F567">
        <v>1</v>
      </c>
      <c r="G567">
        <v>8</v>
      </c>
      <c r="H567">
        <v>8</v>
      </c>
      <c r="I567">
        <v>0</v>
      </c>
    </row>
    <row r="568" spans="1:9" x14ac:dyDescent="0.2">
      <c r="A568" t="s">
        <v>55</v>
      </c>
      <c r="B568" t="s">
        <v>131</v>
      </c>
      <c r="C568" t="s">
        <v>9</v>
      </c>
      <c r="D568">
        <v>21134</v>
      </c>
      <c r="E568">
        <v>175</v>
      </c>
      <c r="F568">
        <v>7</v>
      </c>
      <c r="G568">
        <v>86</v>
      </c>
      <c r="H568">
        <v>25</v>
      </c>
      <c r="I568">
        <v>2</v>
      </c>
    </row>
    <row r="569" spans="1:9" x14ac:dyDescent="0.2">
      <c r="A569" t="s">
        <v>55</v>
      </c>
      <c r="B569" t="s">
        <v>131</v>
      </c>
      <c r="C569" t="s">
        <v>10</v>
      </c>
      <c r="D569">
        <v>21134</v>
      </c>
      <c r="E569">
        <v>0</v>
      </c>
      <c r="F569">
        <v>0</v>
      </c>
      <c r="G569">
        <v>0</v>
      </c>
      <c r="H569">
        <v>0</v>
      </c>
      <c r="I569">
        <v>0</v>
      </c>
    </row>
    <row r="570" spans="1:9" x14ac:dyDescent="0.2">
      <c r="A570" t="s">
        <v>55</v>
      </c>
      <c r="B570" t="s">
        <v>131</v>
      </c>
      <c r="C570" t="s">
        <v>11</v>
      </c>
      <c r="D570">
        <v>21134</v>
      </c>
      <c r="E570">
        <v>0</v>
      </c>
      <c r="F570">
        <v>0</v>
      </c>
      <c r="G570">
        <v>0</v>
      </c>
      <c r="H570">
        <v>0</v>
      </c>
      <c r="I570">
        <v>0</v>
      </c>
    </row>
    <row r="571" spans="1:9" x14ac:dyDescent="0.2">
      <c r="A571" t="s">
        <v>43</v>
      </c>
      <c r="B571" t="s">
        <v>131</v>
      </c>
      <c r="C571" t="s">
        <v>8</v>
      </c>
      <c r="D571">
        <v>45872</v>
      </c>
      <c r="E571">
        <v>2560</v>
      </c>
      <c r="F571">
        <v>13</v>
      </c>
      <c r="G571">
        <v>185</v>
      </c>
      <c r="H571">
        <v>32.38461538</v>
      </c>
      <c r="I571">
        <v>3</v>
      </c>
    </row>
    <row r="572" spans="1:9" x14ac:dyDescent="0.2">
      <c r="A572" t="s">
        <v>43</v>
      </c>
      <c r="B572" t="s">
        <v>131</v>
      </c>
      <c r="C572" t="s">
        <v>9</v>
      </c>
      <c r="D572">
        <v>45872</v>
      </c>
      <c r="E572">
        <v>3838</v>
      </c>
      <c r="F572">
        <v>31</v>
      </c>
      <c r="G572">
        <v>117</v>
      </c>
      <c r="H572">
        <v>29.354838709999999</v>
      </c>
      <c r="I572">
        <v>11</v>
      </c>
    </row>
    <row r="573" spans="1:9" x14ac:dyDescent="0.2">
      <c r="A573" t="s">
        <v>43</v>
      </c>
      <c r="B573" t="s">
        <v>131</v>
      </c>
      <c r="C573" t="s">
        <v>10</v>
      </c>
      <c r="D573">
        <v>45872</v>
      </c>
      <c r="E573">
        <v>2548</v>
      </c>
      <c r="F573">
        <v>16</v>
      </c>
      <c r="G573">
        <v>119</v>
      </c>
      <c r="H573">
        <v>21.25</v>
      </c>
      <c r="I573">
        <v>3</v>
      </c>
    </row>
    <row r="574" spans="1:9" x14ac:dyDescent="0.2">
      <c r="A574" t="s">
        <v>43</v>
      </c>
      <c r="B574" t="s">
        <v>131</v>
      </c>
      <c r="C574" t="s">
        <v>11</v>
      </c>
      <c r="D574">
        <v>45872</v>
      </c>
      <c r="E574">
        <v>1448</v>
      </c>
      <c r="F574">
        <v>15</v>
      </c>
      <c r="G574">
        <v>8325</v>
      </c>
      <c r="H574">
        <v>581.53333329999998</v>
      </c>
      <c r="I574">
        <v>8</v>
      </c>
    </row>
    <row r="575" spans="1:9" x14ac:dyDescent="0.2">
      <c r="A575" t="s">
        <v>13</v>
      </c>
      <c r="B575" t="s">
        <v>131</v>
      </c>
      <c r="C575" t="s">
        <v>8</v>
      </c>
      <c r="D575">
        <v>17478</v>
      </c>
      <c r="E575">
        <v>5</v>
      </c>
      <c r="F575">
        <v>1</v>
      </c>
      <c r="G575">
        <v>5</v>
      </c>
      <c r="H575">
        <v>5</v>
      </c>
      <c r="I575">
        <v>0</v>
      </c>
    </row>
    <row r="576" spans="1:9" x14ac:dyDescent="0.2">
      <c r="A576" t="s">
        <v>13</v>
      </c>
      <c r="B576" t="s">
        <v>131</v>
      </c>
      <c r="C576" t="s">
        <v>9</v>
      </c>
      <c r="D576">
        <v>17478</v>
      </c>
      <c r="E576">
        <v>821</v>
      </c>
      <c r="F576">
        <v>15</v>
      </c>
      <c r="G576">
        <v>174</v>
      </c>
      <c r="H576">
        <v>54.733333330000001</v>
      </c>
      <c r="I576">
        <v>11</v>
      </c>
    </row>
    <row r="577" spans="1:9" x14ac:dyDescent="0.2">
      <c r="A577" t="s">
        <v>13</v>
      </c>
      <c r="B577" t="s">
        <v>131</v>
      </c>
      <c r="C577" t="s">
        <v>10</v>
      </c>
      <c r="D577">
        <v>17478</v>
      </c>
      <c r="E577">
        <v>11</v>
      </c>
      <c r="F577">
        <v>1</v>
      </c>
      <c r="G577">
        <v>11</v>
      </c>
      <c r="H577">
        <v>11</v>
      </c>
      <c r="I577">
        <v>0</v>
      </c>
    </row>
    <row r="578" spans="1:9" x14ac:dyDescent="0.2">
      <c r="A578" t="s">
        <v>13</v>
      </c>
      <c r="B578" t="s">
        <v>131</v>
      </c>
      <c r="C578" t="s">
        <v>11</v>
      </c>
      <c r="D578">
        <v>17478</v>
      </c>
      <c r="E578">
        <v>108</v>
      </c>
      <c r="F578">
        <v>2</v>
      </c>
      <c r="G578">
        <v>93</v>
      </c>
      <c r="H578">
        <v>54</v>
      </c>
      <c r="I578">
        <v>1</v>
      </c>
    </row>
    <row r="579" spans="1:9" x14ac:dyDescent="0.2">
      <c r="A579" t="s">
        <v>73</v>
      </c>
      <c r="B579" t="s">
        <v>131</v>
      </c>
      <c r="C579" t="s">
        <v>8</v>
      </c>
      <c r="D579">
        <v>24683</v>
      </c>
      <c r="E579">
        <v>196</v>
      </c>
      <c r="F579">
        <v>6</v>
      </c>
      <c r="G579">
        <v>106</v>
      </c>
      <c r="H579">
        <v>40.5</v>
      </c>
      <c r="I579">
        <v>3</v>
      </c>
    </row>
    <row r="580" spans="1:9" x14ac:dyDescent="0.2">
      <c r="A580" t="s">
        <v>73</v>
      </c>
      <c r="B580" t="s">
        <v>131</v>
      </c>
      <c r="C580" t="s">
        <v>9</v>
      </c>
      <c r="D580">
        <v>24683</v>
      </c>
      <c r="E580">
        <v>1294</v>
      </c>
      <c r="F580">
        <v>7</v>
      </c>
      <c r="G580">
        <v>1073</v>
      </c>
      <c r="H580">
        <v>184.85714290000001</v>
      </c>
      <c r="I580">
        <v>4</v>
      </c>
    </row>
    <row r="581" spans="1:9" x14ac:dyDescent="0.2">
      <c r="A581" t="s">
        <v>73</v>
      </c>
      <c r="B581" t="s">
        <v>131</v>
      </c>
      <c r="C581" t="s">
        <v>10</v>
      </c>
      <c r="D581">
        <v>24683</v>
      </c>
      <c r="E581">
        <v>164</v>
      </c>
      <c r="F581">
        <v>7</v>
      </c>
      <c r="G581">
        <v>62</v>
      </c>
      <c r="H581">
        <v>23.428571430000002</v>
      </c>
      <c r="I581">
        <v>2</v>
      </c>
    </row>
    <row r="582" spans="1:9" x14ac:dyDescent="0.2">
      <c r="A582" t="s">
        <v>73</v>
      </c>
      <c r="B582" t="s">
        <v>131</v>
      </c>
      <c r="C582" t="s">
        <v>11</v>
      </c>
      <c r="D582">
        <v>24683</v>
      </c>
      <c r="E582">
        <v>468</v>
      </c>
      <c r="F582">
        <v>20</v>
      </c>
      <c r="G582">
        <v>71</v>
      </c>
      <c r="H582">
        <v>21.05</v>
      </c>
      <c r="I582">
        <v>6</v>
      </c>
    </row>
    <row r="583" spans="1:9" x14ac:dyDescent="0.2">
      <c r="A583" t="s">
        <v>15</v>
      </c>
      <c r="B583" t="s">
        <v>131</v>
      </c>
      <c r="C583" t="s">
        <v>8</v>
      </c>
      <c r="D583">
        <v>45950</v>
      </c>
      <c r="E583">
        <v>455</v>
      </c>
      <c r="F583">
        <v>20</v>
      </c>
      <c r="G583">
        <v>185</v>
      </c>
      <c r="H583">
        <v>22.75</v>
      </c>
      <c r="I583">
        <v>4</v>
      </c>
    </row>
    <row r="584" spans="1:9" x14ac:dyDescent="0.2">
      <c r="A584" t="s">
        <v>15</v>
      </c>
      <c r="B584" t="s">
        <v>131</v>
      </c>
      <c r="C584" t="s">
        <v>9</v>
      </c>
      <c r="D584">
        <v>45950</v>
      </c>
      <c r="E584">
        <v>1755</v>
      </c>
      <c r="F584">
        <v>33</v>
      </c>
      <c r="G584">
        <v>477</v>
      </c>
      <c r="H584">
        <v>36.454545449999998</v>
      </c>
      <c r="I584">
        <v>11</v>
      </c>
    </row>
    <row r="585" spans="1:9" x14ac:dyDescent="0.2">
      <c r="A585" t="s">
        <v>15</v>
      </c>
      <c r="B585" t="s">
        <v>131</v>
      </c>
      <c r="C585" t="s">
        <v>10</v>
      </c>
      <c r="D585">
        <v>45950</v>
      </c>
      <c r="E585">
        <v>2284</v>
      </c>
      <c r="F585">
        <v>14</v>
      </c>
      <c r="G585">
        <v>2641</v>
      </c>
      <c r="H585">
        <v>202.57142859999999</v>
      </c>
      <c r="I585">
        <v>3</v>
      </c>
    </row>
    <row r="586" spans="1:9" x14ac:dyDescent="0.2">
      <c r="A586" t="s">
        <v>15</v>
      </c>
      <c r="B586" t="s">
        <v>131</v>
      </c>
      <c r="C586" t="s">
        <v>11</v>
      </c>
      <c r="D586">
        <v>45950</v>
      </c>
      <c r="E586">
        <v>134</v>
      </c>
      <c r="F586">
        <v>10</v>
      </c>
      <c r="G586">
        <v>36</v>
      </c>
      <c r="H586">
        <v>13.4</v>
      </c>
      <c r="I586">
        <v>2</v>
      </c>
    </row>
    <row r="587" spans="1:9" x14ac:dyDescent="0.2">
      <c r="A587" t="s">
        <v>36</v>
      </c>
      <c r="B587" t="s">
        <v>131</v>
      </c>
      <c r="C587" t="s">
        <v>8</v>
      </c>
      <c r="D587">
        <v>21134</v>
      </c>
      <c r="E587">
        <v>0</v>
      </c>
      <c r="F587">
        <v>0</v>
      </c>
      <c r="G587">
        <v>0</v>
      </c>
      <c r="H587">
        <v>0</v>
      </c>
      <c r="I587">
        <v>0</v>
      </c>
    </row>
    <row r="588" spans="1:9" x14ac:dyDescent="0.2">
      <c r="A588" t="s">
        <v>36</v>
      </c>
      <c r="B588" t="s">
        <v>131</v>
      </c>
      <c r="C588" t="s">
        <v>9</v>
      </c>
      <c r="D588">
        <v>21134</v>
      </c>
      <c r="E588">
        <v>168</v>
      </c>
      <c r="F588">
        <v>10</v>
      </c>
      <c r="G588">
        <v>85</v>
      </c>
      <c r="H588">
        <v>16.8</v>
      </c>
      <c r="I588">
        <v>2</v>
      </c>
    </row>
    <row r="589" spans="1:9" x14ac:dyDescent="0.2">
      <c r="A589" t="s">
        <v>36</v>
      </c>
      <c r="B589" t="s">
        <v>131</v>
      </c>
      <c r="C589" t="s">
        <v>10</v>
      </c>
      <c r="D589">
        <v>21134</v>
      </c>
      <c r="E589">
        <v>32</v>
      </c>
      <c r="F589">
        <v>1</v>
      </c>
      <c r="G589">
        <v>32</v>
      </c>
      <c r="H589">
        <v>32</v>
      </c>
      <c r="I589">
        <v>1</v>
      </c>
    </row>
    <row r="590" spans="1:9" x14ac:dyDescent="0.2">
      <c r="A590" t="s">
        <v>36</v>
      </c>
      <c r="B590" t="s">
        <v>131</v>
      </c>
      <c r="C590" t="s">
        <v>11</v>
      </c>
      <c r="D590">
        <v>21134</v>
      </c>
      <c r="E590">
        <v>78</v>
      </c>
      <c r="F590">
        <v>1</v>
      </c>
      <c r="G590">
        <v>78</v>
      </c>
      <c r="H590">
        <v>78</v>
      </c>
      <c r="I590">
        <v>1</v>
      </c>
    </row>
    <row r="591" spans="1:9" x14ac:dyDescent="0.2">
      <c r="A591" t="s">
        <v>64</v>
      </c>
      <c r="B591" t="s">
        <v>131</v>
      </c>
      <c r="C591" t="s">
        <v>8</v>
      </c>
      <c r="D591">
        <v>48192</v>
      </c>
      <c r="E591">
        <v>2424</v>
      </c>
      <c r="F591">
        <v>19</v>
      </c>
      <c r="G591">
        <v>91</v>
      </c>
      <c r="H591">
        <v>13.89473684</v>
      </c>
      <c r="I591">
        <v>2</v>
      </c>
    </row>
    <row r="592" spans="1:9" x14ac:dyDescent="0.2">
      <c r="A592" t="s">
        <v>64</v>
      </c>
      <c r="B592" t="s">
        <v>131</v>
      </c>
      <c r="C592" t="s">
        <v>9</v>
      </c>
      <c r="D592">
        <v>48192</v>
      </c>
      <c r="E592">
        <v>3401</v>
      </c>
      <c r="F592">
        <v>27</v>
      </c>
      <c r="G592">
        <v>3188</v>
      </c>
      <c r="H592">
        <v>186.4814815</v>
      </c>
      <c r="I592">
        <v>5</v>
      </c>
    </row>
    <row r="593" spans="1:9" x14ac:dyDescent="0.2">
      <c r="A593" t="s">
        <v>64</v>
      </c>
      <c r="B593" t="s">
        <v>131</v>
      </c>
      <c r="C593" t="s">
        <v>10</v>
      </c>
      <c r="D593">
        <v>48192</v>
      </c>
      <c r="E593">
        <v>3146</v>
      </c>
      <c r="F593">
        <v>64</v>
      </c>
      <c r="G593">
        <v>2449</v>
      </c>
      <c r="H593">
        <v>52.953125</v>
      </c>
      <c r="I593">
        <v>8</v>
      </c>
    </row>
    <row r="594" spans="1:9" x14ac:dyDescent="0.2">
      <c r="A594" t="s">
        <v>64</v>
      </c>
      <c r="B594" t="s">
        <v>131</v>
      </c>
      <c r="C594" t="s">
        <v>11</v>
      </c>
      <c r="D594">
        <v>48192</v>
      </c>
      <c r="E594">
        <v>1068</v>
      </c>
      <c r="F594">
        <v>65</v>
      </c>
      <c r="G594">
        <v>796</v>
      </c>
      <c r="H594">
        <v>20.784615380000002</v>
      </c>
      <c r="I594">
        <v>8</v>
      </c>
    </row>
    <row r="595" spans="1:9" x14ac:dyDescent="0.2">
      <c r="A595" t="s">
        <v>116</v>
      </c>
      <c r="B595" t="s">
        <v>131</v>
      </c>
      <c r="C595" t="s">
        <v>8</v>
      </c>
      <c r="D595">
        <v>32051</v>
      </c>
      <c r="E595">
        <v>505</v>
      </c>
      <c r="F595">
        <v>40</v>
      </c>
      <c r="G595">
        <v>138</v>
      </c>
      <c r="H595">
        <v>12.625</v>
      </c>
      <c r="I595">
        <v>5</v>
      </c>
    </row>
    <row r="596" spans="1:9" x14ac:dyDescent="0.2">
      <c r="A596" t="s">
        <v>116</v>
      </c>
      <c r="B596" t="s">
        <v>131</v>
      </c>
      <c r="C596" t="s">
        <v>9</v>
      </c>
      <c r="D596">
        <v>32051</v>
      </c>
      <c r="E596">
        <v>825</v>
      </c>
      <c r="F596">
        <v>44</v>
      </c>
      <c r="G596">
        <v>145</v>
      </c>
      <c r="H596">
        <v>18.75</v>
      </c>
      <c r="I596">
        <v>9</v>
      </c>
    </row>
    <row r="597" spans="1:9" x14ac:dyDescent="0.2">
      <c r="A597" t="s">
        <v>116</v>
      </c>
      <c r="B597" t="s">
        <v>131</v>
      </c>
      <c r="C597" t="s">
        <v>10</v>
      </c>
      <c r="D597">
        <v>32051</v>
      </c>
      <c r="E597">
        <v>642</v>
      </c>
      <c r="F597">
        <v>53</v>
      </c>
      <c r="G597">
        <v>63</v>
      </c>
      <c r="H597">
        <v>12.11320755</v>
      </c>
      <c r="I597">
        <v>8</v>
      </c>
    </row>
    <row r="598" spans="1:9" x14ac:dyDescent="0.2">
      <c r="A598" t="s">
        <v>116</v>
      </c>
      <c r="B598" t="s">
        <v>131</v>
      </c>
      <c r="C598" t="s">
        <v>11</v>
      </c>
      <c r="D598">
        <v>32051</v>
      </c>
      <c r="E598">
        <v>13</v>
      </c>
      <c r="F598">
        <v>2</v>
      </c>
      <c r="G598">
        <v>12</v>
      </c>
      <c r="H598">
        <v>6.5</v>
      </c>
      <c r="I598">
        <v>0</v>
      </c>
    </row>
    <row r="599" spans="1:9" x14ac:dyDescent="0.2">
      <c r="A599" t="s">
        <v>74</v>
      </c>
      <c r="B599" t="s">
        <v>131</v>
      </c>
      <c r="C599" t="s">
        <v>8</v>
      </c>
      <c r="D599">
        <v>21134</v>
      </c>
      <c r="E599">
        <v>0</v>
      </c>
      <c r="F599">
        <v>0</v>
      </c>
      <c r="G599">
        <v>0</v>
      </c>
      <c r="H599">
        <v>0</v>
      </c>
      <c r="I599">
        <v>0</v>
      </c>
    </row>
    <row r="600" spans="1:9" x14ac:dyDescent="0.2">
      <c r="A600" t="s">
        <v>74</v>
      </c>
      <c r="B600" t="s">
        <v>131</v>
      </c>
      <c r="C600" t="s">
        <v>9</v>
      </c>
      <c r="D600">
        <v>21134</v>
      </c>
      <c r="E600">
        <v>141</v>
      </c>
      <c r="F600">
        <v>9</v>
      </c>
      <c r="G600">
        <v>38</v>
      </c>
      <c r="H600">
        <v>15.66666667</v>
      </c>
      <c r="I600">
        <v>2</v>
      </c>
    </row>
    <row r="601" spans="1:9" x14ac:dyDescent="0.2">
      <c r="A601" t="s">
        <v>74</v>
      </c>
      <c r="B601" t="s">
        <v>131</v>
      </c>
      <c r="C601" t="s">
        <v>10</v>
      </c>
      <c r="D601">
        <v>21134</v>
      </c>
      <c r="E601">
        <v>83</v>
      </c>
      <c r="F601">
        <v>8</v>
      </c>
      <c r="G601">
        <v>26</v>
      </c>
      <c r="H601">
        <v>10.375</v>
      </c>
      <c r="I601">
        <v>1</v>
      </c>
    </row>
    <row r="602" spans="1:9" x14ac:dyDescent="0.2">
      <c r="A602" t="s">
        <v>74</v>
      </c>
      <c r="B602" t="s">
        <v>131</v>
      </c>
      <c r="C602" t="s">
        <v>11</v>
      </c>
      <c r="D602">
        <v>21134</v>
      </c>
      <c r="E602">
        <v>7</v>
      </c>
      <c r="F602">
        <v>1</v>
      </c>
      <c r="G602">
        <v>7</v>
      </c>
      <c r="H602">
        <v>7</v>
      </c>
      <c r="I602">
        <v>0</v>
      </c>
    </row>
    <row r="603" spans="1:9" x14ac:dyDescent="0.2">
      <c r="A603" t="s">
        <v>25</v>
      </c>
      <c r="B603" t="s">
        <v>131</v>
      </c>
      <c r="C603" t="s">
        <v>8</v>
      </c>
      <c r="D603">
        <v>17478</v>
      </c>
      <c r="E603">
        <v>6</v>
      </c>
      <c r="F603">
        <v>1</v>
      </c>
      <c r="G603">
        <v>6</v>
      </c>
      <c r="H603">
        <v>6</v>
      </c>
      <c r="I603">
        <v>0</v>
      </c>
    </row>
    <row r="604" spans="1:9" x14ac:dyDescent="0.2">
      <c r="A604" t="s">
        <v>25</v>
      </c>
      <c r="B604" t="s">
        <v>131</v>
      </c>
      <c r="C604" t="s">
        <v>9</v>
      </c>
      <c r="D604">
        <v>17478</v>
      </c>
      <c r="E604">
        <v>66</v>
      </c>
      <c r="F604">
        <v>4</v>
      </c>
      <c r="G604">
        <v>41</v>
      </c>
      <c r="H604">
        <v>16.5</v>
      </c>
      <c r="I604">
        <v>1</v>
      </c>
    </row>
    <row r="605" spans="1:9" x14ac:dyDescent="0.2">
      <c r="A605" t="s">
        <v>25</v>
      </c>
      <c r="B605" t="s">
        <v>131</v>
      </c>
      <c r="C605" t="s">
        <v>10</v>
      </c>
      <c r="D605">
        <v>17478</v>
      </c>
      <c r="E605">
        <v>11</v>
      </c>
      <c r="F605">
        <v>2</v>
      </c>
      <c r="G605">
        <v>6</v>
      </c>
      <c r="H605">
        <v>5.5</v>
      </c>
      <c r="I605">
        <v>0</v>
      </c>
    </row>
    <row r="606" spans="1:9" x14ac:dyDescent="0.2">
      <c r="A606" t="s">
        <v>25</v>
      </c>
      <c r="B606" t="s">
        <v>131</v>
      </c>
      <c r="C606" t="s">
        <v>11</v>
      </c>
      <c r="D606">
        <v>17478</v>
      </c>
      <c r="E606">
        <v>24</v>
      </c>
      <c r="F606">
        <v>2</v>
      </c>
      <c r="G606">
        <v>20</v>
      </c>
      <c r="H606">
        <v>12</v>
      </c>
      <c r="I606">
        <v>0</v>
      </c>
    </row>
    <row r="607" spans="1:9" x14ac:dyDescent="0.2">
      <c r="A607" t="s">
        <v>31</v>
      </c>
      <c r="B607" t="s">
        <v>131</v>
      </c>
      <c r="C607" t="s">
        <v>8</v>
      </c>
      <c r="D607">
        <v>21134</v>
      </c>
      <c r="E607">
        <v>8</v>
      </c>
      <c r="F607">
        <v>2</v>
      </c>
      <c r="G607">
        <v>5</v>
      </c>
      <c r="H607">
        <v>4</v>
      </c>
      <c r="I607">
        <v>0</v>
      </c>
    </row>
    <row r="608" spans="1:9" x14ac:dyDescent="0.2">
      <c r="A608" t="s">
        <v>31</v>
      </c>
      <c r="B608" t="s">
        <v>131</v>
      </c>
      <c r="C608" t="s">
        <v>9</v>
      </c>
      <c r="D608">
        <v>21134</v>
      </c>
      <c r="E608">
        <v>150</v>
      </c>
      <c r="F608">
        <v>9</v>
      </c>
      <c r="G608">
        <v>48</v>
      </c>
      <c r="H608">
        <v>16.666666670000001</v>
      </c>
      <c r="I608">
        <v>2</v>
      </c>
    </row>
    <row r="609" spans="1:9" x14ac:dyDescent="0.2">
      <c r="A609" t="s">
        <v>31</v>
      </c>
      <c r="B609" t="s">
        <v>131</v>
      </c>
      <c r="C609" t="s">
        <v>10</v>
      </c>
      <c r="D609">
        <v>21134</v>
      </c>
      <c r="E609">
        <v>68</v>
      </c>
      <c r="F609">
        <v>5</v>
      </c>
      <c r="G609">
        <v>29</v>
      </c>
      <c r="H609">
        <v>13.6</v>
      </c>
      <c r="I609">
        <v>2</v>
      </c>
    </row>
    <row r="610" spans="1:9" x14ac:dyDescent="0.2">
      <c r="A610" t="s">
        <v>31</v>
      </c>
      <c r="B610" t="s">
        <v>131</v>
      </c>
      <c r="C610" t="s">
        <v>11</v>
      </c>
      <c r="D610">
        <v>21134</v>
      </c>
      <c r="E610">
        <v>24</v>
      </c>
      <c r="F610">
        <v>6</v>
      </c>
      <c r="G610">
        <v>8</v>
      </c>
      <c r="H610">
        <v>4</v>
      </c>
      <c r="I610">
        <v>0</v>
      </c>
    </row>
    <row r="611" spans="1:9" x14ac:dyDescent="0.2">
      <c r="A611" t="s">
        <v>46</v>
      </c>
      <c r="B611" t="s">
        <v>131</v>
      </c>
      <c r="C611" t="s">
        <v>8</v>
      </c>
      <c r="D611">
        <v>21134</v>
      </c>
      <c r="E611">
        <v>7</v>
      </c>
      <c r="F611">
        <v>1</v>
      </c>
      <c r="G611">
        <v>7</v>
      </c>
      <c r="H611">
        <v>7</v>
      </c>
      <c r="I611">
        <v>0</v>
      </c>
    </row>
    <row r="612" spans="1:9" x14ac:dyDescent="0.2">
      <c r="A612" t="s">
        <v>46</v>
      </c>
      <c r="B612" t="s">
        <v>131</v>
      </c>
      <c r="C612" t="s">
        <v>9</v>
      </c>
      <c r="D612">
        <v>21134</v>
      </c>
      <c r="E612">
        <v>165</v>
      </c>
      <c r="F612">
        <v>7</v>
      </c>
      <c r="G612">
        <v>92</v>
      </c>
      <c r="H612">
        <v>23.571428569999998</v>
      </c>
      <c r="I612">
        <v>1</v>
      </c>
    </row>
    <row r="613" spans="1:9" x14ac:dyDescent="0.2">
      <c r="A613" t="s">
        <v>46</v>
      </c>
      <c r="B613" t="s">
        <v>131</v>
      </c>
      <c r="C613" t="s">
        <v>10</v>
      </c>
      <c r="D613">
        <v>21134</v>
      </c>
      <c r="E613">
        <v>70</v>
      </c>
      <c r="F613">
        <v>7</v>
      </c>
      <c r="G613">
        <v>22</v>
      </c>
      <c r="H613">
        <v>10</v>
      </c>
      <c r="I613">
        <v>0</v>
      </c>
    </row>
    <row r="614" spans="1:9" x14ac:dyDescent="0.2">
      <c r="A614" t="s">
        <v>46</v>
      </c>
      <c r="B614" t="s">
        <v>131</v>
      </c>
      <c r="C614" t="s">
        <v>11</v>
      </c>
      <c r="D614">
        <v>21134</v>
      </c>
      <c r="E614">
        <v>0</v>
      </c>
      <c r="F614">
        <v>0</v>
      </c>
      <c r="G614">
        <v>0</v>
      </c>
      <c r="H614">
        <v>0</v>
      </c>
      <c r="I614">
        <v>0</v>
      </c>
    </row>
    <row r="615" spans="1:9" x14ac:dyDescent="0.2">
      <c r="A615" t="s">
        <v>26</v>
      </c>
      <c r="B615" t="s">
        <v>132</v>
      </c>
      <c r="C615" t="s">
        <v>8</v>
      </c>
      <c r="D615">
        <v>48192</v>
      </c>
      <c r="E615">
        <v>4647</v>
      </c>
      <c r="F615">
        <v>19</v>
      </c>
      <c r="G615">
        <v>42</v>
      </c>
      <c r="H615">
        <v>12.15789474</v>
      </c>
      <c r="I615">
        <v>3</v>
      </c>
    </row>
    <row r="616" spans="1:9" x14ac:dyDescent="0.2">
      <c r="A616" t="s">
        <v>26</v>
      </c>
      <c r="B616" t="s">
        <v>132</v>
      </c>
      <c r="C616" t="s">
        <v>9</v>
      </c>
      <c r="D616">
        <v>48192</v>
      </c>
      <c r="E616">
        <v>6208</v>
      </c>
      <c r="F616">
        <v>42</v>
      </c>
      <c r="G616">
        <v>5561</v>
      </c>
      <c r="H616">
        <v>144.42857140000001</v>
      </c>
      <c r="I616">
        <v>5</v>
      </c>
    </row>
    <row r="617" spans="1:9" x14ac:dyDescent="0.2">
      <c r="A617" t="s">
        <v>26</v>
      </c>
      <c r="B617" t="s">
        <v>132</v>
      </c>
      <c r="C617" t="s">
        <v>10</v>
      </c>
      <c r="D617">
        <v>48192</v>
      </c>
      <c r="E617">
        <v>2620</v>
      </c>
      <c r="F617">
        <v>20</v>
      </c>
      <c r="G617">
        <v>87</v>
      </c>
      <c r="H617">
        <v>20.6</v>
      </c>
      <c r="I617">
        <v>5</v>
      </c>
    </row>
    <row r="618" spans="1:9" x14ac:dyDescent="0.2">
      <c r="A618" t="s">
        <v>26</v>
      </c>
      <c r="B618" t="s">
        <v>132</v>
      </c>
      <c r="C618" t="s">
        <v>11</v>
      </c>
      <c r="D618">
        <v>48192</v>
      </c>
      <c r="E618">
        <v>1890</v>
      </c>
      <c r="F618">
        <v>18</v>
      </c>
      <c r="G618">
        <v>8153</v>
      </c>
      <c r="H618">
        <v>480.88888889999998</v>
      </c>
      <c r="I618">
        <v>8</v>
      </c>
    </row>
    <row r="619" spans="1:9" x14ac:dyDescent="0.2">
      <c r="A619" t="s">
        <v>106</v>
      </c>
      <c r="B619" t="s">
        <v>133</v>
      </c>
      <c r="C619" t="s">
        <v>8</v>
      </c>
      <c r="D619">
        <v>21912</v>
      </c>
      <c r="E619">
        <v>424</v>
      </c>
      <c r="F619">
        <v>13</v>
      </c>
      <c r="G619">
        <v>66</v>
      </c>
      <c r="H619">
        <v>15.76923077</v>
      </c>
      <c r="I619">
        <v>3</v>
      </c>
    </row>
    <row r="620" spans="1:9" x14ac:dyDescent="0.2">
      <c r="A620" t="s">
        <v>106</v>
      </c>
      <c r="B620" t="s">
        <v>133</v>
      </c>
      <c r="C620" t="s">
        <v>9</v>
      </c>
      <c r="D620">
        <v>21912</v>
      </c>
      <c r="E620">
        <v>1338</v>
      </c>
      <c r="F620">
        <v>19</v>
      </c>
      <c r="G620">
        <v>317</v>
      </c>
      <c r="H620">
        <v>53.157894740000003</v>
      </c>
      <c r="I620">
        <v>6</v>
      </c>
    </row>
    <row r="621" spans="1:9" x14ac:dyDescent="0.2">
      <c r="A621" t="s">
        <v>106</v>
      </c>
      <c r="B621" t="s">
        <v>133</v>
      </c>
      <c r="C621" t="s">
        <v>10</v>
      </c>
      <c r="D621">
        <v>21912</v>
      </c>
      <c r="E621">
        <v>2343</v>
      </c>
      <c r="F621">
        <v>7</v>
      </c>
      <c r="G621">
        <v>2732</v>
      </c>
      <c r="H621">
        <v>412.85714289999999</v>
      </c>
      <c r="I621">
        <v>3</v>
      </c>
    </row>
    <row r="622" spans="1:9" x14ac:dyDescent="0.2">
      <c r="A622" t="s">
        <v>106</v>
      </c>
      <c r="B622" t="s">
        <v>133</v>
      </c>
      <c r="C622" t="s">
        <v>11</v>
      </c>
      <c r="D622">
        <v>21912</v>
      </c>
      <c r="E622">
        <v>138</v>
      </c>
      <c r="F622">
        <v>5</v>
      </c>
      <c r="G622">
        <v>47</v>
      </c>
      <c r="H622">
        <v>27.6</v>
      </c>
      <c r="I622">
        <v>3</v>
      </c>
    </row>
    <row r="623" spans="1:9" x14ac:dyDescent="0.2">
      <c r="A623" t="s">
        <v>65</v>
      </c>
      <c r="B623" t="s">
        <v>133</v>
      </c>
      <c r="C623" t="s">
        <v>9</v>
      </c>
      <c r="D623">
        <v>2817</v>
      </c>
      <c r="E623">
        <v>0</v>
      </c>
      <c r="F623">
        <v>0</v>
      </c>
      <c r="G623">
        <v>0</v>
      </c>
      <c r="H623">
        <v>0</v>
      </c>
      <c r="I623">
        <v>0</v>
      </c>
    </row>
    <row r="624" spans="1:9" x14ac:dyDescent="0.2">
      <c r="A624" t="s">
        <v>65</v>
      </c>
      <c r="B624" t="s">
        <v>133</v>
      </c>
      <c r="C624" t="s">
        <v>10</v>
      </c>
      <c r="D624">
        <v>2817</v>
      </c>
      <c r="E624">
        <v>0</v>
      </c>
      <c r="F624">
        <v>0</v>
      </c>
      <c r="G624">
        <v>0</v>
      </c>
      <c r="H624">
        <v>0</v>
      </c>
      <c r="I624">
        <v>0</v>
      </c>
    </row>
    <row r="625" spans="1:9" x14ac:dyDescent="0.2">
      <c r="A625" t="s">
        <v>60</v>
      </c>
      <c r="B625" t="s">
        <v>133</v>
      </c>
      <c r="C625" t="s">
        <v>9</v>
      </c>
      <c r="D625">
        <v>2817</v>
      </c>
      <c r="E625">
        <v>5</v>
      </c>
      <c r="F625">
        <v>1</v>
      </c>
      <c r="G625">
        <v>5</v>
      </c>
      <c r="H625">
        <v>5</v>
      </c>
      <c r="I625">
        <v>0</v>
      </c>
    </row>
    <row r="626" spans="1:9" x14ac:dyDescent="0.2">
      <c r="A626" t="s">
        <v>60</v>
      </c>
      <c r="B626" t="s">
        <v>133</v>
      </c>
      <c r="C626" t="s">
        <v>10</v>
      </c>
      <c r="D626">
        <v>2817</v>
      </c>
      <c r="E626">
        <v>0</v>
      </c>
      <c r="F626">
        <v>0</v>
      </c>
      <c r="G626">
        <v>0</v>
      </c>
      <c r="H626">
        <v>0</v>
      </c>
      <c r="I626">
        <v>0</v>
      </c>
    </row>
    <row r="627" spans="1:9" x14ac:dyDescent="0.2">
      <c r="A627" t="s">
        <v>61</v>
      </c>
      <c r="B627" t="s">
        <v>133</v>
      </c>
      <c r="C627" t="s">
        <v>8</v>
      </c>
      <c r="D627">
        <v>40258</v>
      </c>
      <c r="E627">
        <v>1639</v>
      </c>
      <c r="F627">
        <v>69</v>
      </c>
      <c r="G627">
        <v>162</v>
      </c>
      <c r="H627">
        <v>23.753623189999999</v>
      </c>
      <c r="I627">
        <v>25</v>
      </c>
    </row>
    <row r="628" spans="1:9" x14ac:dyDescent="0.2">
      <c r="A628" t="s">
        <v>61</v>
      </c>
      <c r="B628" t="s">
        <v>133</v>
      </c>
      <c r="C628" t="s">
        <v>9</v>
      </c>
      <c r="D628">
        <v>40258</v>
      </c>
      <c r="E628">
        <v>1249</v>
      </c>
      <c r="F628">
        <v>96</v>
      </c>
      <c r="G628">
        <v>178</v>
      </c>
      <c r="H628">
        <v>13.01041667</v>
      </c>
      <c r="I628">
        <v>9</v>
      </c>
    </row>
    <row r="629" spans="1:9" x14ac:dyDescent="0.2">
      <c r="A629" t="s">
        <v>61</v>
      </c>
      <c r="B629" t="s">
        <v>133</v>
      </c>
      <c r="C629" t="s">
        <v>10</v>
      </c>
      <c r="D629">
        <v>40258</v>
      </c>
      <c r="E629">
        <v>617</v>
      </c>
      <c r="F629">
        <v>55</v>
      </c>
      <c r="G629">
        <v>61</v>
      </c>
      <c r="H629">
        <v>11.21818182</v>
      </c>
      <c r="I629">
        <v>9</v>
      </c>
    </row>
    <row r="630" spans="1:9" x14ac:dyDescent="0.2">
      <c r="A630" t="s">
        <v>61</v>
      </c>
      <c r="B630" t="s">
        <v>133</v>
      </c>
      <c r="C630" t="s">
        <v>11</v>
      </c>
      <c r="D630">
        <v>40258</v>
      </c>
      <c r="E630">
        <v>252</v>
      </c>
      <c r="F630">
        <v>10</v>
      </c>
      <c r="G630">
        <v>98</v>
      </c>
      <c r="H630">
        <v>25.2</v>
      </c>
      <c r="I630">
        <v>4</v>
      </c>
    </row>
    <row r="631" spans="1:9" x14ac:dyDescent="0.2">
      <c r="A631" t="s">
        <v>29</v>
      </c>
      <c r="B631" t="s">
        <v>134</v>
      </c>
      <c r="C631" t="s">
        <v>8</v>
      </c>
      <c r="D631">
        <v>28025</v>
      </c>
      <c r="E631">
        <v>1098</v>
      </c>
      <c r="F631">
        <v>61</v>
      </c>
      <c r="G631">
        <v>499</v>
      </c>
      <c r="H631">
        <v>18.524590159999999</v>
      </c>
      <c r="I631">
        <v>9</v>
      </c>
    </row>
    <row r="632" spans="1:9" x14ac:dyDescent="0.2">
      <c r="A632" t="s">
        <v>29</v>
      </c>
      <c r="B632" t="s">
        <v>134</v>
      </c>
      <c r="C632" t="s">
        <v>9</v>
      </c>
      <c r="D632">
        <v>28025</v>
      </c>
      <c r="E632">
        <v>3030</v>
      </c>
      <c r="F632">
        <v>82</v>
      </c>
      <c r="G632">
        <v>233</v>
      </c>
      <c r="H632">
        <v>24.37804878</v>
      </c>
      <c r="I632">
        <v>19</v>
      </c>
    </row>
    <row r="633" spans="1:9" x14ac:dyDescent="0.2">
      <c r="A633" t="s">
        <v>29</v>
      </c>
      <c r="B633" t="s">
        <v>134</v>
      </c>
      <c r="C633" t="s">
        <v>10</v>
      </c>
      <c r="D633">
        <v>28025</v>
      </c>
      <c r="E633">
        <v>2561</v>
      </c>
      <c r="F633">
        <v>44</v>
      </c>
      <c r="G633">
        <v>932</v>
      </c>
      <c r="H633">
        <v>64.431818179999993</v>
      </c>
      <c r="I633">
        <v>17</v>
      </c>
    </row>
    <row r="634" spans="1:9" x14ac:dyDescent="0.2">
      <c r="A634" t="s">
        <v>29</v>
      </c>
      <c r="B634" t="s">
        <v>134</v>
      </c>
      <c r="C634" t="s">
        <v>11</v>
      </c>
      <c r="D634">
        <v>28025</v>
      </c>
      <c r="E634">
        <v>1602</v>
      </c>
      <c r="F634">
        <v>59</v>
      </c>
      <c r="G634">
        <v>694</v>
      </c>
      <c r="H634">
        <v>39.440677970000003</v>
      </c>
      <c r="I634">
        <v>16</v>
      </c>
    </row>
    <row r="635" spans="1:9" x14ac:dyDescent="0.2">
      <c r="A635" t="s">
        <v>45</v>
      </c>
      <c r="B635" t="s">
        <v>148</v>
      </c>
      <c r="C635" t="s">
        <v>8</v>
      </c>
      <c r="D635">
        <v>21685</v>
      </c>
      <c r="E635">
        <v>40</v>
      </c>
      <c r="F635">
        <v>6</v>
      </c>
      <c r="G635">
        <v>14</v>
      </c>
      <c r="H635">
        <v>6.6666666670000003</v>
      </c>
      <c r="I635">
        <v>0</v>
      </c>
    </row>
    <row r="636" spans="1:9" x14ac:dyDescent="0.2">
      <c r="A636" t="s">
        <v>45</v>
      </c>
      <c r="B636" t="s">
        <v>148</v>
      </c>
      <c r="C636" t="s">
        <v>9</v>
      </c>
      <c r="D636">
        <v>21685</v>
      </c>
      <c r="E636">
        <v>916</v>
      </c>
      <c r="F636">
        <v>25</v>
      </c>
      <c r="G636">
        <v>406</v>
      </c>
      <c r="H636">
        <v>36.64</v>
      </c>
      <c r="I636">
        <v>7</v>
      </c>
    </row>
    <row r="637" spans="1:9" x14ac:dyDescent="0.2">
      <c r="A637" t="s">
        <v>45</v>
      </c>
      <c r="B637" t="s">
        <v>148</v>
      </c>
      <c r="C637" t="s">
        <v>10</v>
      </c>
      <c r="D637">
        <v>21685</v>
      </c>
      <c r="E637">
        <v>61</v>
      </c>
      <c r="F637">
        <v>3</v>
      </c>
      <c r="G637">
        <v>37</v>
      </c>
      <c r="H637">
        <v>20.333333329999999</v>
      </c>
      <c r="I637">
        <v>1</v>
      </c>
    </row>
    <row r="638" spans="1:9" x14ac:dyDescent="0.2">
      <c r="A638" t="s">
        <v>45</v>
      </c>
      <c r="B638" t="s">
        <v>148</v>
      </c>
      <c r="C638" t="s">
        <v>11</v>
      </c>
      <c r="D638">
        <v>21685</v>
      </c>
      <c r="E638">
        <v>358</v>
      </c>
      <c r="F638">
        <v>4</v>
      </c>
      <c r="G638">
        <v>202</v>
      </c>
      <c r="H638">
        <v>89.5</v>
      </c>
      <c r="I638">
        <v>3</v>
      </c>
    </row>
    <row r="639" spans="1:9" x14ac:dyDescent="0.2">
      <c r="A639" t="s">
        <v>78</v>
      </c>
      <c r="B639" t="s">
        <v>148</v>
      </c>
      <c r="C639" t="s">
        <v>8</v>
      </c>
      <c r="D639">
        <v>48192</v>
      </c>
      <c r="E639">
        <v>1698</v>
      </c>
      <c r="F639">
        <v>39</v>
      </c>
      <c r="G639">
        <v>529</v>
      </c>
      <c r="H639">
        <v>43.53846154</v>
      </c>
      <c r="I639">
        <v>6</v>
      </c>
    </row>
    <row r="640" spans="1:9" x14ac:dyDescent="0.2">
      <c r="A640" t="s">
        <v>78</v>
      </c>
      <c r="B640" t="s">
        <v>148</v>
      </c>
      <c r="C640" t="s">
        <v>9</v>
      </c>
      <c r="D640">
        <v>48192</v>
      </c>
      <c r="E640">
        <v>2069</v>
      </c>
      <c r="F640">
        <v>63</v>
      </c>
      <c r="G640">
        <v>575</v>
      </c>
      <c r="H640">
        <v>32.841269840000002</v>
      </c>
      <c r="I640">
        <v>15</v>
      </c>
    </row>
    <row r="641" spans="1:9" x14ac:dyDescent="0.2">
      <c r="A641" t="s">
        <v>78</v>
      </c>
      <c r="B641" t="s">
        <v>148</v>
      </c>
      <c r="C641" t="s">
        <v>10</v>
      </c>
      <c r="D641">
        <v>48192</v>
      </c>
      <c r="E641">
        <v>1251</v>
      </c>
      <c r="F641">
        <v>52</v>
      </c>
      <c r="G641">
        <v>376</v>
      </c>
      <c r="H641">
        <v>23.92307692</v>
      </c>
      <c r="I641">
        <v>8</v>
      </c>
    </row>
    <row r="642" spans="1:9" x14ac:dyDescent="0.2">
      <c r="A642" t="s">
        <v>78</v>
      </c>
      <c r="B642" t="s">
        <v>148</v>
      </c>
      <c r="C642" t="s">
        <v>11</v>
      </c>
      <c r="D642">
        <v>48192</v>
      </c>
      <c r="E642">
        <v>488</v>
      </c>
      <c r="F642">
        <v>18</v>
      </c>
      <c r="G642">
        <v>186</v>
      </c>
      <c r="H642">
        <v>27.5</v>
      </c>
      <c r="I642">
        <v>5</v>
      </c>
    </row>
    <row r="643" spans="1:9" x14ac:dyDescent="0.2">
      <c r="A643" t="s">
        <v>47</v>
      </c>
      <c r="B643" t="s">
        <v>148</v>
      </c>
      <c r="C643" t="s">
        <v>8</v>
      </c>
      <c r="D643">
        <v>17674</v>
      </c>
      <c r="E643">
        <v>461</v>
      </c>
      <c r="F643">
        <v>10</v>
      </c>
      <c r="G643">
        <v>178</v>
      </c>
      <c r="H643">
        <v>40.700000000000003</v>
      </c>
      <c r="I643">
        <v>5</v>
      </c>
    </row>
    <row r="644" spans="1:9" x14ac:dyDescent="0.2">
      <c r="A644" t="s">
        <v>47</v>
      </c>
      <c r="B644" t="s">
        <v>148</v>
      </c>
      <c r="C644" t="s">
        <v>9</v>
      </c>
      <c r="D644">
        <v>17674</v>
      </c>
      <c r="E644">
        <v>821</v>
      </c>
      <c r="F644">
        <v>8</v>
      </c>
      <c r="G644">
        <v>342</v>
      </c>
      <c r="H644">
        <v>109.375</v>
      </c>
      <c r="I644">
        <v>6</v>
      </c>
    </row>
    <row r="645" spans="1:9" x14ac:dyDescent="0.2">
      <c r="A645" t="s">
        <v>47</v>
      </c>
      <c r="B645" t="s">
        <v>148</v>
      </c>
      <c r="C645" t="s">
        <v>10</v>
      </c>
      <c r="D645">
        <v>17674</v>
      </c>
      <c r="E645">
        <v>61</v>
      </c>
      <c r="F645">
        <v>3</v>
      </c>
      <c r="G645">
        <v>34</v>
      </c>
      <c r="H645">
        <v>20.333333329999999</v>
      </c>
      <c r="I645">
        <v>1</v>
      </c>
    </row>
    <row r="646" spans="1:9" x14ac:dyDescent="0.2">
      <c r="A646" t="s">
        <v>47</v>
      </c>
      <c r="B646" t="s">
        <v>148</v>
      </c>
      <c r="C646" t="s">
        <v>11</v>
      </c>
      <c r="D646">
        <v>17674</v>
      </c>
      <c r="E646">
        <v>81</v>
      </c>
      <c r="F646">
        <v>4</v>
      </c>
      <c r="G646">
        <v>46</v>
      </c>
      <c r="H646">
        <v>20.25</v>
      </c>
      <c r="I646">
        <v>1</v>
      </c>
    </row>
    <row r="647" spans="1:9" x14ac:dyDescent="0.2">
      <c r="A647" t="s">
        <v>102</v>
      </c>
      <c r="B647" t="s">
        <v>148</v>
      </c>
      <c r="C647" t="s">
        <v>8</v>
      </c>
      <c r="D647">
        <v>40667</v>
      </c>
      <c r="E647">
        <v>1676</v>
      </c>
      <c r="F647">
        <v>112</v>
      </c>
      <c r="G647">
        <v>159</v>
      </c>
      <c r="H647">
        <v>14.96428571</v>
      </c>
      <c r="I647">
        <v>24</v>
      </c>
    </row>
    <row r="648" spans="1:9" x14ac:dyDescent="0.2">
      <c r="A648" t="s">
        <v>102</v>
      </c>
      <c r="B648" t="s">
        <v>148</v>
      </c>
      <c r="C648" t="s">
        <v>9</v>
      </c>
      <c r="D648">
        <v>40667</v>
      </c>
      <c r="E648">
        <v>4214</v>
      </c>
      <c r="F648">
        <v>151</v>
      </c>
      <c r="G648">
        <v>1232</v>
      </c>
      <c r="H648">
        <v>27.821192050000001</v>
      </c>
      <c r="I648">
        <v>27</v>
      </c>
    </row>
    <row r="649" spans="1:9" x14ac:dyDescent="0.2">
      <c r="A649" t="s">
        <v>102</v>
      </c>
      <c r="B649" t="s">
        <v>148</v>
      </c>
      <c r="C649" t="s">
        <v>10</v>
      </c>
      <c r="D649">
        <v>40667</v>
      </c>
      <c r="E649">
        <v>1408</v>
      </c>
      <c r="F649">
        <v>69</v>
      </c>
      <c r="G649">
        <v>90</v>
      </c>
      <c r="H649">
        <v>20.260869570000001</v>
      </c>
      <c r="I649">
        <v>19</v>
      </c>
    </row>
    <row r="650" spans="1:9" x14ac:dyDescent="0.2">
      <c r="A650" t="s">
        <v>102</v>
      </c>
      <c r="B650" t="s">
        <v>148</v>
      </c>
      <c r="C650" t="s">
        <v>11</v>
      </c>
      <c r="D650">
        <v>40667</v>
      </c>
      <c r="E650">
        <v>1278</v>
      </c>
      <c r="F650">
        <v>62</v>
      </c>
      <c r="G650">
        <v>206</v>
      </c>
      <c r="H650">
        <v>20.983870970000002</v>
      </c>
      <c r="I650">
        <v>15</v>
      </c>
    </row>
    <row r="651" spans="1:9" x14ac:dyDescent="0.2">
      <c r="A651" t="s">
        <v>100</v>
      </c>
      <c r="B651" t="s">
        <v>148</v>
      </c>
      <c r="C651" t="s">
        <v>8</v>
      </c>
      <c r="D651">
        <v>17677</v>
      </c>
      <c r="E651">
        <v>627</v>
      </c>
      <c r="F651">
        <v>7</v>
      </c>
      <c r="G651">
        <v>660</v>
      </c>
      <c r="H651">
        <v>113.2857143</v>
      </c>
      <c r="I651">
        <v>4</v>
      </c>
    </row>
    <row r="652" spans="1:9" x14ac:dyDescent="0.2">
      <c r="A652" t="s">
        <v>100</v>
      </c>
      <c r="B652" t="s">
        <v>148</v>
      </c>
      <c r="C652" t="s">
        <v>9</v>
      </c>
      <c r="D652">
        <v>17677</v>
      </c>
      <c r="E652">
        <v>321</v>
      </c>
      <c r="F652">
        <v>11</v>
      </c>
      <c r="G652">
        <v>62</v>
      </c>
      <c r="H652">
        <v>17.363636360000001</v>
      </c>
      <c r="I652">
        <v>2</v>
      </c>
    </row>
    <row r="653" spans="1:9" x14ac:dyDescent="0.2">
      <c r="A653" t="s">
        <v>100</v>
      </c>
      <c r="B653" t="s">
        <v>148</v>
      </c>
      <c r="C653" t="s">
        <v>10</v>
      </c>
      <c r="D653">
        <v>17677</v>
      </c>
      <c r="E653">
        <v>164</v>
      </c>
      <c r="F653">
        <v>9</v>
      </c>
      <c r="G653">
        <v>139</v>
      </c>
      <c r="H653">
        <v>32.666666669999998</v>
      </c>
      <c r="I653">
        <v>4</v>
      </c>
    </row>
    <row r="654" spans="1:9" x14ac:dyDescent="0.2">
      <c r="A654" t="s">
        <v>100</v>
      </c>
      <c r="B654" t="s">
        <v>148</v>
      </c>
      <c r="C654" t="s">
        <v>11</v>
      </c>
      <c r="D654">
        <v>17677</v>
      </c>
      <c r="E654">
        <v>677</v>
      </c>
      <c r="F654">
        <v>9</v>
      </c>
      <c r="G654">
        <v>261</v>
      </c>
      <c r="H654">
        <v>56.777777780000001</v>
      </c>
      <c r="I654">
        <v>4</v>
      </c>
    </row>
    <row r="655" spans="1:9" x14ac:dyDescent="0.2">
      <c r="A655" t="s">
        <v>119</v>
      </c>
      <c r="B655" t="s">
        <v>148</v>
      </c>
      <c r="C655" t="s">
        <v>8</v>
      </c>
      <c r="D655">
        <v>17479</v>
      </c>
      <c r="E655">
        <v>278</v>
      </c>
      <c r="F655">
        <v>4</v>
      </c>
      <c r="G655">
        <v>158</v>
      </c>
      <c r="H655">
        <v>69.5</v>
      </c>
      <c r="I655">
        <v>3</v>
      </c>
    </row>
    <row r="656" spans="1:9" x14ac:dyDescent="0.2">
      <c r="A656" t="s">
        <v>119</v>
      </c>
      <c r="B656" t="s">
        <v>148</v>
      </c>
      <c r="C656" t="s">
        <v>9</v>
      </c>
      <c r="D656">
        <v>17479</v>
      </c>
      <c r="E656">
        <v>448</v>
      </c>
      <c r="F656">
        <v>3</v>
      </c>
      <c r="G656">
        <v>374</v>
      </c>
      <c r="H656">
        <v>149.33333329999999</v>
      </c>
      <c r="I656">
        <v>2</v>
      </c>
    </row>
    <row r="657" spans="1:9" x14ac:dyDescent="0.2">
      <c r="A657" t="s">
        <v>119</v>
      </c>
      <c r="B657" t="s">
        <v>148</v>
      </c>
      <c r="C657" t="s">
        <v>10</v>
      </c>
      <c r="D657">
        <v>17479</v>
      </c>
      <c r="E657">
        <v>461</v>
      </c>
      <c r="F657">
        <v>10</v>
      </c>
      <c r="G657">
        <v>144</v>
      </c>
      <c r="H657">
        <v>46.1</v>
      </c>
      <c r="I657">
        <v>3</v>
      </c>
    </row>
    <row r="658" spans="1:9" x14ac:dyDescent="0.2">
      <c r="A658" t="s">
        <v>119</v>
      </c>
      <c r="B658" t="s">
        <v>148</v>
      </c>
      <c r="C658" t="s">
        <v>11</v>
      </c>
      <c r="D658">
        <v>17479</v>
      </c>
      <c r="E658">
        <v>366</v>
      </c>
      <c r="F658">
        <v>5</v>
      </c>
      <c r="G658">
        <v>312</v>
      </c>
      <c r="H658">
        <v>73.2</v>
      </c>
      <c r="I658">
        <v>2</v>
      </c>
    </row>
    <row r="659" spans="1:9" x14ac:dyDescent="0.2">
      <c r="A659" t="s">
        <v>87</v>
      </c>
      <c r="B659" t="s">
        <v>148</v>
      </c>
      <c r="C659" t="s">
        <v>8</v>
      </c>
      <c r="D659">
        <v>17688</v>
      </c>
      <c r="E659">
        <v>248</v>
      </c>
      <c r="F659">
        <v>17</v>
      </c>
      <c r="G659">
        <v>53</v>
      </c>
      <c r="H659">
        <v>14.58823529</v>
      </c>
      <c r="I659">
        <v>1</v>
      </c>
    </row>
    <row r="660" spans="1:9" x14ac:dyDescent="0.2">
      <c r="A660" t="s">
        <v>87</v>
      </c>
      <c r="B660" t="s">
        <v>148</v>
      </c>
      <c r="C660" t="s">
        <v>9</v>
      </c>
      <c r="D660">
        <v>17688</v>
      </c>
      <c r="E660">
        <v>1089</v>
      </c>
      <c r="F660">
        <v>24</v>
      </c>
      <c r="G660">
        <v>310</v>
      </c>
      <c r="H660">
        <v>40.166666669999998</v>
      </c>
      <c r="I660">
        <v>6</v>
      </c>
    </row>
    <row r="661" spans="1:9" x14ac:dyDescent="0.2">
      <c r="A661" t="s">
        <v>87</v>
      </c>
      <c r="B661" t="s">
        <v>148</v>
      </c>
      <c r="C661" t="s">
        <v>10</v>
      </c>
      <c r="D661">
        <v>17688</v>
      </c>
      <c r="E661">
        <v>385</v>
      </c>
      <c r="F661">
        <v>12</v>
      </c>
      <c r="G661">
        <v>164</v>
      </c>
      <c r="H661">
        <v>32.666666669999998</v>
      </c>
      <c r="I661">
        <v>5</v>
      </c>
    </row>
    <row r="662" spans="1:9" x14ac:dyDescent="0.2">
      <c r="A662" t="s">
        <v>87</v>
      </c>
      <c r="B662" t="s">
        <v>148</v>
      </c>
      <c r="C662" t="s">
        <v>11</v>
      </c>
      <c r="D662">
        <v>17688</v>
      </c>
      <c r="E662">
        <v>566</v>
      </c>
      <c r="F662">
        <v>11</v>
      </c>
      <c r="G662">
        <v>374</v>
      </c>
      <c r="H662">
        <v>62.18181818</v>
      </c>
      <c r="I662">
        <v>6</v>
      </c>
    </row>
    <row r="663" spans="1:9" x14ac:dyDescent="0.2">
      <c r="A663" t="s">
        <v>80</v>
      </c>
      <c r="B663" t="s">
        <v>148</v>
      </c>
      <c r="C663" t="s">
        <v>8</v>
      </c>
      <c r="D663">
        <v>48192</v>
      </c>
      <c r="E663">
        <v>970</v>
      </c>
      <c r="F663">
        <v>53</v>
      </c>
      <c r="G663">
        <v>287</v>
      </c>
      <c r="H663">
        <v>21.113207549999998</v>
      </c>
      <c r="I663">
        <v>9</v>
      </c>
    </row>
    <row r="664" spans="1:9" x14ac:dyDescent="0.2">
      <c r="A664" t="s">
        <v>80</v>
      </c>
      <c r="B664" t="s">
        <v>148</v>
      </c>
      <c r="C664" t="s">
        <v>9</v>
      </c>
      <c r="D664">
        <v>48192</v>
      </c>
      <c r="E664">
        <v>1302</v>
      </c>
      <c r="F664">
        <v>64</v>
      </c>
      <c r="G664">
        <v>352</v>
      </c>
      <c r="H664">
        <v>20.34375</v>
      </c>
      <c r="I664">
        <v>14</v>
      </c>
    </row>
    <row r="665" spans="1:9" x14ac:dyDescent="0.2">
      <c r="A665" t="s">
        <v>80</v>
      </c>
      <c r="B665" t="s">
        <v>148</v>
      </c>
      <c r="C665" t="s">
        <v>10</v>
      </c>
      <c r="D665">
        <v>48192</v>
      </c>
      <c r="E665">
        <v>1399</v>
      </c>
      <c r="F665">
        <v>81</v>
      </c>
      <c r="G665">
        <v>142</v>
      </c>
      <c r="H665">
        <v>17.27160494</v>
      </c>
      <c r="I665">
        <v>21</v>
      </c>
    </row>
    <row r="666" spans="1:9" x14ac:dyDescent="0.2">
      <c r="A666" t="s">
        <v>80</v>
      </c>
      <c r="B666" t="s">
        <v>148</v>
      </c>
      <c r="C666" t="s">
        <v>11</v>
      </c>
      <c r="D666">
        <v>48192</v>
      </c>
      <c r="E666">
        <v>517</v>
      </c>
      <c r="F666">
        <v>20</v>
      </c>
      <c r="G666">
        <v>91</v>
      </c>
      <c r="H666">
        <v>18.399999999999999</v>
      </c>
      <c r="I666">
        <v>5</v>
      </c>
    </row>
    <row r="667" spans="1:9" x14ac:dyDescent="0.2">
      <c r="A667" t="s">
        <v>62</v>
      </c>
      <c r="B667" t="s">
        <v>148</v>
      </c>
      <c r="C667" t="s">
        <v>8</v>
      </c>
      <c r="D667">
        <v>40736</v>
      </c>
      <c r="E667">
        <v>2678</v>
      </c>
      <c r="F667">
        <v>34</v>
      </c>
      <c r="G667">
        <v>119</v>
      </c>
      <c r="H667">
        <v>15.235294120000001</v>
      </c>
      <c r="I667">
        <v>7</v>
      </c>
    </row>
    <row r="668" spans="1:9" x14ac:dyDescent="0.2">
      <c r="A668" t="s">
        <v>62</v>
      </c>
      <c r="B668" t="s">
        <v>148</v>
      </c>
      <c r="C668" t="s">
        <v>9</v>
      </c>
      <c r="D668">
        <v>40736</v>
      </c>
      <c r="E668">
        <v>4829</v>
      </c>
      <c r="F668">
        <v>79</v>
      </c>
      <c r="G668">
        <v>541</v>
      </c>
      <c r="H668">
        <v>24.06329114</v>
      </c>
      <c r="I668">
        <v>13</v>
      </c>
    </row>
    <row r="669" spans="1:9" x14ac:dyDescent="0.2">
      <c r="A669" t="s">
        <v>62</v>
      </c>
      <c r="B669" t="s">
        <v>148</v>
      </c>
      <c r="C669" t="s">
        <v>10</v>
      </c>
      <c r="D669">
        <v>40736</v>
      </c>
      <c r="E669">
        <v>4348</v>
      </c>
      <c r="F669">
        <v>36</v>
      </c>
      <c r="G669">
        <v>211</v>
      </c>
      <c r="H669">
        <v>25.722222219999999</v>
      </c>
      <c r="I669">
        <v>9</v>
      </c>
    </row>
    <row r="670" spans="1:9" x14ac:dyDescent="0.2">
      <c r="A670" t="s">
        <v>62</v>
      </c>
      <c r="B670" t="s">
        <v>148</v>
      </c>
      <c r="C670" t="s">
        <v>11</v>
      </c>
      <c r="D670">
        <v>40736</v>
      </c>
      <c r="E670">
        <v>2332</v>
      </c>
      <c r="F670">
        <v>55</v>
      </c>
      <c r="G670">
        <v>7838</v>
      </c>
      <c r="H670">
        <v>197.12727269999999</v>
      </c>
      <c r="I670">
        <v>11</v>
      </c>
    </row>
    <row r="671" spans="1:9" x14ac:dyDescent="0.2">
      <c r="A671" t="s">
        <v>83</v>
      </c>
      <c r="B671" t="s">
        <v>148</v>
      </c>
      <c r="C671" t="s">
        <v>8</v>
      </c>
      <c r="D671">
        <v>17574</v>
      </c>
      <c r="E671">
        <v>231</v>
      </c>
      <c r="F671">
        <v>25</v>
      </c>
      <c r="G671">
        <v>92</v>
      </c>
      <c r="H671">
        <v>9.24</v>
      </c>
      <c r="I671">
        <v>2</v>
      </c>
    </row>
    <row r="672" spans="1:9" x14ac:dyDescent="0.2">
      <c r="A672" t="s">
        <v>83</v>
      </c>
      <c r="B672" t="s">
        <v>148</v>
      </c>
      <c r="C672" t="s">
        <v>9</v>
      </c>
      <c r="D672">
        <v>17574</v>
      </c>
      <c r="E672">
        <v>158</v>
      </c>
      <c r="F672">
        <v>16</v>
      </c>
      <c r="G672">
        <v>72</v>
      </c>
      <c r="H672">
        <v>9.875</v>
      </c>
      <c r="I672">
        <v>1</v>
      </c>
    </row>
    <row r="673" spans="1:9" x14ac:dyDescent="0.2">
      <c r="A673" t="s">
        <v>83</v>
      </c>
      <c r="B673" t="s">
        <v>148</v>
      </c>
      <c r="C673" t="s">
        <v>10</v>
      </c>
      <c r="D673">
        <v>17574</v>
      </c>
      <c r="E673">
        <v>417</v>
      </c>
      <c r="F673">
        <v>20</v>
      </c>
      <c r="G673">
        <v>135</v>
      </c>
      <c r="H673">
        <v>20.85</v>
      </c>
      <c r="I673">
        <v>5</v>
      </c>
    </row>
    <row r="674" spans="1:9" x14ac:dyDescent="0.2">
      <c r="A674" t="s">
        <v>83</v>
      </c>
      <c r="B674" t="s">
        <v>148</v>
      </c>
      <c r="C674" t="s">
        <v>11</v>
      </c>
      <c r="D674">
        <v>17574</v>
      </c>
      <c r="E674">
        <v>233</v>
      </c>
      <c r="F674">
        <v>14</v>
      </c>
      <c r="G674">
        <v>90</v>
      </c>
      <c r="H674">
        <v>16.64285714</v>
      </c>
      <c r="I674">
        <v>2</v>
      </c>
    </row>
    <row r="675" spans="1:9" x14ac:dyDescent="0.2">
      <c r="A675" t="s">
        <v>27</v>
      </c>
      <c r="B675" t="s">
        <v>135</v>
      </c>
      <c r="C675" t="s">
        <v>8</v>
      </c>
      <c r="D675">
        <v>3852</v>
      </c>
      <c r="E675">
        <v>62</v>
      </c>
      <c r="F675">
        <v>7</v>
      </c>
      <c r="G675">
        <v>42</v>
      </c>
      <c r="H675">
        <v>8.8571428569999995</v>
      </c>
      <c r="I675">
        <v>1</v>
      </c>
    </row>
    <row r="676" spans="1:9" x14ac:dyDescent="0.2">
      <c r="A676" t="s">
        <v>27</v>
      </c>
      <c r="B676" t="s">
        <v>135</v>
      </c>
      <c r="C676" t="s">
        <v>9</v>
      </c>
      <c r="D676">
        <v>3852</v>
      </c>
      <c r="E676">
        <v>183</v>
      </c>
      <c r="F676">
        <v>13</v>
      </c>
      <c r="G676">
        <v>64</v>
      </c>
      <c r="H676">
        <v>14.07692308</v>
      </c>
      <c r="I676">
        <v>3</v>
      </c>
    </row>
    <row r="677" spans="1:9" x14ac:dyDescent="0.2">
      <c r="A677" t="s">
        <v>27</v>
      </c>
      <c r="B677" t="s">
        <v>135</v>
      </c>
      <c r="C677" t="s">
        <v>10</v>
      </c>
      <c r="D677">
        <v>3852</v>
      </c>
      <c r="E677">
        <v>0</v>
      </c>
      <c r="F677">
        <v>0</v>
      </c>
      <c r="G677">
        <v>0</v>
      </c>
      <c r="H677">
        <v>0</v>
      </c>
      <c r="I677">
        <v>0</v>
      </c>
    </row>
    <row r="678" spans="1:9" x14ac:dyDescent="0.2">
      <c r="A678" t="s">
        <v>41</v>
      </c>
      <c r="B678" t="s">
        <v>135</v>
      </c>
      <c r="C678" t="s">
        <v>8</v>
      </c>
      <c r="D678">
        <v>3854</v>
      </c>
      <c r="E678">
        <v>0</v>
      </c>
      <c r="F678">
        <v>0</v>
      </c>
      <c r="G678">
        <v>0</v>
      </c>
      <c r="H678">
        <v>0</v>
      </c>
      <c r="I678">
        <v>0</v>
      </c>
    </row>
    <row r="679" spans="1:9" x14ac:dyDescent="0.2">
      <c r="A679" t="s">
        <v>41</v>
      </c>
      <c r="B679" t="s">
        <v>135</v>
      </c>
      <c r="C679" t="s">
        <v>9</v>
      </c>
      <c r="D679">
        <v>3854</v>
      </c>
      <c r="E679">
        <v>52</v>
      </c>
      <c r="F679">
        <v>5</v>
      </c>
      <c r="G679">
        <v>15</v>
      </c>
      <c r="H679">
        <v>10.4</v>
      </c>
      <c r="I679">
        <v>0</v>
      </c>
    </row>
    <row r="680" spans="1:9" x14ac:dyDescent="0.2">
      <c r="A680" t="s">
        <v>41</v>
      </c>
      <c r="B680" t="s">
        <v>135</v>
      </c>
      <c r="C680" t="s">
        <v>10</v>
      </c>
      <c r="D680">
        <v>3854</v>
      </c>
      <c r="E680">
        <v>0</v>
      </c>
      <c r="F680">
        <v>0</v>
      </c>
      <c r="G680">
        <v>0</v>
      </c>
      <c r="H680">
        <v>0</v>
      </c>
      <c r="I680">
        <v>0</v>
      </c>
    </row>
    <row r="681" spans="1:9" x14ac:dyDescent="0.2">
      <c r="A681" t="s">
        <v>14</v>
      </c>
      <c r="B681" t="s">
        <v>135</v>
      </c>
      <c r="C681" t="s">
        <v>8</v>
      </c>
      <c r="D681">
        <v>3320</v>
      </c>
      <c r="E681">
        <v>5</v>
      </c>
      <c r="F681">
        <v>1</v>
      </c>
      <c r="G681">
        <v>5</v>
      </c>
      <c r="H681">
        <v>5</v>
      </c>
      <c r="I681">
        <v>0</v>
      </c>
    </row>
    <row r="682" spans="1:9" x14ac:dyDescent="0.2">
      <c r="A682" t="s">
        <v>14</v>
      </c>
      <c r="B682" t="s">
        <v>135</v>
      </c>
      <c r="C682" t="s">
        <v>9</v>
      </c>
      <c r="D682">
        <v>3320</v>
      </c>
      <c r="E682">
        <v>329</v>
      </c>
      <c r="F682">
        <v>16</v>
      </c>
      <c r="G682">
        <v>104</v>
      </c>
      <c r="H682">
        <v>20.625</v>
      </c>
      <c r="I682">
        <v>4</v>
      </c>
    </row>
    <row r="683" spans="1:9" x14ac:dyDescent="0.2">
      <c r="A683" t="s">
        <v>14</v>
      </c>
      <c r="B683" t="s">
        <v>135</v>
      </c>
      <c r="C683" t="s">
        <v>10</v>
      </c>
      <c r="D683">
        <v>3320</v>
      </c>
      <c r="E683">
        <v>1</v>
      </c>
      <c r="F683">
        <v>0</v>
      </c>
      <c r="G683">
        <v>0</v>
      </c>
      <c r="H683">
        <v>0</v>
      </c>
      <c r="I683">
        <v>0</v>
      </c>
    </row>
    <row r="684" spans="1:9" x14ac:dyDescent="0.2">
      <c r="A684" t="s">
        <v>115</v>
      </c>
      <c r="B684" t="s">
        <v>135</v>
      </c>
      <c r="C684" t="s">
        <v>8</v>
      </c>
      <c r="D684">
        <v>26651</v>
      </c>
      <c r="E684">
        <v>123</v>
      </c>
      <c r="F684">
        <v>3</v>
      </c>
      <c r="G684">
        <v>72</v>
      </c>
      <c r="H684">
        <v>41</v>
      </c>
      <c r="I684">
        <v>2</v>
      </c>
    </row>
    <row r="685" spans="1:9" x14ac:dyDescent="0.2">
      <c r="A685" t="s">
        <v>115</v>
      </c>
      <c r="B685" t="s">
        <v>135</v>
      </c>
      <c r="C685" t="s">
        <v>9</v>
      </c>
      <c r="D685">
        <v>26651</v>
      </c>
      <c r="E685">
        <v>518</v>
      </c>
      <c r="F685">
        <v>24</v>
      </c>
      <c r="G685">
        <v>182</v>
      </c>
      <c r="H685">
        <v>21.583333329999999</v>
      </c>
      <c r="I685">
        <v>4</v>
      </c>
    </row>
    <row r="686" spans="1:9" x14ac:dyDescent="0.2">
      <c r="A686" t="s">
        <v>115</v>
      </c>
      <c r="B686" t="s">
        <v>135</v>
      </c>
      <c r="C686" t="s">
        <v>10</v>
      </c>
      <c r="D686">
        <v>26651</v>
      </c>
      <c r="E686">
        <v>141</v>
      </c>
      <c r="F686">
        <v>7</v>
      </c>
      <c r="G686">
        <v>62</v>
      </c>
      <c r="H686">
        <v>20.14285714</v>
      </c>
      <c r="I686">
        <v>2</v>
      </c>
    </row>
    <row r="687" spans="1:9" x14ac:dyDescent="0.2">
      <c r="A687" t="s">
        <v>115</v>
      </c>
      <c r="B687" t="s">
        <v>135</v>
      </c>
      <c r="C687" t="s">
        <v>11</v>
      </c>
      <c r="D687">
        <v>26651</v>
      </c>
      <c r="E687">
        <v>0</v>
      </c>
      <c r="F687">
        <v>0</v>
      </c>
      <c r="G687">
        <v>0</v>
      </c>
      <c r="H687">
        <v>0</v>
      </c>
      <c r="I687">
        <v>0</v>
      </c>
    </row>
    <row r="688" spans="1:9" x14ac:dyDescent="0.2">
      <c r="A688" t="s">
        <v>118</v>
      </c>
      <c r="B688" t="s">
        <v>137</v>
      </c>
      <c r="C688" t="s">
        <v>8</v>
      </c>
      <c r="D688">
        <v>48192</v>
      </c>
      <c r="E688">
        <v>2467</v>
      </c>
      <c r="F688">
        <v>39</v>
      </c>
      <c r="G688">
        <v>191</v>
      </c>
      <c r="H688">
        <v>7.8717948719999997</v>
      </c>
      <c r="I688">
        <v>2</v>
      </c>
    </row>
    <row r="689" spans="1:9" x14ac:dyDescent="0.2">
      <c r="A689" t="s">
        <v>118</v>
      </c>
      <c r="B689" t="s">
        <v>137</v>
      </c>
      <c r="C689" t="s">
        <v>9</v>
      </c>
      <c r="D689">
        <v>48192</v>
      </c>
      <c r="E689">
        <v>3967</v>
      </c>
      <c r="F689">
        <v>113</v>
      </c>
      <c r="G689">
        <v>237</v>
      </c>
      <c r="H689">
        <v>9.1238938049999998</v>
      </c>
      <c r="I689">
        <v>7</v>
      </c>
    </row>
    <row r="690" spans="1:9" x14ac:dyDescent="0.2">
      <c r="A690" t="s">
        <v>118</v>
      </c>
      <c r="B690" t="s">
        <v>137</v>
      </c>
      <c r="C690" t="s">
        <v>10</v>
      </c>
      <c r="D690">
        <v>48192</v>
      </c>
      <c r="E690">
        <v>3732</v>
      </c>
      <c r="F690">
        <v>74</v>
      </c>
      <c r="G690">
        <v>75</v>
      </c>
      <c r="H690">
        <v>4.4054054049999998</v>
      </c>
      <c r="I690">
        <v>4</v>
      </c>
    </row>
    <row r="691" spans="1:9" x14ac:dyDescent="0.2">
      <c r="A691" t="s">
        <v>118</v>
      </c>
      <c r="B691" t="s">
        <v>137</v>
      </c>
      <c r="C691" t="s">
        <v>11</v>
      </c>
      <c r="D691">
        <v>48192</v>
      </c>
      <c r="E691">
        <v>2923</v>
      </c>
      <c r="F691">
        <v>21</v>
      </c>
      <c r="G691">
        <v>11156</v>
      </c>
      <c r="H691">
        <v>544.04761900000005</v>
      </c>
      <c r="I691">
        <v>6</v>
      </c>
    </row>
    <row r="692" spans="1:9" x14ac:dyDescent="0.2">
      <c r="A692" t="s">
        <v>24</v>
      </c>
      <c r="B692" t="s">
        <v>137</v>
      </c>
      <c r="C692" t="s">
        <v>8</v>
      </c>
      <c r="D692">
        <v>9229</v>
      </c>
      <c r="E692">
        <v>1</v>
      </c>
      <c r="F692">
        <v>2</v>
      </c>
      <c r="G692">
        <v>1970</v>
      </c>
      <c r="H692">
        <v>985.5</v>
      </c>
      <c r="I692">
        <v>1</v>
      </c>
    </row>
    <row r="693" spans="1:9" x14ac:dyDescent="0.2">
      <c r="A693" t="s">
        <v>24</v>
      </c>
      <c r="B693" t="s">
        <v>137</v>
      </c>
      <c r="C693" t="s">
        <v>9</v>
      </c>
      <c r="D693">
        <v>9229</v>
      </c>
      <c r="E693">
        <v>1969</v>
      </c>
      <c r="F693">
        <v>0</v>
      </c>
      <c r="G693">
        <v>0</v>
      </c>
      <c r="H693">
        <v>0</v>
      </c>
      <c r="I693">
        <v>0</v>
      </c>
    </row>
    <row r="694" spans="1:9" x14ac:dyDescent="0.2">
      <c r="A694" t="s">
        <v>24</v>
      </c>
      <c r="B694" t="s">
        <v>137</v>
      </c>
      <c r="C694" t="s">
        <v>10</v>
      </c>
      <c r="D694">
        <v>9229</v>
      </c>
      <c r="E694">
        <v>37</v>
      </c>
      <c r="F694">
        <v>3</v>
      </c>
      <c r="G694">
        <v>26</v>
      </c>
      <c r="H694">
        <v>12</v>
      </c>
      <c r="I694">
        <v>1</v>
      </c>
    </row>
    <row r="695" spans="1:9" x14ac:dyDescent="0.2">
      <c r="A695" t="s">
        <v>24</v>
      </c>
      <c r="B695" t="s">
        <v>137</v>
      </c>
      <c r="C695" t="s">
        <v>11</v>
      </c>
      <c r="D695">
        <v>9229</v>
      </c>
      <c r="E695">
        <v>13</v>
      </c>
      <c r="F695">
        <v>2</v>
      </c>
      <c r="G695">
        <v>12</v>
      </c>
      <c r="H695">
        <v>6.5</v>
      </c>
      <c r="I695">
        <v>0</v>
      </c>
    </row>
    <row r="696" spans="1:9" x14ac:dyDescent="0.2">
      <c r="A696" t="s">
        <v>67</v>
      </c>
      <c r="B696" t="s">
        <v>137</v>
      </c>
      <c r="C696" t="s">
        <v>8</v>
      </c>
      <c r="D696">
        <v>9423</v>
      </c>
      <c r="E696">
        <v>0</v>
      </c>
      <c r="F696">
        <v>0</v>
      </c>
      <c r="G696">
        <v>0</v>
      </c>
      <c r="H696">
        <v>0</v>
      </c>
      <c r="I696">
        <v>0</v>
      </c>
    </row>
    <row r="697" spans="1:9" x14ac:dyDescent="0.2">
      <c r="A697" t="s">
        <v>67</v>
      </c>
      <c r="B697" t="s">
        <v>137</v>
      </c>
      <c r="C697" t="s">
        <v>9</v>
      </c>
      <c r="D697">
        <v>9423</v>
      </c>
      <c r="E697">
        <v>91</v>
      </c>
      <c r="F697">
        <v>1</v>
      </c>
      <c r="G697">
        <v>40</v>
      </c>
      <c r="H697">
        <v>40</v>
      </c>
      <c r="I697">
        <v>1</v>
      </c>
    </row>
    <row r="698" spans="1:9" x14ac:dyDescent="0.2">
      <c r="A698" t="s">
        <v>67</v>
      </c>
      <c r="B698" t="s">
        <v>137</v>
      </c>
      <c r="C698" t="s">
        <v>10</v>
      </c>
      <c r="D698">
        <v>9423</v>
      </c>
      <c r="E698">
        <v>62</v>
      </c>
      <c r="F698">
        <v>1</v>
      </c>
      <c r="G698">
        <v>113</v>
      </c>
      <c r="H698">
        <v>113</v>
      </c>
      <c r="I698">
        <v>1</v>
      </c>
    </row>
    <row r="699" spans="1:9" x14ac:dyDescent="0.2">
      <c r="A699" t="s">
        <v>67</v>
      </c>
      <c r="B699" t="s">
        <v>137</v>
      </c>
      <c r="C699" t="s">
        <v>11</v>
      </c>
      <c r="D699">
        <v>9423</v>
      </c>
      <c r="E699">
        <v>11</v>
      </c>
      <c r="F699">
        <v>1</v>
      </c>
      <c r="G699">
        <v>11</v>
      </c>
      <c r="H699">
        <v>11</v>
      </c>
      <c r="I699">
        <v>0</v>
      </c>
    </row>
    <row r="700" spans="1:9" x14ac:dyDescent="0.2">
      <c r="A700" t="s">
        <v>98</v>
      </c>
      <c r="B700" t="s">
        <v>137</v>
      </c>
      <c r="C700" t="s">
        <v>8</v>
      </c>
      <c r="D700">
        <v>8941</v>
      </c>
      <c r="E700">
        <v>0</v>
      </c>
      <c r="F700">
        <v>0</v>
      </c>
      <c r="G700">
        <v>0</v>
      </c>
      <c r="H700">
        <v>0</v>
      </c>
      <c r="I700">
        <v>0</v>
      </c>
    </row>
    <row r="701" spans="1:9" x14ac:dyDescent="0.2">
      <c r="A701" t="s">
        <v>98</v>
      </c>
      <c r="B701" t="s">
        <v>137</v>
      </c>
      <c r="C701" t="s">
        <v>9</v>
      </c>
      <c r="D701">
        <v>8941</v>
      </c>
      <c r="E701">
        <v>347</v>
      </c>
      <c r="F701">
        <v>5</v>
      </c>
      <c r="G701">
        <v>311</v>
      </c>
      <c r="H701">
        <v>69.599999999999994</v>
      </c>
      <c r="I701">
        <v>1</v>
      </c>
    </row>
    <row r="702" spans="1:9" x14ac:dyDescent="0.2">
      <c r="A702" t="s">
        <v>98</v>
      </c>
      <c r="B702" t="s">
        <v>137</v>
      </c>
      <c r="C702" t="s">
        <v>10</v>
      </c>
      <c r="D702">
        <v>8941</v>
      </c>
      <c r="E702">
        <v>1</v>
      </c>
      <c r="F702">
        <v>0</v>
      </c>
      <c r="G702">
        <v>0</v>
      </c>
      <c r="H702">
        <v>0</v>
      </c>
      <c r="I702">
        <v>0</v>
      </c>
    </row>
    <row r="703" spans="1:9" x14ac:dyDescent="0.2">
      <c r="A703" t="s">
        <v>98</v>
      </c>
      <c r="B703" t="s">
        <v>137</v>
      </c>
      <c r="C703" t="s">
        <v>11</v>
      </c>
      <c r="D703">
        <v>8941</v>
      </c>
      <c r="E703">
        <v>0</v>
      </c>
      <c r="F703">
        <v>0</v>
      </c>
      <c r="G703">
        <v>0</v>
      </c>
      <c r="H703">
        <v>0</v>
      </c>
      <c r="I703">
        <v>0</v>
      </c>
    </row>
    <row r="704" spans="1:9" x14ac:dyDescent="0.2">
      <c r="A704" t="s">
        <v>33</v>
      </c>
      <c r="B704" t="s">
        <v>137</v>
      </c>
      <c r="C704" t="s">
        <v>8</v>
      </c>
      <c r="D704">
        <v>9370</v>
      </c>
      <c r="E704">
        <v>0</v>
      </c>
      <c r="F704">
        <v>0</v>
      </c>
      <c r="G704">
        <v>0</v>
      </c>
      <c r="H704">
        <v>0</v>
      </c>
      <c r="I704">
        <v>0</v>
      </c>
    </row>
    <row r="705" spans="1:9" x14ac:dyDescent="0.2">
      <c r="A705" t="s">
        <v>33</v>
      </c>
      <c r="B705" t="s">
        <v>137</v>
      </c>
      <c r="C705" t="s">
        <v>9</v>
      </c>
      <c r="D705">
        <v>9370</v>
      </c>
      <c r="E705">
        <v>20</v>
      </c>
      <c r="F705">
        <v>5</v>
      </c>
      <c r="G705">
        <v>8</v>
      </c>
      <c r="H705">
        <v>4</v>
      </c>
      <c r="I705">
        <v>0</v>
      </c>
    </row>
    <row r="706" spans="1:9" x14ac:dyDescent="0.2">
      <c r="A706" t="s">
        <v>33</v>
      </c>
      <c r="B706" t="s">
        <v>137</v>
      </c>
      <c r="C706" t="s">
        <v>10</v>
      </c>
      <c r="D706">
        <v>9370</v>
      </c>
      <c r="E706">
        <v>0</v>
      </c>
      <c r="F706">
        <v>0</v>
      </c>
      <c r="G706">
        <v>0</v>
      </c>
      <c r="H706">
        <v>0</v>
      </c>
      <c r="I706">
        <v>0</v>
      </c>
    </row>
    <row r="707" spans="1:9" x14ac:dyDescent="0.2">
      <c r="A707" t="s">
        <v>33</v>
      </c>
      <c r="B707" t="s">
        <v>137</v>
      </c>
      <c r="C707" t="s">
        <v>11</v>
      </c>
      <c r="D707">
        <v>9370</v>
      </c>
      <c r="E707">
        <v>0</v>
      </c>
      <c r="F707">
        <v>0</v>
      </c>
      <c r="G707">
        <v>0</v>
      </c>
      <c r="H707">
        <v>0</v>
      </c>
      <c r="I707">
        <v>0</v>
      </c>
    </row>
    <row r="708" spans="1:9" x14ac:dyDescent="0.2">
      <c r="A708" t="s">
        <v>109</v>
      </c>
      <c r="B708" t="s">
        <v>137</v>
      </c>
      <c r="C708" t="s">
        <v>8</v>
      </c>
      <c r="D708">
        <v>9422</v>
      </c>
      <c r="E708">
        <v>0</v>
      </c>
      <c r="F708">
        <v>0</v>
      </c>
      <c r="G708">
        <v>0</v>
      </c>
      <c r="H708">
        <v>0</v>
      </c>
      <c r="I708">
        <v>0</v>
      </c>
    </row>
    <row r="709" spans="1:9" x14ac:dyDescent="0.2">
      <c r="A709" t="s">
        <v>109</v>
      </c>
      <c r="B709" t="s">
        <v>137</v>
      </c>
      <c r="C709" t="s">
        <v>9</v>
      </c>
      <c r="D709">
        <v>9422</v>
      </c>
      <c r="E709">
        <v>93</v>
      </c>
      <c r="F709">
        <v>1</v>
      </c>
      <c r="G709">
        <v>93</v>
      </c>
      <c r="H709">
        <v>93</v>
      </c>
      <c r="I709">
        <v>1</v>
      </c>
    </row>
    <row r="710" spans="1:9" x14ac:dyDescent="0.2">
      <c r="A710" t="s">
        <v>109</v>
      </c>
      <c r="B710" t="s">
        <v>137</v>
      </c>
      <c r="C710" t="s">
        <v>10</v>
      </c>
      <c r="D710">
        <v>9422</v>
      </c>
      <c r="E710">
        <v>32</v>
      </c>
      <c r="F710">
        <v>1</v>
      </c>
      <c r="G710">
        <v>32</v>
      </c>
      <c r="H710">
        <v>32</v>
      </c>
      <c r="I710">
        <v>1</v>
      </c>
    </row>
    <row r="711" spans="1:9" x14ac:dyDescent="0.2">
      <c r="A711" t="s">
        <v>109</v>
      </c>
      <c r="B711" t="s">
        <v>137</v>
      </c>
      <c r="C711" t="s">
        <v>11</v>
      </c>
      <c r="D711">
        <v>9422</v>
      </c>
      <c r="E711">
        <v>0</v>
      </c>
      <c r="F711">
        <v>0</v>
      </c>
      <c r="G711">
        <v>0</v>
      </c>
      <c r="H711">
        <v>0</v>
      </c>
      <c r="I711">
        <v>0</v>
      </c>
    </row>
    <row r="712" spans="1:9" x14ac:dyDescent="0.2">
      <c r="A712" t="s">
        <v>70</v>
      </c>
      <c r="B712" t="s">
        <v>137</v>
      </c>
      <c r="C712" t="s">
        <v>8</v>
      </c>
      <c r="D712">
        <v>9035</v>
      </c>
      <c r="E712">
        <v>9</v>
      </c>
      <c r="F712">
        <v>1</v>
      </c>
      <c r="G712">
        <v>9</v>
      </c>
      <c r="H712">
        <v>9</v>
      </c>
      <c r="I712">
        <v>0</v>
      </c>
    </row>
    <row r="713" spans="1:9" x14ac:dyDescent="0.2">
      <c r="A713" t="s">
        <v>70</v>
      </c>
      <c r="B713" t="s">
        <v>137</v>
      </c>
      <c r="C713" t="s">
        <v>9</v>
      </c>
      <c r="D713">
        <v>9035</v>
      </c>
      <c r="E713">
        <v>31</v>
      </c>
      <c r="F713">
        <v>5</v>
      </c>
      <c r="G713">
        <v>10</v>
      </c>
      <c r="H713">
        <v>6.2</v>
      </c>
      <c r="I713">
        <v>0</v>
      </c>
    </row>
    <row r="714" spans="1:9" x14ac:dyDescent="0.2">
      <c r="A714" t="s">
        <v>70</v>
      </c>
      <c r="B714" t="s">
        <v>137</v>
      </c>
      <c r="C714" t="s">
        <v>10</v>
      </c>
      <c r="D714">
        <v>9035</v>
      </c>
      <c r="E714">
        <v>14</v>
      </c>
      <c r="F714">
        <v>2</v>
      </c>
      <c r="G714">
        <v>8</v>
      </c>
      <c r="H714">
        <v>7</v>
      </c>
      <c r="I714">
        <v>0</v>
      </c>
    </row>
    <row r="715" spans="1:9" x14ac:dyDescent="0.2">
      <c r="A715" t="s">
        <v>70</v>
      </c>
      <c r="B715" t="s">
        <v>137</v>
      </c>
      <c r="C715" t="s">
        <v>11</v>
      </c>
      <c r="D715">
        <v>9035</v>
      </c>
      <c r="E715">
        <v>0</v>
      </c>
      <c r="F715">
        <v>0</v>
      </c>
      <c r="G715">
        <v>0</v>
      </c>
      <c r="H715">
        <v>0</v>
      </c>
      <c r="I715">
        <v>0</v>
      </c>
    </row>
    <row r="716" spans="1:9" x14ac:dyDescent="0.2">
      <c r="A716" t="s">
        <v>51</v>
      </c>
      <c r="B716" t="s">
        <v>137</v>
      </c>
      <c r="C716" t="s">
        <v>8</v>
      </c>
      <c r="D716">
        <v>9442</v>
      </c>
      <c r="E716">
        <v>0</v>
      </c>
      <c r="F716">
        <v>0</v>
      </c>
      <c r="G716">
        <v>0</v>
      </c>
      <c r="H716">
        <v>0</v>
      </c>
      <c r="I716">
        <v>0</v>
      </c>
    </row>
    <row r="717" spans="1:9" x14ac:dyDescent="0.2">
      <c r="A717" t="s">
        <v>51</v>
      </c>
      <c r="B717" t="s">
        <v>137</v>
      </c>
      <c r="C717" t="s">
        <v>9</v>
      </c>
      <c r="D717">
        <v>9442</v>
      </c>
      <c r="E717">
        <v>267</v>
      </c>
      <c r="F717">
        <v>4</v>
      </c>
      <c r="G717">
        <v>232</v>
      </c>
      <c r="H717">
        <v>66.75</v>
      </c>
      <c r="I717">
        <v>1</v>
      </c>
    </row>
    <row r="718" spans="1:9" x14ac:dyDescent="0.2">
      <c r="A718" t="s">
        <v>51</v>
      </c>
      <c r="B718" t="s">
        <v>137</v>
      </c>
      <c r="C718" t="s">
        <v>10</v>
      </c>
      <c r="D718">
        <v>9442</v>
      </c>
      <c r="E718">
        <v>1646</v>
      </c>
      <c r="F718">
        <v>2</v>
      </c>
      <c r="G718">
        <v>1621</v>
      </c>
      <c r="H718">
        <v>823</v>
      </c>
      <c r="I718">
        <v>2</v>
      </c>
    </row>
    <row r="719" spans="1:9" x14ac:dyDescent="0.2">
      <c r="A719" t="s">
        <v>51</v>
      </c>
      <c r="B719" t="s">
        <v>137</v>
      </c>
      <c r="C719" t="s">
        <v>11</v>
      </c>
      <c r="D719">
        <v>9442</v>
      </c>
      <c r="E719">
        <v>50</v>
      </c>
      <c r="F719">
        <v>9</v>
      </c>
      <c r="G719">
        <v>26</v>
      </c>
      <c r="H719">
        <v>5.5555555559999998</v>
      </c>
      <c r="I719">
        <v>1</v>
      </c>
    </row>
    <row r="720" spans="1:9" x14ac:dyDescent="0.2">
      <c r="A720" t="s">
        <v>69</v>
      </c>
      <c r="B720" t="s">
        <v>137</v>
      </c>
      <c r="C720" t="s">
        <v>8</v>
      </c>
      <c r="D720">
        <v>9441</v>
      </c>
      <c r="E720">
        <v>7</v>
      </c>
      <c r="F720">
        <v>1</v>
      </c>
      <c r="G720">
        <v>7</v>
      </c>
      <c r="H720">
        <v>7</v>
      </c>
      <c r="I720">
        <v>0</v>
      </c>
    </row>
    <row r="721" spans="1:9" x14ac:dyDescent="0.2">
      <c r="A721" t="s">
        <v>69</v>
      </c>
      <c r="B721" t="s">
        <v>137</v>
      </c>
      <c r="C721" t="s">
        <v>9</v>
      </c>
      <c r="D721">
        <v>9441</v>
      </c>
      <c r="E721">
        <v>397</v>
      </c>
      <c r="F721">
        <v>3</v>
      </c>
      <c r="G721">
        <v>392</v>
      </c>
      <c r="H721">
        <v>132.33333329999999</v>
      </c>
      <c r="I721">
        <v>1</v>
      </c>
    </row>
    <row r="722" spans="1:9" x14ac:dyDescent="0.2">
      <c r="A722" t="s">
        <v>69</v>
      </c>
      <c r="B722" t="s">
        <v>137</v>
      </c>
      <c r="C722" t="s">
        <v>10</v>
      </c>
      <c r="D722">
        <v>9441</v>
      </c>
      <c r="E722">
        <v>747</v>
      </c>
      <c r="F722">
        <v>1</v>
      </c>
      <c r="G722">
        <v>747</v>
      </c>
      <c r="H722">
        <v>747</v>
      </c>
      <c r="I722">
        <v>1</v>
      </c>
    </row>
    <row r="723" spans="1:9" x14ac:dyDescent="0.2">
      <c r="A723" t="s">
        <v>69</v>
      </c>
      <c r="B723" t="s">
        <v>137</v>
      </c>
      <c r="C723" t="s">
        <v>11</v>
      </c>
      <c r="D723">
        <v>9441</v>
      </c>
      <c r="E723">
        <v>0</v>
      </c>
      <c r="F723">
        <v>0</v>
      </c>
      <c r="G723">
        <v>0</v>
      </c>
      <c r="H723">
        <v>0</v>
      </c>
      <c r="I723">
        <v>0</v>
      </c>
    </row>
    <row r="724" spans="1:9" x14ac:dyDescent="0.2">
      <c r="A724" t="s">
        <v>28</v>
      </c>
      <c r="B724" t="s">
        <v>137</v>
      </c>
      <c r="C724" t="s">
        <v>8</v>
      </c>
      <c r="D724">
        <v>9255</v>
      </c>
      <c r="E724">
        <v>0</v>
      </c>
      <c r="F724">
        <v>0</v>
      </c>
      <c r="G724">
        <v>0</v>
      </c>
      <c r="H724">
        <v>0</v>
      </c>
      <c r="I724">
        <v>0</v>
      </c>
    </row>
    <row r="725" spans="1:9" x14ac:dyDescent="0.2">
      <c r="A725" t="s">
        <v>28</v>
      </c>
      <c r="B725" t="s">
        <v>137</v>
      </c>
      <c r="C725" t="s">
        <v>9</v>
      </c>
      <c r="D725">
        <v>9255</v>
      </c>
      <c r="E725">
        <v>0</v>
      </c>
      <c r="F725">
        <v>0</v>
      </c>
      <c r="G725">
        <v>0</v>
      </c>
      <c r="H725">
        <v>0</v>
      </c>
      <c r="I725">
        <v>0</v>
      </c>
    </row>
    <row r="726" spans="1:9" x14ac:dyDescent="0.2">
      <c r="A726" t="s">
        <v>28</v>
      </c>
      <c r="B726" t="s">
        <v>137</v>
      </c>
      <c r="C726" t="s">
        <v>10</v>
      </c>
      <c r="D726">
        <v>9255</v>
      </c>
      <c r="E726">
        <v>0</v>
      </c>
      <c r="F726">
        <v>0</v>
      </c>
      <c r="G726">
        <v>0</v>
      </c>
      <c r="H726">
        <v>0</v>
      </c>
      <c r="I726">
        <v>0</v>
      </c>
    </row>
    <row r="727" spans="1:9" x14ac:dyDescent="0.2">
      <c r="A727" t="s">
        <v>28</v>
      </c>
      <c r="B727" t="s">
        <v>137</v>
      </c>
      <c r="C727" t="s">
        <v>11</v>
      </c>
      <c r="D727">
        <v>9255</v>
      </c>
      <c r="E727">
        <v>16</v>
      </c>
      <c r="F727">
        <v>2</v>
      </c>
      <c r="G727">
        <v>9</v>
      </c>
      <c r="H727">
        <v>8</v>
      </c>
      <c r="I727">
        <v>0</v>
      </c>
    </row>
    <row r="728" spans="1:9" x14ac:dyDescent="0.2">
      <c r="A728" t="s">
        <v>53</v>
      </c>
      <c r="B728" t="s">
        <v>138</v>
      </c>
      <c r="C728" t="s">
        <v>8</v>
      </c>
      <c r="D728">
        <v>7402</v>
      </c>
      <c r="E728">
        <v>120</v>
      </c>
      <c r="F728">
        <v>10</v>
      </c>
      <c r="G728">
        <v>62</v>
      </c>
      <c r="H728">
        <v>12</v>
      </c>
      <c r="I728">
        <v>1</v>
      </c>
    </row>
    <row r="729" spans="1:9" x14ac:dyDescent="0.2">
      <c r="A729" t="s">
        <v>53</v>
      </c>
      <c r="B729" t="s">
        <v>138</v>
      </c>
      <c r="C729" t="s">
        <v>9</v>
      </c>
      <c r="D729">
        <v>7402</v>
      </c>
      <c r="E729">
        <v>663</v>
      </c>
      <c r="F729">
        <v>2</v>
      </c>
      <c r="G729">
        <v>622</v>
      </c>
      <c r="H729">
        <v>331.5</v>
      </c>
      <c r="I729">
        <v>2</v>
      </c>
    </row>
    <row r="730" spans="1:9" x14ac:dyDescent="0.2">
      <c r="A730" t="s">
        <v>53</v>
      </c>
      <c r="B730" t="s">
        <v>138</v>
      </c>
      <c r="C730" t="s">
        <v>10</v>
      </c>
      <c r="D730">
        <v>7402</v>
      </c>
      <c r="E730">
        <v>0</v>
      </c>
      <c r="F730">
        <v>0</v>
      </c>
      <c r="G730">
        <v>0</v>
      </c>
      <c r="H730">
        <v>0</v>
      </c>
      <c r="I730">
        <v>0</v>
      </c>
    </row>
    <row r="731" spans="1:9" x14ac:dyDescent="0.2">
      <c r="A731" t="s">
        <v>53</v>
      </c>
      <c r="B731" t="s">
        <v>138</v>
      </c>
      <c r="C731" t="s">
        <v>11</v>
      </c>
      <c r="D731">
        <v>7402</v>
      </c>
      <c r="E731">
        <v>667</v>
      </c>
      <c r="F731">
        <v>3</v>
      </c>
      <c r="G731">
        <v>639</v>
      </c>
      <c r="H731">
        <v>222.33333329999999</v>
      </c>
      <c r="I731">
        <v>2</v>
      </c>
    </row>
    <row r="732" spans="1:9" x14ac:dyDescent="0.2">
      <c r="A732" t="s">
        <v>105</v>
      </c>
      <c r="B732" t="s">
        <v>136</v>
      </c>
      <c r="C732" t="s">
        <v>8</v>
      </c>
      <c r="D732">
        <v>6903</v>
      </c>
      <c r="E732">
        <v>0</v>
      </c>
      <c r="F732">
        <v>0</v>
      </c>
      <c r="G732">
        <v>0</v>
      </c>
      <c r="H732">
        <v>0</v>
      </c>
      <c r="I732">
        <v>0</v>
      </c>
    </row>
    <row r="733" spans="1:9" x14ac:dyDescent="0.2">
      <c r="A733" t="s">
        <v>105</v>
      </c>
      <c r="B733" t="s">
        <v>136</v>
      </c>
      <c r="C733" t="s">
        <v>9</v>
      </c>
      <c r="D733">
        <v>6903</v>
      </c>
      <c r="E733">
        <v>254</v>
      </c>
      <c r="F733">
        <v>3</v>
      </c>
      <c r="G733">
        <v>246</v>
      </c>
      <c r="H733">
        <v>84.666666669999998</v>
      </c>
      <c r="I733">
        <v>1</v>
      </c>
    </row>
    <row r="734" spans="1:9" x14ac:dyDescent="0.2">
      <c r="A734" t="s">
        <v>105</v>
      </c>
      <c r="B734" t="s">
        <v>136</v>
      </c>
      <c r="C734" t="s">
        <v>10</v>
      </c>
      <c r="D734">
        <v>6903</v>
      </c>
      <c r="E734">
        <v>0</v>
      </c>
      <c r="F734">
        <v>0</v>
      </c>
      <c r="G734">
        <v>0</v>
      </c>
      <c r="H734">
        <v>0</v>
      </c>
      <c r="I734">
        <v>0</v>
      </c>
    </row>
    <row r="735" spans="1:9" x14ac:dyDescent="0.2">
      <c r="A735" t="s">
        <v>105</v>
      </c>
      <c r="B735" t="s">
        <v>136</v>
      </c>
      <c r="C735" t="s">
        <v>11</v>
      </c>
      <c r="D735">
        <v>6903</v>
      </c>
      <c r="E735">
        <v>0</v>
      </c>
      <c r="F735">
        <v>0</v>
      </c>
      <c r="G735">
        <v>0</v>
      </c>
      <c r="H735">
        <v>0</v>
      </c>
      <c r="I735">
        <v>0</v>
      </c>
    </row>
    <row r="736" spans="1:9" x14ac:dyDescent="0.2">
      <c r="A736" t="s">
        <v>111</v>
      </c>
      <c r="B736" t="s">
        <v>139</v>
      </c>
      <c r="C736" t="s">
        <v>9</v>
      </c>
      <c r="D736">
        <v>2680</v>
      </c>
      <c r="E736">
        <v>0</v>
      </c>
      <c r="F736">
        <v>0</v>
      </c>
      <c r="G736">
        <v>0</v>
      </c>
      <c r="H736">
        <v>0</v>
      </c>
      <c r="I736">
        <v>0</v>
      </c>
    </row>
    <row r="737" spans="1:9" x14ac:dyDescent="0.2">
      <c r="A737" t="s">
        <v>111</v>
      </c>
      <c r="B737" t="s">
        <v>139</v>
      </c>
      <c r="C737" t="s">
        <v>10</v>
      </c>
      <c r="D737">
        <v>2680</v>
      </c>
      <c r="E737">
        <v>0</v>
      </c>
      <c r="F737">
        <v>0</v>
      </c>
      <c r="G737">
        <v>0</v>
      </c>
      <c r="H737">
        <v>0</v>
      </c>
      <c r="I737">
        <v>0</v>
      </c>
    </row>
    <row r="738" spans="1:9" x14ac:dyDescent="0.2">
      <c r="A738" t="s">
        <v>114</v>
      </c>
      <c r="B738" t="s">
        <v>140</v>
      </c>
      <c r="C738" t="s">
        <v>8</v>
      </c>
      <c r="D738">
        <v>22468</v>
      </c>
      <c r="E738">
        <v>975</v>
      </c>
      <c r="F738">
        <v>8</v>
      </c>
      <c r="G738">
        <v>521</v>
      </c>
      <c r="H738">
        <v>168.25</v>
      </c>
      <c r="I738">
        <v>5</v>
      </c>
    </row>
    <row r="739" spans="1:9" x14ac:dyDescent="0.2">
      <c r="A739" t="s">
        <v>114</v>
      </c>
      <c r="B739" t="s">
        <v>140</v>
      </c>
      <c r="C739" t="s">
        <v>9</v>
      </c>
      <c r="D739">
        <v>22468</v>
      </c>
      <c r="E739">
        <v>1787</v>
      </c>
      <c r="F739">
        <v>80</v>
      </c>
      <c r="G739">
        <v>296</v>
      </c>
      <c r="H739">
        <v>22.35</v>
      </c>
      <c r="I739">
        <v>13</v>
      </c>
    </row>
    <row r="740" spans="1:9" x14ac:dyDescent="0.2">
      <c r="A740" t="s">
        <v>114</v>
      </c>
      <c r="B740" t="s">
        <v>140</v>
      </c>
      <c r="C740" t="s">
        <v>10</v>
      </c>
      <c r="D740">
        <v>22468</v>
      </c>
      <c r="E740">
        <v>875</v>
      </c>
      <c r="F740">
        <v>15</v>
      </c>
      <c r="G740">
        <v>35</v>
      </c>
      <c r="H740">
        <v>8.3333333330000006</v>
      </c>
      <c r="I740">
        <v>1</v>
      </c>
    </row>
    <row r="741" spans="1:9" x14ac:dyDescent="0.2">
      <c r="A741" t="s">
        <v>114</v>
      </c>
      <c r="B741" t="s">
        <v>140</v>
      </c>
      <c r="C741" t="s">
        <v>11</v>
      </c>
      <c r="D741">
        <v>22468</v>
      </c>
      <c r="E741">
        <v>853</v>
      </c>
      <c r="F741">
        <v>4</v>
      </c>
      <c r="G741">
        <v>1144</v>
      </c>
      <c r="H741">
        <v>307.75</v>
      </c>
      <c r="I741">
        <v>2</v>
      </c>
    </row>
    <row r="742" spans="1:9" x14ac:dyDescent="0.2">
      <c r="A742" t="s">
        <v>37</v>
      </c>
      <c r="B742" t="s">
        <v>140</v>
      </c>
      <c r="C742" t="s">
        <v>8</v>
      </c>
      <c r="D742">
        <v>22161</v>
      </c>
      <c r="E742">
        <v>1226</v>
      </c>
      <c r="F742">
        <v>16</v>
      </c>
      <c r="G742">
        <v>596</v>
      </c>
      <c r="H742">
        <v>76.625</v>
      </c>
      <c r="I742">
        <v>6</v>
      </c>
    </row>
    <row r="743" spans="1:9" x14ac:dyDescent="0.2">
      <c r="A743" t="s">
        <v>37</v>
      </c>
      <c r="B743" t="s">
        <v>140</v>
      </c>
      <c r="C743" t="s">
        <v>9</v>
      </c>
      <c r="D743">
        <v>22161</v>
      </c>
      <c r="E743">
        <v>1441</v>
      </c>
      <c r="F743">
        <v>41</v>
      </c>
      <c r="G743">
        <v>258</v>
      </c>
      <c r="H743">
        <v>35.146341460000002</v>
      </c>
      <c r="I743">
        <v>14</v>
      </c>
    </row>
    <row r="744" spans="1:9" x14ac:dyDescent="0.2">
      <c r="A744" t="s">
        <v>37</v>
      </c>
      <c r="B744" t="s">
        <v>140</v>
      </c>
      <c r="C744" t="s">
        <v>10</v>
      </c>
      <c r="D744">
        <v>22161</v>
      </c>
      <c r="E744">
        <v>881</v>
      </c>
      <c r="F744">
        <v>23</v>
      </c>
      <c r="G744">
        <v>306</v>
      </c>
      <c r="H744">
        <v>38.304347829999998</v>
      </c>
      <c r="I744">
        <v>8</v>
      </c>
    </row>
    <row r="745" spans="1:9" x14ac:dyDescent="0.2">
      <c r="A745" t="s">
        <v>37</v>
      </c>
      <c r="B745" t="s">
        <v>140</v>
      </c>
      <c r="C745" t="s">
        <v>11</v>
      </c>
      <c r="D745">
        <v>22161</v>
      </c>
      <c r="E745">
        <v>311</v>
      </c>
      <c r="F745">
        <v>74</v>
      </c>
      <c r="G745">
        <v>114</v>
      </c>
      <c r="H745">
        <v>4.2027027029999999</v>
      </c>
      <c r="I745">
        <v>2</v>
      </c>
    </row>
    <row r="746" spans="1:9" x14ac:dyDescent="0.2">
      <c r="A746" t="s">
        <v>86</v>
      </c>
      <c r="B746" t="s">
        <v>141</v>
      </c>
      <c r="C746" t="s">
        <v>8</v>
      </c>
      <c r="D746">
        <v>29269</v>
      </c>
      <c r="E746">
        <v>366</v>
      </c>
      <c r="F746">
        <v>17</v>
      </c>
      <c r="G746">
        <v>197</v>
      </c>
      <c r="H746">
        <v>21.529411759999999</v>
      </c>
      <c r="I746">
        <v>3</v>
      </c>
    </row>
    <row r="747" spans="1:9" x14ac:dyDescent="0.2">
      <c r="A747" t="s">
        <v>86</v>
      </c>
      <c r="B747" t="s">
        <v>141</v>
      </c>
      <c r="C747" t="s">
        <v>9</v>
      </c>
      <c r="D747">
        <v>29269</v>
      </c>
      <c r="E747">
        <v>779</v>
      </c>
      <c r="F747">
        <v>67</v>
      </c>
      <c r="G747">
        <v>142</v>
      </c>
      <c r="H747">
        <v>11.626865670000001</v>
      </c>
      <c r="I747">
        <v>7</v>
      </c>
    </row>
    <row r="748" spans="1:9" x14ac:dyDescent="0.2">
      <c r="A748" t="s">
        <v>86</v>
      </c>
      <c r="B748" t="s">
        <v>141</v>
      </c>
      <c r="C748" t="s">
        <v>10</v>
      </c>
      <c r="D748">
        <v>29269</v>
      </c>
      <c r="E748">
        <v>619</v>
      </c>
      <c r="F748">
        <v>67</v>
      </c>
      <c r="G748">
        <v>153</v>
      </c>
      <c r="H748">
        <v>9.2388059699999996</v>
      </c>
      <c r="I748">
        <v>6</v>
      </c>
    </row>
    <row r="749" spans="1:9" x14ac:dyDescent="0.2">
      <c r="A749" t="s">
        <v>86</v>
      </c>
      <c r="B749" t="s">
        <v>141</v>
      </c>
      <c r="C749" t="s">
        <v>11</v>
      </c>
      <c r="D749">
        <v>29269</v>
      </c>
      <c r="E749">
        <v>51</v>
      </c>
      <c r="F749">
        <v>10</v>
      </c>
      <c r="G749">
        <v>17</v>
      </c>
      <c r="H749">
        <v>5.0999999999999996</v>
      </c>
      <c r="I749">
        <v>0</v>
      </c>
    </row>
    <row r="750" spans="1:9" x14ac:dyDescent="0.2">
      <c r="A750" t="s">
        <v>18</v>
      </c>
      <c r="B750" t="s">
        <v>142</v>
      </c>
      <c r="C750" t="s">
        <v>8</v>
      </c>
      <c r="D750">
        <v>23793</v>
      </c>
      <c r="E750">
        <v>33</v>
      </c>
      <c r="F750">
        <v>2</v>
      </c>
      <c r="G750">
        <v>20</v>
      </c>
      <c r="H750">
        <v>16.5</v>
      </c>
      <c r="I750">
        <v>0</v>
      </c>
    </row>
    <row r="751" spans="1:9" x14ac:dyDescent="0.2">
      <c r="A751" t="s">
        <v>18</v>
      </c>
      <c r="B751" t="s">
        <v>142</v>
      </c>
      <c r="C751" t="s">
        <v>9</v>
      </c>
      <c r="D751">
        <v>23793</v>
      </c>
      <c r="E751">
        <v>3</v>
      </c>
      <c r="F751">
        <v>1</v>
      </c>
      <c r="G751">
        <v>1</v>
      </c>
      <c r="H751">
        <v>1</v>
      </c>
      <c r="I751">
        <v>0</v>
      </c>
    </row>
    <row r="752" spans="1:9" x14ac:dyDescent="0.2">
      <c r="A752" t="s">
        <v>18</v>
      </c>
      <c r="B752" t="s">
        <v>142</v>
      </c>
      <c r="C752" t="s">
        <v>10</v>
      </c>
      <c r="D752">
        <v>23793</v>
      </c>
      <c r="E752">
        <v>31</v>
      </c>
      <c r="F752">
        <v>4</v>
      </c>
      <c r="G752">
        <v>16</v>
      </c>
      <c r="H752">
        <v>8.25</v>
      </c>
      <c r="I752">
        <v>0</v>
      </c>
    </row>
    <row r="753" spans="1:9" x14ac:dyDescent="0.2">
      <c r="A753" t="s">
        <v>18</v>
      </c>
      <c r="B753" t="s">
        <v>142</v>
      </c>
      <c r="C753" t="s">
        <v>11</v>
      </c>
      <c r="D753">
        <v>23793</v>
      </c>
      <c r="E753">
        <v>0</v>
      </c>
      <c r="F753">
        <v>0</v>
      </c>
      <c r="G753">
        <v>0</v>
      </c>
      <c r="H753">
        <v>0</v>
      </c>
      <c r="I753">
        <v>0</v>
      </c>
    </row>
    <row r="754" spans="1:9" x14ac:dyDescent="0.2">
      <c r="A754" t="s">
        <v>104</v>
      </c>
      <c r="B754" t="s">
        <v>142</v>
      </c>
      <c r="C754" t="s">
        <v>8</v>
      </c>
      <c r="D754">
        <v>26705</v>
      </c>
      <c r="E754">
        <v>602</v>
      </c>
      <c r="F754">
        <v>55</v>
      </c>
      <c r="G754">
        <v>179</v>
      </c>
      <c r="H754">
        <v>10.945454549999999</v>
      </c>
      <c r="I754">
        <v>6</v>
      </c>
    </row>
    <row r="755" spans="1:9" x14ac:dyDescent="0.2">
      <c r="A755" t="s">
        <v>104</v>
      </c>
      <c r="B755" t="s">
        <v>142</v>
      </c>
      <c r="C755" t="s">
        <v>9</v>
      </c>
      <c r="D755">
        <v>26705</v>
      </c>
      <c r="E755">
        <v>408</v>
      </c>
      <c r="F755">
        <v>35</v>
      </c>
      <c r="G755">
        <v>123</v>
      </c>
      <c r="H755">
        <v>11.65714286</v>
      </c>
      <c r="I755">
        <v>4</v>
      </c>
    </row>
    <row r="756" spans="1:9" x14ac:dyDescent="0.2">
      <c r="A756" t="s">
        <v>104</v>
      </c>
      <c r="B756" t="s">
        <v>142</v>
      </c>
      <c r="C756" t="s">
        <v>10</v>
      </c>
      <c r="D756">
        <v>26705</v>
      </c>
      <c r="E756">
        <v>528</v>
      </c>
      <c r="F756">
        <v>34</v>
      </c>
      <c r="G756">
        <v>104</v>
      </c>
      <c r="H756">
        <v>15.52941176</v>
      </c>
      <c r="I756">
        <v>7</v>
      </c>
    </row>
    <row r="757" spans="1:9" x14ac:dyDescent="0.2">
      <c r="A757" t="s">
        <v>104</v>
      </c>
      <c r="B757" t="s">
        <v>142</v>
      </c>
      <c r="C757" t="s">
        <v>11</v>
      </c>
      <c r="D757">
        <v>26705</v>
      </c>
      <c r="E757">
        <v>209</v>
      </c>
      <c r="F757">
        <v>25</v>
      </c>
      <c r="G757">
        <v>36</v>
      </c>
      <c r="H757">
        <v>8.36</v>
      </c>
      <c r="I757">
        <v>1</v>
      </c>
    </row>
    <row r="758" spans="1:9" x14ac:dyDescent="0.2">
      <c r="A758" t="s">
        <v>63</v>
      </c>
      <c r="B758" t="s">
        <v>142</v>
      </c>
      <c r="C758" t="s">
        <v>8</v>
      </c>
      <c r="D758">
        <v>23534</v>
      </c>
      <c r="E758">
        <v>68</v>
      </c>
      <c r="F758">
        <v>11</v>
      </c>
      <c r="G758">
        <v>32</v>
      </c>
      <c r="H758">
        <v>6.1818181819999998</v>
      </c>
      <c r="I758">
        <v>1</v>
      </c>
    </row>
    <row r="759" spans="1:9" x14ac:dyDescent="0.2">
      <c r="A759" t="s">
        <v>63</v>
      </c>
      <c r="B759" t="s">
        <v>142</v>
      </c>
      <c r="C759" t="s">
        <v>9</v>
      </c>
      <c r="D759">
        <v>23534</v>
      </c>
      <c r="E759">
        <v>0</v>
      </c>
      <c r="F759">
        <v>0</v>
      </c>
      <c r="G759">
        <v>0</v>
      </c>
      <c r="H759">
        <v>0</v>
      </c>
      <c r="I759">
        <v>0</v>
      </c>
    </row>
    <row r="760" spans="1:9" x14ac:dyDescent="0.2">
      <c r="A760" t="s">
        <v>63</v>
      </c>
      <c r="B760" t="s">
        <v>142</v>
      </c>
      <c r="C760" t="s">
        <v>10</v>
      </c>
      <c r="D760">
        <v>23534</v>
      </c>
      <c r="E760">
        <v>11</v>
      </c>
      <c r="F760">
        <v>1</v>
      </c>
      <c r="G760">
        <v>11</v>
      </c>
      <c r="H760">
        <v>11</v>
      </c>
      <c r="I760">
        <v>0</v>
      </c>
    </row>
    <row r="761" spans="1:9" x14ac:dyDescent="0.2">
      <c r="A761" t="s">
        <v>63</v>
      </c>
      <c r="B761" t="s">
        <v>142</v>
      </c>
      <c r="C761" t="s">
        <v>11</v>
      </c>
      <c r="D761">
        <v>23534</v>
      </c>
      <c r="E761">
        <v>5</v>
      </c>
      <c r="F761">
        <v>1</v>
      </c>
      <c r="G761">
        <v>5</v>
      </c>
      <c r="H761">
        <v>5</v>
      </c>
      <c r="I761">
        <v>0</v>
      </c>
    </row>
    <row r="762" spans="1:9" x14ac:dyDescent="0.2">
      <c r="A762" t="s">
        <v>77</v>
      </c>
      <c r="B762" t="s">
        <v>144</v>
      </c>
      <c r="C762" t="s">
        <v>8</v>
      </c>
      <c r="D762">
        <v>29558</v>
      </c>
      <c r="E762">
        <v>553</v>
      </c>
      <c r="F762">
        <v>9</v>
      </c>
      <c r="G762">
        <v>115</v>
      </c>
      <c r="H762">
        <v>29</v>
      </c>
      <c r="I762">
        <v>4</v>
      </c>
    </row>
    <row r="763" spans="1:9" x14ac:dyDescent="0.2">
      <c r="A763" t="s">
        <v>77</v>
      </c>
      <c r="B763" t="s">
        <v>144</v>
      </c>
      <c r="C763" t="s">
        <v>9</v>
      </c>
      <c r="D763">
        <v>29558</v>
      </c>
      <c r="E763">
        <v>3491</v>
      </c>
      <c r="F763">
        <v>28</v>
      </c>
      <c r="G763">
        <v>156</v>
      </c>
      <c r="H763">
        <v>20.10714286</v>
      </c>
      <c r="I763">
        <v>4</v>
      </c>
    </row>
    <row r="764" spans="1:9" x14ac:dyDescent="0.2">
      <c r="A764" t="s">
        <v>77</v>
      </c>
      <c r="B764" t="s">
        <v>144</v>
      </c>
      <c r="C764" t="s">
        <v>10</v>
      </c>
      <c r="D764">
        <v>29558</v>
      </c>
      <c r="E764">
        <v>2338</v>
      </c>
      <c r="F764">
        <v>17</v>
      </c>
      <c r="G764">
        <v>5309</v>
      </c>
      <c r="H764">
        <v>326.94117649999998</v>
      </c>
      <c r="I764">
        <v>4</v>
      </c>
    </row>
    <row r="765" spans="1:9" x14ac:dyDescent="0.2">
      <c r="A765" t="s">
        <v>77</v>
      </c>
      <c r="B765" t="s">
        <v>144</v>
      </c>
      <c r="C765" t="s">
        <v>11</v>
      </c>
      <c r="D765">
        <v>29558</v>
      </c>
      <c r="E765">
        <v>647</v>
      </c>
      <c r="F765">
        <v>23</v>
      </c>
      <c r="G765">
        <v>296</v>
      </c>
      <c r="H765">
        <v>28.130434780000002</v>
      </c>
      <c r="I765">
        <v>5</v>
      </c>
    </row>
    <row r="766" spans="1:9" x14ac:dyDescent="0.2">
      <c r="A766" t="s">
        <v>34</v>
      </c>
      <c r="B766" t="s">
        <v>144</v>
      </c>
      <c r="C766" t="s">
        <v>8</v>
      </c>
      <c r="D766">
        <v>26722</v>
      </c>
      <c r="E766">
        <v>38</v>
      </c>
      <c r="F766">
        <v>3</v>
      </c>
      <c r="G766">
        <v>20</v>
      </c>
      <c r="H766">
        <v>12.66666667</v>
      </c>
      <c r="I766">
        <v>0</v>
      </c>
    </row>
    <row r="767" spans="1:9" x14ac:dyDescent="0.2">
      <c r="A767" t="s">
        <v>34</v>
      </c>
      <c r="B767" t="s">
        <v>144</v>
      </c>
      <c r="C767" t="s">
        <v>9</v>
      </c>
      <c r="D767">
        <v>26722</v>
      </c>
      <c r="E767">
        <v>221</v>
      </c>
      <c r="F767">
        <v>11</v>
      </c>
      <c r="G767">
        <v>117</v>
      </c>
      <c r="H767">
        <v>20.09090909</v>
      </c>
      <c r="I767">
        <v>2</v>
      </c>
    </row>
    <row r="768" spans="1:9" x14ac:dyDescent="0.2">
      <c r="A768" t="s">
        <v>34</v>
      </c>
      <c r="B768" t="s">
        <v>144</v>
      </c>
      <c r="C768" t="s">
        <v>10</v>
      </c>
      <c r="D768">
        <v>26722</v>
      </c>
      <c r="E768">
        <v>250</v>
      </c>
      <c r="F768">
        <v>20</v>
      </c>
      <c r="G768">
        <v>55</v>
      </c>
      <c r="H768">
        <v>12.5</v>
      </c>
      <c r="I768">
        <v>2</v>
      </c>
    </row>
    <row r="769" spans="1:9" x14ac:dyDescent="0.2">
      <c r="A769" t="s">
        <v>34</v>
      </c>
      <c r="B769" t="s">
        <v>144</v>
      </c>
      <c r="C769" t="s">
        <v>11</v>
      </c>
      <c r="D769">
        <v>26722</v>
      </c>
      <c r="E769">
        <v>37</v>
      </c>
      <c r="F769">
        <v>2</v>
      </c>
      <c r="G769">
        <v>36</v>
      </c>
      <c r="H769">
        <v>18.5</v>
      </c>
      <c r="I769">
        <v>1</v>
      </c>
    </row>
    <row r="770" spans="1:9" x14ac:dyDescent="0.2">
      <c r="A770" t="s">
        <v>7</v>
      </c>
      <c r="B770" t="s">
        <v>144</v>
      </c>
      <c r="C770" t="s">
        <v>8</v>
      </c>
      <c r="D770">
        <v>29558</v>
      </c>
      <c r="E770">
        <v>51</v>
      </c>
      <c r="F770">
        <v>3</v>
      </c>
      <c r="G770">
        <v>26</v>
      </c>
      <c r="H770">
        <v>17</v>
      </c>
      <c r="I770">
        <v>1</v>
      </c>
    </row>
    <row r="771" spans="1:9" x14ac:dyDescent="0.2">
      <c r="A771" t="s">
        <v>7</v>
      </c>
      <c r="B771" t="s">
        <v>144</v>
      </c>
      <c r="C771" t="s">
        <v>9</v>
      </c>
      <c r="D771">
        <v>29558</v>
      </c>
      <c r="E771">
        <v>196</v>
      </c>
      <c r="F771">
        <v>8</v>
      </c>
      <c r="G771">
        <v>69</v>
      </c>
      <c r="H771">
        <v>24.5</v>
      </c>
      <c r="I771">
        <v>3</v>
      </c>
    </row>
    <row r="772" spans="1:9" x14ac:dyDescent="0.2">
      <c r="A772" t="s">
        <v>7</v>
      </c>
      <c r="B772" t="s">
        <v>144</v>
      </c>
      <c r="C772" t="s">
        <v>10</v>
      </c>
      <c r="D772">
        <v>29558</v>
      </c>
      <c r="E772">
        <v>13</v>
      </c>
      <c r="F772">
        <v>2</v>
      </c>
      <c r="G772">
        <v>12</v>
      </c>
      <c r="H772">
        <v>6.5</v>
      </c>
      <c r="I772">
        <v>0</v>
      </c>
    </row>
    <row r="773" spans="1:9" x14ac:dyDescent="0.2">
      <c r="A773" t="s">
        <v>7</v>
      </c>
      <c r="B773" t="s">
        <v>144</v>
      </c>
      <c r="C773" t="s">
        <v>11</v>
      </c>
      <c r="D773">
        <v>29558</v>
      </c>
      <c r="E773">
        <v>20</v>
      </c>
      <c r="F773">
        <v>3</v>
      </c>
      <c r="G773">
        <v>15</v>
      </c>
      <c r="H773">
        <v>6.6666666670000003</v>
      </c>
      <c r="I773">
        <v>0</v>
      </c>
    </row>
    <row r="774" spans="1:9" x14ac:dyDescent="0.2">
      <c r="A774" t="s">
        <v>66</v>
      </c>
      <c r="B774" t="s">
        <v>144</v>
      </c>
      <c r="C774" t="s">
        <v>8</v>
      </c>
      <c r="D774">
        <v>33565</v>
      </c>
      <c r="E774">
        <v>206</v>
      </c>
      <c r="F774">
        <v>15</v>
      </c>
      <c r="G774">
        <v>75</v>
      </c>
      <c r="H774">
        <v>11.8</v>
      </c>
      <c r="I774">
        <v>1</v>
      </c>
    </row>
    <row r="775" spans="1:9" x14ac:dyDescent="0.2">
      <c r="A775" t="s">
        <v>66</v>
      </c>
      <c r="B775" t="s">
        <v>144</v>
      </c>
      <c r="C775" t="s">
        <v>9</v>
      </c>
      <c r="D775">
        <v>33565</v>
      </c>
      <c r="E775">
        <v>441</v>
      </c>
      <c r="F775">
        <v>28</v>
      </c>
      <c r="G775">
        <v>94</v>
      </c>
      <c r="H775">
        <v>16.785714290000001</v>
      </c>
      <c r="I775">
        <v>6</v>
      </c>
    </row>
    <row r="776" spans="1:9" x14ac:dyDescent="0.2">
      <c r="A776" t="s">
        <v>66</v>
      </c>
      <c r="B776" t="s">
        <v>144</v>
      </c>
      <c r="C776" t="s">
        <v>10</v>
      </c>
      <c r="D776">
        <v>33565</v>
      </c>
      <c r="E776">
        <v>412</v>
      </c>
      <c r="F776">
        <v>38</v>
      </c>
      <c r="G776">
        <v>59</v>
      </c>
      <c r="H776">
        <v>10.84210526</v>
      </c>
      <c r="I776">
        <v>4</v>
      </c>
    </row>
    <row r="777" spans="1:9" x14ac:dyDescent="0.2">
      <c r="A777" t="s">
        <v>66</v>
      </c>
      <c r="B777" t="s">
        <v>144</v>
      </c>
      <c r="C777" t="s">
        <v>11</v>
      </c>
      <c r="D777">
        <v>33565</v>
      </c>
      <c r="E777">
        <v>118</v>
      </c>
      <c r="F777">
        <v>8</v>
      </c>
      <c r="G777">
        <v>37</v>
      </c>
      <c r="H777">
        <v>14.75</v>
      </c>
      <c r="I777">
        <v>2</v>
      </c>
    </row>
    <row r="778" spans="1:9" x14ac:dyDescent="0.2">
      <c r="A778" t="s">
        <v>112</v>
      </c>
      <c r="B778" t="s">
        <v>144</v>
      </c>
      <c r="C778" t="s">
        <v>8</v>
      </c>
      <c r="D778">
        <v>48107</v>
      </c>
      <c r="E778">
        <v>2769</v>
      </c>
      <c r="F778">
        <v>22</v>
      </c>
      <c r="G778">
        <v>238</v>
      </c>
      <c r="H778">
        <v>27.68181818</v>
      </c>
      <c r="I778">
        <v>8</v>
      </c>
    </row>
    <row r="779" spans="1:9" x14ac:dyDescent="0.2">
      <c r="A779" t="s">
        <v>112</v>
      </c>
      <c r="B779" t="s">
        <v>144</v>
      </c>
      <c r="C779" t="s">
        <v>9</v>
      </c>
      <c r="D779">
        <v>48107</v>
      </c>
      <c r="E779">
        <v>3617</v>
      </c>
      <c r="F779">
        <v>33</v>
      </c>
      <c r="G779">
        <v>114</v>
      </c>
      <c r="H779">
        <v>20.878787880000001</v>
      </c>
      <c r="I779">
        <v>6</v>
      </c>
    </row>
    <row r="780" spans="1:9" x14ac:dyDescent="0.2">
      <c r="A780" t="s">
        <v>112</v>
      </c>
      <c r="B780" t="s">
        <v>144</v>
      </c>
      <c r="C780" t="s">
        <v>10</v>
      </c>
      <c r="D780">
        <v>48107</v>
      </c>
      <c r="E780">
        <v>3926</v>
      </c>
      <c r="F780">
        <v>19</v>
      </c>
      <c r="G780">
        <v>7217</v>
      </c>
      <c r="H780">
        <v>408.4210526</v>
      </c>
      <c r="I780">
        <v>4</v>
      </c>
    </row>
    <row r="781" spans="1:9" x14ac:dyDescent="0.2">
      <c r="A781" t="s">
        <v>112</v>
      </c>
      <c r="B781" t="s">
        <v>144</v>
      </c>
      <c r="C781" t="s">
        <v>11</v>
      </c>
      <c r="D781">
        <v>48107</v>
      </c>
      <c r="E781">
        <v>2170</v>
      </c>
      <c r="F781">
        <v>66</v>
      </c>
      <c r="G781">
        <v>2608</v>
      </c>
      <c r="H781">
        <v>51.878787879999997</v>
      </c>
      <c r="I781">
        <v>7</v>
      </c>
    </row>
    <row r="782" spans="1:9" x14ac:dyDescent="0.2">
      <c r="A782" t="s">
        <v>90</v>
      </c>
      <c r="B782" t="s">
        <v>144</v>
      </c>
      <c r="C782" t="s">
        <v>8</v>
      </c>
      <c r="D782">
        <v>42321</v>
      </c>
      <c r="E782">
        <v>2739</v>
      </c>
      <c r="F782">
        <v>25</v>
      </c>
      <c r="G782">
        <v>231</v>
      </c>
      <c r="H782">
        <v>23.16</v>
      </c>
      <c r="I782">
        <v>6</v>
      </c>
    </row>
    <row r="783" spans="1:9" x14ac:dyDescent="0.2">
      <c r="A783" t="s">
        <v>90</v>
      </c>
      <c r="B783" t="s">
        <v>144</v>
      </c>
      <c r="C783" t="s">
        <v>9</v>
      </c>
      <c r="D783">
        <v>42321</v>
      </c>
      <c r="E783">
        <v>4438</v>
      </c>
      <c r="F783">
        <v>20</v>
      </c>
      <c r="G783">
        <v>200</v>
      </c>
      <c r="H783">
        <v>37.5</v>
      </c>
      <c r="I783">
        <v>8</v>
      </c>
    </row>
    <row r="784" spans="1:9" x14ac:dyDescent="0.2">
      <c r="A784" t="s">
        <v>90</v>
      </c>
      <c r="B784" t="s">
        <v>144</v>
      </c>
      <c r="C784" t="s">
        <v>10</v>
      </c>
      <c r="D784">
        <v>42321</v>
      </c>
      <c r="E784">
        <v>5295</v>
      </c>
      <c r="F784">
        <v>31</v>
      </c>
      <c r="G784">
        <v>9858</v>
      </c>
      <c r="H784">
        <v>396.32258059999998</v>
      </c>
      <c r="I784">
        <v>10</v>
      </c>
    </row>
    <row r="785" spans="1:9" x14ac:dyDescent="0.2">
      <c r="A785" t="s">
        <v>90</v>
      </c>
      <c r="B785" t="s">
        <v>144</v>
      </c>
      <c r="C785" t="s">
        <v>11</v>
      </c>
      <c r="D785">
        <v>42321</v>
      </c>
      <c r="E785">
        <v>1729</v>
      </c>
      <c r="F785">
        <v>17</v>
      </c>
      <c r="G785">
        <v>331</v>
      </c>
      <c r="H785">
        <v>34.470588239999998</v>
      </c>
      <c r="I785">
        <v>4</v>
      </c>
    </row>
    <row r="786" spans="1:9" x14ac:dyDescent="0.2">
      <c r="A786" t="s">
        <v>12</v>
      </c>
      <c r="B786" t="s">
        <v>143</v>
      </c>
      <c r="C786" t="s">
        <v>8</v>
      </c>
      <c r="D786">
        <v>48192</v>
      </c>
      <c r="E786">
        <v>689</v>
      </c>
      <c r="F786">
        <v>20</v>
      </c>
      <c r="G786">
        <v>417</v>
      </c>
      <c r="H786">
        <v>34.450000000000003</v>
      </c>
      <c r="I786">
        <v>5</v>
      </c>
    </row>
    <row r="787" spans="1:9" x14ac:dyDescent="0.2">
      <c r="A787" t="s">
        <v>12</v>
      </c>
      <c r="B787" t="s">
        <v>143</v>
      </c>
      <c r="C787" t="s">
        <v>9</v>
      </c>
      <c r="D787">
        <v>48192</v>
      </c>
      <c r="E787">
        <v>2710</v>
      </c>
      <c r="F787">
        <v>56</v>
      </c>
      <c r="G787">
        <v>277</v>
      </c>
      <c r="H787">
        <v>46.017857139999997</v>
      </c>
      <c r="I787">
        <v>28</v>
      </c>
    </row>
    <row r="788" spans="1:9" x14ac:dyDescent="0.2">
      <c r="A788" t="s">
        <v>12</v>
      </c>
      <c r="B788" t="s">
        <v>143</v>
      </c>
      <c r="C788" t="s">
        <v>10</v>
      </c>
      <c r="D788">
        <v>48192</v>
      </c>
      <c r="E788">
        <v>1872</v>
      </c>
      <c r="F788">
        <v>47</v>
      </c>
      <c r="G788">
        <v>239</v>
      </c>
      <c r="H788">
        <v>42.659574470000003</v>
      </c>
      <c r="I788">
        <v>17</v>
      </c>
    </row>
    <row r="789" spans="1:9" x14ac:dyDescent="0.2">
      <c r="A789" t="s">
        <v>12</v>
      </c>
      <c r="B789" t="s">
        <v>143</v>
      </c>
      <c r="C789" t="s">
        <v>11</v>
      </c>
      <c r="D789">
        <v>48192</v>
      </c>
      <c r="E789">
        <v>53</v>
      </c>
      <c r="F789">
        <v>4</v>
      </c>
      <c r="G789">
        <v>33</v>
      </c>
      <c r="H789">
        <v>13.25</v>
      </c>
      <c r="I789">
        <v>1</v>
      </c>
    </row>
    <row r="790" spans="1:9" x14ac:dyDescent="0.2">
      <c r="A790" t="s">
        <v>68</v>
      </c>
      <c r="B790" t="s">
        <v>143</v>
      </c>
      <c r="C790" t="s">
        <v>8</v>
      </c>
      <c r="D790">
        <v>9072</v>
      </c>
      <c r="E790">
        <v>46</v>
      </c>
      <c r="F790">
        <v>4</v>
      </c>
      <c r="G790">
        <v>32</v>
      </c>
      <c r="H790">
        <v>11.5</v>
      </c>
      <c r="I790">
        <v>1</v>
      </c>
    </row>
    <row r="791" spans="1:9" x14ac:dyDescent="0.2">
      <c r="A791" t="s">
        <v>68</v>
      </c>
      <c r="B791" t="s">
        <v>143</v>
      </c>
      <c r="C791" t="s">
        <v>9</v>
      </c>
      <c r="D791">
        <v>9072</v>
      </c>
      <c r="E791">
        <v>271</v>
      </c>
      <c r="F791">
        <v>14</v>
      </c>
      <c r="G791">
        <v>27</v>
      </c>
      <c r="H791">
        <v>10.28571429</v>
      </c>
      <c r="I791">
        <v>3</v>
      </c>
    </row>
    <row r="792" spans="1:9" x14ac:dyDescent="0.2">
      <c r="A792" t="s">
        <v>68</v>
      </c>
      <c r="B792" t="s">
        <v>143</v>
      </c>
      <c r="C792" t="s">
        <v>10</v>
      </c>
      <c r="D792">
        <v>9072</v>
      </c>
      <c r="E792">
        <v>590</v>
      </c>
      <c r="F792">
        <v>14</v>
      </c>
      <c r="G792">
        <v>570</v>
      </c>
      <c r="H792">
        <v>51.214285709999999</v>
      </c>
      <c r="I792">
        <v>2</v>
      </c>
    </row>
    <row r="793" spans="1:9" x14ac:dyDescent="0.2">
      <c r="A793" t="s">
        <v>68</v>
      </c>
      <c r="B793" t="s">
        <v>143</v>
      </c>
      <c r="C793" t="s">
        <v>11</v>
      </c>
      <c r="D793">
        <v>9072</v>
      </c>
      <c r="E793">
        <v>0</v>
      </c>
      <c r="F793">
        <v>0</v>
      </c>
      <c r="G793">
        <v>0</v>
      </c>
      <c r="H793">
        <v>0</v>
      </c>
      <c r="I793">
        <v>0</v>
      </c>
    </row>
    <row r="794" spans="1:9" x14ac:dyDescent="0.2">
      <c r="A794" t="s">
        <v>117</v>
      </c>
      <c r="B794" t="s">
        <v>143</v>
      </c>
      <c r="C794" t="s">
        <v>8</v>
      </c>
      <c r="D794">
        <v>48192</v>
      </c>
      <c r="E794">
        <v>2407</v>
      </c>
      <c r="F794">
        <v>18</v>
      </c>
      <c r="G794">
        <v>121</v>
      </c>
      <c r="H794">
        <v>13.722222220000001</v>
      </c>
      <c r="I794">
        <v>3</v>
      </c>
    </row>
    <row r="795" spans="1:9" x14ac:dyDescent="0.2">
      <c r="A795" t="s">
        <v>117</v>
      </c>
      <c r="B795" t="s">
        <v>143</v>
      </c>
      <c r="C795" t="s">
        <v>9</v>
      </c>
      <c r="D795">
        <v>48192</v>
      </c>
      <c r="E795">
        <v>3616</v>
      </c>
      <c r="F795">
        <v>17</v>
      </c>
      <c r="G795">
        <v>274</v>
      </c>
      <c r="H795">
        <v>40.470588239999998</v>
      </c>
      <c r="I795">
        <v>6</v>
      </c>
    </row>
    <row r="796" spans="1:9" x14ac:dyDescent="0.2">
      <c r="A796" t="s">
        <v>117</v>
      </c>
      <c r="B796" t="s">
        <v>143</v>
      </c>
      <c r="C796" t="s">
        <v>10</v>
      </c>
      <c r="D796">
        <v>48192</v>
      </c>
      <c r="E796">
        <v>3907</v>
      </c>
      <c r="F796">
        <v>28</v>
      </c>
      <c r="G796">
        <v>9867</v>
      </c>
      <c r="H796">
        <v>373.4642857</v>
      </c>
      <c r="I796">
        <v>8</v>
      </c>
    </row>
    <row r="797" spans="1:9" x14ac:dyDescent="0.2">
      <c r="A797" t="s">
        <v>117</v>
      </c>
      <c r="B797" t="s">
        <v>143</v>
      </c>
      <c r="C797" t="s">
        <v>11</v>
      </c>
      <c r="D797">
        <v>48192</v>
      </c>
      <c r="E797">
        <v>2181</v>
      </c>
      <c r="F797">
        <v>35</v>
      </c>
      <c r="G797">
        <v>412</v>
      </c>
      <c r="H797">
        <v>20.542857139999999</v>
      </c>
      <c r="I797">
        <v>7</v>
      </c>
    </row>
    <row r="798" spans="1:9" x14ac:dyDescent="0.2">
      <c r="A798" t="s">
        <v>17</v>
      </c>
      <c r="B798" t="s">
        <v>143</v>
      </c>
      <c r="C798" t="s">
        <v>8</v>
      </c>
      <c r="D798">
        <v>48192</v>
      </c>
      <c r="E798">
        <v>2925</v>
      </c>
      <c r="F798">
        <v>11</v>
      </c>
      <c r="G798">
        <v>274</v>
      </c>
      <c r="H798">
        <v>69.545454550000002</v>
      </c>
      <c r="I798">
        <v>5</v>
      </c>
    </row>
    <row r="799" spans="1:9" x14ac:dyDescent="0.2">
      <c r="A799" t="s">
        <v>17</v>
      </c>
      <c r="B799" t="s">
        <v>143</v>
      </c>
      <c r="C799" t="s">
        <v>9</v>
      </c>
      <c r="D799">
        <v>48192</v>
      </c>
      <c r="E799">
        <v>3351</v>
      </c>
      <c r="F799">
        <v>11</v>
      </c>
      <c r="G799">
        <v>298</v>
      </c>
      <c r="H799">
        <v>38.454545449999998</v>
      </c>
      <c r="I799">
        <v>2</v>
      </c>
    </row>
    <row r="800" spans="1:9" x14ac:dyDescent="0.2">
      <c r="A800" t="s">
        <v>17</v>
      </c>
      <c r="B800" t="s">
        <v>143</v>
      </c>
      <c r="C800" t="s">
        <v>10</v>
      </c>
      <c r="D800">
        <v>48192</v>
      </c>
      <c r="E800">
        <v>2816</v>
      </c>
      <c r="F800">
        <v>22</v>
      </c>
      <c r="G800">
        <v>212</v>
      </c>
      <c r="H800">
        <v>20.045454549999999</v>
      </c>
      <c r="I800">
        <v>3</v>
      </c>
    </row>
    <row r="801" spans="1:9" x14ac:dyDescent="0.2">
      <c r="A801" t="s">
        <v>17</v>
      </c>
      <c r="B801" t="s">
        <v>143</v>
      </c>
      <c r="C801" t="s">
        <v>11</v>
      </c>
      <c r="D801">
        <v>48192</v>
      </c>
      <c r="E801">
        <v>1531</v>
      </c>
      <c r="F801">
        <v>34</v>
      </c>
      <c r="G801">
        <v>7442</v>
      </c>
      <c r="H801">
        <v>264.52941179999999</v>
      </c>
      <c r="I801">
        <v>2</v>
      </c>
    </row>
    <row r="802" spans="1:9" x14ac:dyDescent="0.2">
      <c r="A802" t="s">
        <v>48</v>
      </c>
      <c r="B802" t="s">
        <v>143</v>
      </c>
      <c r="C802" t="s">
        <v>8</v>
      </c>
      <c r="D802">
        <v>9229</v>
      </c>
      <c r="E802">
        <v>19</v>
      </c>
      <c r="F802">
        <v>4</v>
      </c>
      <c r="G802">
        <v>12</v>
      </c>
      <c r="H802">
        <v>4.75</v>
      </c>
      <c r="I802">
        <v>0</v>
      </c>
    </row>
    <row r="803" spans="1:9" x14ac:dyDescent="0.2">
      <c r="A803" t="s">
        <v>48</v>
      </c>
      <c r="B803" t="s">
        <v>143</v>
      </c>
      <c r="C803" t="s">
        <v>9</v>
      </c>
      <c r="D803">
        <v>9229</v>
      </c>
      <c r="E803">
        <v>177</v>
      </c>
      <c r="F803">
        <v>7</v>
      </c>
      <c r="G803">
        <v>43</v>
      </c>
      <c r="H803">
        <v>25.285714290000001</v>
      </c>
      <c r="I803">
        <v>4</v>
      </c>
    </row>
    <row r="804" spans="1:9" x14ac:dyDescent="0.2">
      <c r="A804" t="s">
        <v>48</v>
      </c>
      <c r="B804" t="s">
        <v>143</v>
      </c>
      <c r="C804" t="s">
        <v>10</v>
      </c>
      <c r="D804">
        <v>9229</v>
      </c>
      <c r="E804">
        <v>42</v>
      </c>
      <c r="F804">
        <v>3</v>
      </c>
      <c r="G804">
        <v>20</v>
      </c>
      <c r="H804">
        <v>14</v>
      </c>
      <c r="I804">
        <v>0</v>
      </c>
    </row>
    <row r="805" spans="1:9" x14ac:dyDescent="0.2">
      <c r="A805" t="s">
        <v>48</v>
      </c>
      <c r="B805" t="s">
        <v>143</v>
      </c>
      <c r="C805" t="s">
        <v>11</v>
      </c>
      <c r="D805">
        <v>9229</v>
      </c>
      <c r="E805">
        <v>0</v>
      </c>
      <c r="F805">
        <v>0</v>
      </c>
      <c r="G805">
        <v>0</v>
      </c>
      <c r="H805">
        <v>0</v>
      </c>
      <c r="I805">
        <v>0</v>
      </c>
    </row>
    <row r="806" spans="1:9" x14ac:dyDescent="0.2">
      <c r="A806" t="s">
        <v>30</v>
      </c>
      <c r="B806" t="s">
        <v>145</v>
      </c>
      <c r="C806" t="s">
        <v>8</v>
      </c>
      <c r="D806">
        <v>48192</v>
      </c>
      <c r="E806">
        <v>469</v>
      </c>
      <c r="F806">
        <v>40</v>
      </c>
      <c r="G806">
        <v>64</v>
      </c>
      <c r="H806">
        <v>11.725</v>
      </c>
      <c r="I806">
        <v>5</v>
      </c>
    </row>
    <row r="807" spans="1:9" x14ac:dyDescent="0.2">
      <c r="A807" t="s">
        <v>30</v>
      </c>
      <c r="B807" t="s">
        <v>145</v>
      </c>
      <c r="C807" t="s">
        <v>9</v>
      </c>
      <c r="D807">
        <v>48192</v>
      </c>
      <c r="E807">
        <v>1458</v>
      </c>
      <c r="F807">
        <v>56</v>
      </c>
      <c r="G807">
        <v>330</v>
      </c>
      <c r="H807">
        <v>26.035714290000001</v>
      </c>
      <c r="I807">
        <v>9</v>
      </c>
    </row>
    <row r="808" spans="1:9" x14ac:dyDescent="0.2">
      <c r="A808" t="s">
        <v>30</v>
      </c>
      <c r="B808" t="s">
        <v>145</v>
      </c>
      <c r="C808" t="s">
        <v>10</v>
      </c>
      <c r="D808">
        <v>48192</v>
      </c>
      <c r="E808">
        <v>645</v>
      </c>
      <c r="F808">
        <v>40</v>
      </c>
      <c r="G808">
        <v>67</v>
      </c>
      <c r="H808">
        <v>11.35</v>
      </c>
      <c r="I808">
        <v>5</v>
      </c>
    </row>
    <row r="809" spans="1:9" x14ac:dyDescent="0.2">
      <c r="A809" t="s">
        <v>30</v>
      </c>
      <c r="B809" t="s">
        <v>145</v>
      </c>
      <c r="C809" t="s">
        <v>11</v>
      </c>
      <c r="D809">
        <v>48192</v>
      </c>
      <c r="E809">
        <v>100</v>
      </c>
      <c r="F809">
        <v>12</v>
      </c>
      <c r="G809">
        <v>240</v>
      </c>
      <c r="H809">
        <v>24.25</v>
      </c>
      <c r="I809">
        <v>1</v>
      </c>
    </row>
    <row r="810" spans="1:9" x14ac:dyDescent="0.2">
      <c r="A810" t="s">
        <v>99</v>
      </c>
      <c r="B810" t="s">
        <v>145</v>
      </c>
      <c r="C810" t="s">
        <v>8</v>
      </c>
      <c r="D810">
        <v>7545</v>
      </c>
      <c r="E810">
        <v>87</v>
      </c>
      <c r="F810">
        <v>9</v>
      </c>
      <c r="G810">
        <v>35</v>
      </c>
      <c r="H810">
        <v>9.6666666669999994</v>
      </c>
      <c r="I810">
        <v>1</v>
      </c>
    </row>
    <row r="811" spans="1:9" x14ac:dyDescent="0.2">
      <c r="A811" t="s">
        <v>99</v>
      </c>
      <c r="B811" t="s">
        <v>145</v>
      </c>
      <c r="C811" t="s">
        <v>9</v>
      </c>
      <c r="D811">
        <v>7545</v>
      </c>
      <c r="E811">
        <v>228</v>
      </c>
      <c r="F811">
        <v>20</v>
      </c>
      <c r="G811">
        <v>92</v>
      </c>
      <c r="H811">
        <v>11.4</v>
      </c>
      <c r="I811">
        <v>3</v>
      </c>
    </row>
    <row r="812" spans="1:9" x14ac:dyDescent="0.2">
      <c r="A812" t="s">
        <v>99</v>
      </c>
      <c r="B812" t="s">
        <v>145</v>
      </c>
      <c r="C812" t="s">
        <v>10</v>
      </c>
      <c r="D812">
        <v>7545</v>
      </c>
      <c r="E812">
        <v>151</v>
      </c>
      <c r="F812">
        <v>18</v>
      </c>
      <c r="G812">
        <v>43</v>
      </c>
      <c r="H812">
        <v>8.3888888890000004</v>
      </c>
      <c r="I812">
        <v>1</v>
      </c>
    </row>
    <row r="813" spans="1:9" x14ac:dyDescent="0.2">
      <c r="A813" t="s">
        <v>99</v>
      </c>
      <c r="B813" t="s">
        <v>145</v>
      </c>
      <c r="C813" t="s">
        <v>11</v>
      </c>
      <c r="D813">
        <v>7545</v>
      </c>
      <c r="E813">
        <v>7</v>
      </c>
      <c r="F813">
        <v>3</v>
      </c>
      <c r="G813">
        <v>3</v>
      </c>
      <c r="H813">
        <v>2.3333333330000001</v>
      </c>
      <c r="I813">
        <v>0</v>
      </c>
    </row>
    <row r="814" spans="1:9" x14ac:dyDescent="0.2">
      <c r="A814" t="s">
        <v>54</v>
      </c>
      <c r="B814" t="s">
        <v>145</v>
      </c>
      <c r="C814" t="s">
        <v>8</v>
      </c>
      <c r="D814">
        <v>48192</v>
      </c>
      <c r="E814">
        <v>496</v>
      </c>
      <c r="F814">
        <v>37</v>
      </c>
      <c r="G814">
        <v>88</v>
      </c>
      <c r="H814">
        <v>12.324324320000001</v>
      </c>
      <c r="I814">
        <v>5</v>
      </c>
    </row>
    <row r="815" spans="1:9" x14ac:dyDescent="0.2">
      <c r="A815" t="s">
        <v>54</v>
      </c>
      <c r="B815" t="s">
        <v>145</v>
      </c>
      <c r="C815" t="s">
        <v>9</v>
      </c>
      <c r="D815">
        <v>48192</v>
      </c>
      <c r="E815">
        <v>1459</v>
      </c>
      <c r="F815">
        <v>81</v>
      </c>
      <c r="G815">
        <v>330</v>
      </c>
      <c r="H815">
        <v>18.506172840000001</v>
      </c>
      <c r="I815">
        <v>15</v>
      </c>
    </row>
    <row r="816" spans="1:9" x14ac:dyDescent="0.2">
      <c r="A816" t="s">
        <v>54</v>
      </c>
      <c r="B816" t="s">
        <v>145</v>
      </c>
      <c r="C816" t="s">
        <v>10</v>
      </c>
      <c r="D816">
        <v>48192</v>
      </c>
      <c r="E816">
        <v>526</v>
      </c>
      <c r="F816">
        <v>41</v>
      </c>
      <c r="G816">
        <v>164</v>
      </c>
      <c r="H816">
        <v>12.82926829</v>
      </c>
      <c r="I816">
        <v>4</v>
      </c>
    </row>
    <row r="817" spans="1:9" x14ac:dyDescent="0.2">
      <c r="A817" t="s">
        <v>54</v>
      </c>
      <c r="B817" t="s">
        <v>145</v>
      </c>
      <c r="C817" t="s">
        <v>11</v>
      </c>
      <c r="D817">
        <v>48192</v>
      </c>
      <c r="E817">
        <v>81</v>
      </c>
      <c r="F817">
        <v>14</v>
      </c>
      <c r="G817">
        <v>11</v>
      </c>
      <c r="H817">
        <v>5.7857142860000002</v>
      </c>
      <c r="I817">
        <v>0</v>
      </c>
    </row>
    <row r="818" spans="1:9" x14ac:dyDescent="0.2">
      <c r="A818" t="s">
        <v>88</v>
      </c>
      <c r="B818" t="s">
        <v>145</v>
      </c>
      <c r="C818" t="s">
        <v>8</v>
      </c>
      <c r="D818">
        <v>18082</v>
      </c>
      <c r="E818">
        <v>817</v>
      </c>
      <c r="F818">
        <v>6</v>
      </c>
      <c r="G818">
        <v>38</v>
      </c>
      <c r="H818">
        <v>12</v>
      </c>
      <c r="I818">
        <v>1</v>
      </c>
    </row>
    <row r="819" spans="1:9" x14ac:dyDescent="0.2">
      <c r="A819" t="s">
        <v>88</v>
      </c>
      <c r="B819" t="s">
        <v>145</v>
      </c>
      <c r="C819" t="s">
        <v>9</v>
      </c>
      <c r="D819">
        <v>18082</v>
      </c>
      <c r="E819">
        <v>176</v>
      </c>
      <c r="F819">
        <v>10</v>
      </c>
      <c r="G819">
        <v>57</v>
      </c>
      <c r="H819">
        <v>17.600000000000001</v>
      </c>
      <c r="I819">
        <v>3</v>
      </c>
    </row>
    <row r="820" spans="1:9" x14ac:dyDescent="0.2">
      <c r="A820" t="s">
        <v>88</v>
      </c>
      <c r="B820" t="s">
        <v>145</v>
      </c>
      <c r="C820" t="s">
        <v>10</v>
      </c>
      <c r="D820">
        <v>18082</v>
      </c>
      <c r="E820">
        <v>1470</v>
      </c>
      <c r="F820">
        <v>25</v>
      </c>
      <c r="G820">
        <v>3171</v>
      </c>
      <c r="H820">
        <v>147.16</v>
      </c>
      <c r="I820">
        <v>6</v>
      </c>
    </row>
    <row r="821" spans="1:9" x14ac:dyDescent="0.2">
      <c r="A821" t="s">
        <v>88</v>
      </c>
      <c r="B821" t="s">
        <v>145</v>
      </c>
      <c r="C821" t="s">
        <v>11</v>
      </c>
      <c r="D821">
        <v>18082</v>
      </c>
      <c r="E821">
        <v>1538</v>
      </c>
      <c r="F821">
        <v>4</v>
      </c>
      <c r="G821">
        <v>36</v>
      </c>
      <c r="H821">
        <v>18.5</v>
      </c>
      <c r="I821">
        <v>1</v>
      </c>
    </row>
    <row r="822" spans="1:9" x14ac:dyDescent="0.2">
      <c r="A822" t="s">
        <v>16</v>
      </c>
      <c r="B822" t="s">
        <v>145</v>
      </c>
      <c r="C822" t="s">
        <v>8</v>
      </c>
      <c r="D822">
        <v>24199</v>
      </c>
      <c r="E822">
        <v>77</v>
      </c>
      <c r="F822">
        <v>7</v>
      </c>
      <c r="G822">
        <v>25</v>
      </c>
      <c r="H822">
        <v>11</v>
      </c>
      <c r="I822">
        <v>1</v>
      </c>
    </row>
    <row r="823" spans="1:9" x14ac:dyDescent="0.2">
      <c r="A823" t="s">
        <v>16</v>
      </c>
      <c r="B823" t="s">
        <v>145</v>
      </c>
      <c r="C823" t="s">
        <v>9</v>
      </c>
      <c r="D823">
        <v>24199</v>
      </c>
      <c r="E823">
        <v>241</v>
      </c>
      <c r="F823">
        <v>20</v>
      </c>
      <c r="G823">
        <v>75</v>
      </c>
      <c r="H823">
        <v>12.05</v>
      </c>
      <c r="I823">
        <v>2</v>
      </c>
    </row>
    <row r="824" spans="1:9" x14ac:dyDescent="0.2">
      <c r="A824" t="s">
        <v>16</v>
      </c>
      <c r="B824" t="s">
        <v>145</v>
      </c>
      <c r="C824" t="s">
        <v>10</v>
      </c>
      <c r="D824">
        <v>24199</v>
      </c>
      <c r="E824">
        <v>38</v>
      </c>
      <c r="F824">
        <v>4</v>
      </c>
      <c r="G824">
        <v>30</v>
      </c>
      <c r="H824">
        <v>9.5</v>
      </c>
      <c r="I824">
        <v>1</v>
      </c>
    </row>
    <row r="825" spans="1:9" x14ac:dyDescent="0.2">
      <c r="A825" t="s">
        <v>16</v>
      </c>
      <c r="B825" t="s">
        <v>145</v>
      </c>
      <c r="C825" t="s">
        <v>11</v>
      </c>
      <c r="D825">
        <v>24199</v>
      </c>
      <c r="E825">
        <v>4</v>
      </c>
      <c r="F825">
        <v>1</v>
      </c>
      <c r="G825">
        <v>4</v>
      </c>
      <c r="H825">
        <v>4</v>
      </c>
      <c r="I825">
        <v>0</v>
      </c>
    </row>
    <row r="826" spans="1:9" x14ac:dyDescent="0.2">
      <c r="A826" t="s">
        <v>71</v>
      </c>
      <c r="B826" t="s">
        <v>146</v>
      </c>
      <c r="C826" t="s">
        <v>8</v>
      </c>
      <c r="D826">
        <v>7334</v>
      </c>
      <c r="E826">
        <v>0</v>
      </c>
      <c r="F826">
        <v>0</v>
      </c>
      <c r="G826">
        <v>0</v>
      </c>
      <c r="H826">
        <v>0</v>
      </c>
      <c r="I826">
        <v>0</v>
      </c>
    </row>
    <row r="827" spans="1:9" x14ac:dyDescent="0.2">
      <c r="A827" t="s">
        <v>71</v>
      </c>
      <c r="B827" t="s">
        <v>146</v>
      </c>
      <c r="C827" t="s">
        <v>9</v>
      </c>
      <c r="D827">
        <v>7334</v>
      </c>
      <c r="E827">
        <v>0</v>
      </c>
      <c r="F827">
        <v>0</v>
      </c>
      <c r="G827">
        <v>0</v>
      </c>
      <c r="H827">
        <v>0</v>
      </c>
      <c r="I827">
        <v>0</v>
      </c>
    </row>
    <row r="828" spans="1:9" x14ac:dyDescent="0.2">
      <c r="A828" t="s">
        <v>71</v>
      </c>
      <c r="B828" t="s">
        <v>146</v>
      </c>
      <c r="C828" t="s">
        <v>10</v>
      </c>
      <c r="D828">
        <v>7334</v>
      </c>
      <c r="E828">
        <v>31</v>
      </c>
      <c r="F828">
        <v>9</v>
      </c>
      <c r="G828">
        <v>12</v>
      </c>
      <c r="H828">
        <v>3.4444444440000002</v>
      </c>
      <c r="I828">
        <v>0</v>
      </c>
    </row>
    <row r="829" spans="1:9" x14ac:dyDescent="0.2">
      <c r="A829" t="s">
        <v>71</v>
      </c>
      <c r="B829" t="s">
        <v>146</v>
      </c>
      <c r="C829" t="s">
        <v>11</v>
      </c>
      <c r="D829">
        <v>7334</v>
      </c>
      <c r="E829">
        <v>26</v>
      </c>
      <c r="F829">
        <v>13</v>
      </c>
      <c r="G829">
        <v>5</v>
      </c>
      <c r="H829">
        <v>2</v>
      </c>
      <c r="I829">
        <v>0</v>
      </c>
    </row>
    <row r="830" spans="1:9" x14ac:dyDescent="0.2">
      <c r="A830" t="s">
        <v>84</v>
      </c>
      <c r="B830" t="s">
        <v>146</v>
      </c>
      <c r="C830" t="s">
        <v>8</v>
      </c>
      <c r="D830">
        <v>7545</v>
      </c>
      <c r="E830">
        <v>91</v>
      </c>
      <c r="F830">
        <v>2</v>
      </c>
      <c r="G830">
        <v>63</v>
      </c>
      <c r="H830">
        <v>45.5</v>
      </c>
      <c r="I830">
        <v>2</v>
      </c>
    </row>
    <row r="831" spans="1:9" x14ac:dyDescent="0.2">
      <c r="A831" t="s">
        <v>84</v>
      </c>
      <c r="B831" t="s">
        <v>146</v>
      </c>
      <c r="C831" t="s">
        <v>9</v>
      </c>
      <c r="D831">
        <v>7545</v>
      </c>
      <c r="E831">
        <v>109</v>
      </c>
      <c r="F831">
        <v>2</v>
      </c>
      <c r="G831">
        <v>81</v>
      </c>
      <c r="H831">
        <v>54.5</v>
      </c>
      <c r="I831">
        <v>2</v>
      </c>
    </row>
    <row r="832" spans="1:9" x14ac:dyDescent="0.2">
      <c r="A832" t="s">
        <v>84</v>
      </c>
      <c r="B832" t="s">
        <v>146</v>
      </c>
      <c r="C832" t="s">
        <v>10</v>
      </c>
      <c r="D832">
        <v>7545</v>
      </c>
      <c r="E832">
        <v>19</v>
      </c>
      <c r="F832">
        <v>5</v>
      </c>
      <c r="G832">
        <v>13</v>
      </c>
      <c r="H832">
        <v>3.8</v>
      </c>
      <c r="I832">
        <v>0</v>
      </c>
    </row>
    <row r="833" spans="1:9" x14ac:dyDescent="0.2">
      <c r="A833" t="s">
        <v>84</v>
      </c>
      <c r="B833" t="s">
        <v>146</v>
      </c>
      <c r="C833" t="s">
        <v>11</v>
      </c>
      <c r="D833">
        <v>7545</v>
      </c>
      <c r="E833">
        <v>70</v>
      </c>
      <c r="F833">
        <v>15</v>
      </c>
      <c r="G833">
        <v>23</v>
      </c>
      <c r="H833">
        <v>4.6666666670000003</v>
      </c>
      <c r="I833">
        <v>0</v>
      </c>
    </row>
    <row r="834" spans="1:9" x14ac:dyDescent="0.2">
      <c r="A834" t="s">
        <v>72</v>
      </c>
      <c r="B834" t="s">
        <v>146</v>
      </c>
      <c r="C834" t="s">
        <v>8</v>
      </c>
      <c r="D834">
        <v>9516</v>
      </c>
      <c r="E834">
        <v>28</v>
      </c>
      <c r="F834">
        <v>2</v>
      </c>
      <c r="G834">
        <v>25</v>
      </c>
      <c r="H834">
        <v>14</v>
      </c>
      <c r="I834">
        <v>1</v>
      </c>
    </row>
    <row r="835" spans="1:9" x14ac:dyDescent="0.2">
      <c r="A835" t="s">
        <v>72</v>
      </c>
      <c r="B835" t="s">
        <v>146</v>
      </c>
      <c r="C835" t="s">
        <v>9</v>
      </c>
      <c r="D835">
        <v>9516</v>
      </c>
      <c r="E835">
        <v>54</v>
      </c>
      <c r="F835">
        <v>2</v>
      </c>
      <c r="G835">
        <v>32</v>
      </c>
      <c r="H835">
        <v>27</v>
      </c>
      <c r="I835">
        <v>1</v>
      </c>
    </row>
    <row r="836" spans="1:9" x14ac:dyDescent="0.2">
      <c r="A836" t="s">
        <v>72</v>
      </c>
      <c r="B836" t="s">
        <v>146</v>
      </c>
      <c r="C836" t="s">
        <v>10</v>
      </c>
      <c r="D836">
        <v>9516</v>
      </c>
      <c r="E836">
        <v>3</v>
      </c>
      <c r="F836">
        <v>2</v>
      </c>
      <c r="G836">
        <v>2</v>
      </c>
      <c r="H836">
        <v>1.5</v>
      </c>
      <c r="I836">
        <v>0</v>
      </c>
    </row>
    <row r="837" spans="1:9" x14ac:dyDescent="0.2">
      <c r="A837" t="s">
        <v>72</v>
      </c>
      <c r="B837" t="s">
        <v>146</v>
      </c>
      <c r="C837" t="s">
        <v>11</v>
      </c>
      <c r="D837">
        <v>9516</v>
      </c>
      <c r="E837">
        <v>0</v>
      </c>
      <c r="F837">
        <v>0</v>
      </c>
      <c r="G837">
        <v>0</v>
      </c>
      <c r="H837">
        <v>0</v>
      </c>
      <c r="I837">
        <v>0</v>
      </c>
    </row>
    <row r="838" spans="1:9" x14ac:dyDescent="0.2">
      <c r="A838" t="s">
        <v>91</v>
      </c>
      <c r="B838" t="s">
        <v>146</v>
      </c>
      <c r="C838" t="s">
        <v>8</v>
      </c>
      <c r="D838">
        <v>9446</v>
      </c>
      <c r="E838">
        <v>18</v>
      </c>
      <c r="F838">
        <v>3</v>
      </c>
      <c r="G838">
        <v>12</v>
      </c>
      <c r="H838">
        <v>6</v>
      </c>
      <c r="I838">
        <v>0</v>
      </c>
    </row>
    <row r="839" spans="1:9" x14ac:dyDescent="0.2">
      <c r="A839" t="s">
        <v>91</v>
      </c>
      <c r="B839" t="s">
        <v>146</v>
      </c>
      <c r="C839" t="s">
        <v>9</v>
      </c>
      <c r="D839">
        <v>9446</v>
      </c>
      <c r="E839">
        <v>10</v>
      </c>
      <c r="F839">
        <v>1</v>
      </c>
      <c r="G839">
        <v>10</v>
      </c>
      <c r="H839">
        <v>10</v>
      </c>
      <c r="I839">
        <v>0</v>
      </c>
    </row>
    <row r="840" spans="1:9" x14ac:dyDescent="0.2">
      <c r="A840" t="s">
        <v>91</v>
      </c>
      <c r="B840" t="s">
        <v>146</v>
      </c>
      <c r="C840" t="s">
        <v>10</v>
      </c>
      <c r="D840">
        <v>9446</v>
      </c>
      <c r="E840">
        <v>85</v>
      </c>
      <c r="F840">
        <v>2</v>
      </c>
      <c r="G840">
        <v>83</v>
      </c>
      <c r="H840">
        <v>42.5</v>
      </c>
      <c r="I840">
        <v>1</v>
      </c>
    </row>
    <row r="841" spans="1:9" x14ac:dyDescent="0.2">
      <c r="A841" t="s">
        <v>91</v>
      </c>
      <c r="B841" t="s">
        <v>146</v>
      </c>
      <c r="C841" t="s">
        <v>11</v>
      </c>
      <c r="D841">
        <v>9446</v>
      </c>
      <c r="E841">
        <v>46</v>
      </c>
      <c r="F841">
        <v>4</v>
      </c>
      <c r="G841">
        <v>13</v>
      </c>
      <c r="H841">
        <v>11.5</v>
      </c>
      <c r="I841">
        <v>0</v>
      </c>
    </row>
    <row r="842" spans="1:9" x14ac:dyDescent="0.2">
      <c r="A842" t="s">
        <v>103</v>
      </c>
      <c r="B842" t="s">
        <v>146</v>
      </c>
      <c r="C842" t="s">
        <v>8</v>
      </c>
      <c r="D842">
        <v>14463</v>
      </c>
      <c r="E842">
        <v>431</v>
      </c>
      <c r="F842">
        <v>26</v>
      </c>
      <c r="G842">
        <v>73</v>
      </c>
      <c r="H842">
        <v>16.57692308</v>
      </c>
      <c r="I842">
        <v>5</v>
      </c>
    </row>
    <row r="843" spans="1:9" x14ac:dyDescent="0.2">
      <c r="A843" t="s">
        <v>103</v>
      </c>
      <c r="B843" t="s">
        <v>146</v>
      </c>
      <c r="C843" t="s">
        <v>9</v>
      </c>
      <c r="D843">
        <v>14463</v>
      </c>
      <c r="E843">
        <v>468</v>
      </c>
      <c r="F843">
        <v>4</v>
      </c>
      <c r="G843">
        <v>221</v>
      </c>
      <c r="H843">
        <v>117</v>
      </c>
      <c r="I843">
        <v>3</v>
      </c>
    </row>
    <row r="844" spans="1:9" x14ac:dyDescent="0.2">
      <c r="A844" t="s">
        <v>103</v>
      </c>
      <c r="B844" t="s">
        <v>146</v>
      </c>
      <c r="C844" t="s">
        <v>10</v>
      </c>
      <c r="D844">
        <v>14463</v>
      </c>
      <c r="E844">
        <v>159</v>
      </c>
      <c r="F844">
        <v>7</v>
      </c>
      <c r="G844">
        <v>106</v>
      </c>
      <c r="H844">
        <v>22.714285709999999</v>
      </c>
      <c r="I844">
        <v>1</v>
      </c>
    </row>
    <row r="845" spans="1:9" x14ac:dyDescent="0.2">
      <c r="A845" t="s">
        <v>103</v>
      </c>
      <c r="B845" t="s">
        <v>146</v>
      </c>
      <c r="C845" t="s">
        <v>11</v>
      </c>
      <c r="D845">
        <v>14463</v>
      </c>
      <c r="E845">
        <v>144</v>
      </c>
      <c r="F845">
        <v>8</v>
      </c>
      <c r="G845">
        <v>69</v>
      </c>
      <c r="H845">
        <v>18</v>
      </c>
      <c r="I845">
        <v>1</v>
      </c>
    </row>
    <row r="846" spans="1:9" x14ac:dyDescent="0.2">
      <c r="A846" t="s">
        <v>20</v>
      </c>
      <c r="B846" t="s">
        <v>146</v>
      </c>
      <c r="C846" t="s">
        <v>8</v>
      </c>
      <c r="D846">
        <v>7910</v>
      </c>
      <c r="E846">
        <v>0</v>
      </c>
      <c r="F846">
        <v>0</v>
      </c>
      <c r="G846">
        <v>0</v>
      </c>
      <c r="H846">
        <v>0</v>
      </c>
      <c r="I846">
        <v>0</v>
      </c>
    </row>
    <row r="847" spans="1:9" x14ac:dyDescent="0.2">
      <c r="A847" t="s">
        <v>20</v>
      </c>
      <c r="B847" t="s">
        <v>146</v>
      </c>
      <c r="C847" t="s">
        <v>9</v>
      </c>
      <c r="D847">
        <v>7910</v>
      </c>
      <c r="E847">
        <v>23</v>
      </c>
      <c r="F847">
        <v>3</v>
      </c>
      <c r="G847">
        <v>18</v>
      </c>
      <c r="H847">
        <v>7.6666666670000003</v>
      </c>
      <c r="I847">
        <v>0</v>
      </c>
    </row>
    <row r="848" spans="1:9" x14ac:dyDescent="0.2">
      <c r="A848" t="s">
        <v>20</v>
      </c>
      <c r="B848" t="s">
        <v>146</v>
      </c>
      <c r="C848" t="s">
        <v>10</v>
      </c>
      <c r="D848">
        <v>7910</v>
      </c>
      <c r="E848">
        <v>1</v>
      </c>
      <c r="F848">
        <v>1</v>
      </c>
      <c r="G848">
        <v>1</v>
      </c>
      <c r="H848">
        <v>1</v>
      </c>
      <c r="I848">
        <v>0</v>
      </c>
    </row>
    <row r="849" spans="1:9" x14ac:dyDescent="0.2">
      <c r="A849" t="s">
        <v>20</v>
      </c>
      <c r="B849" t="s">
        <v>146</v>
      </c>
      <c r="C849" t="s">
        <v>11</v>
      </c>
      <c r="D849">
        <v>7910</v>
      </c>
      <c r="E849">
        <v>20</v>
      </c>
      <c r="F849">
        <v>5</v>
      </c>
      <c r="G849">
        <v>16</v>
      </c>
      <c r="H849">
        <v>4</v>
      </c>
      <c r="I849">
        <v>0</v>
      </c>
    </row>
    <row r="850" spans="1:9" x14ac:dyDescent="0.2">
      <c r="A850" t="s">
        <v>38</v>
      </c>
      <c r="B850" t="s">
        <v>146</v>
      </c>
      <c r="C850" t="s">
        <v>8</v>
      </c>
      <c r="D850">
        <v>19503</v>
      </c>
      <c r="E850">
        <v>31</v>
      </c>
      <c r="F850">
        <v>1</v>
      </c>
      <c r="G850">
        <v>31</v>
      </c>
      <c r="H850">
        <v>31</v>
      </c>
      <c r="I850">
        <v>1</v>
      </c>
    </row>
    <row r="851" spans="1:9" x14ac:dyDescent="0.2">
      <c r="A851" t="s">
        <v>38</v>
      </c>
      <c r="B851" t="s">
        <v>146</v>
      </c>
      <c r="C851" t="s">
        <v>9</v>
      </c>
      <c r="D851">
        <v>19503</v>
      </c>
      <c r="E851">
        <v>307</v>
      </c>
      <c r="F851">
        <v>8</v>
      </c>
      <c r="G851">
        <v>263</v>
      </c>
      <c r="H851">
        <v>38.375</v>
      </c>
      <c r="I851">
        <v>1</v>
      </c>
    </row>
    <row r="852" spans="1:9" x14ac:dyDescent="0.2">
      <c r="A852" t="s">
        <v>38</v>
      </c>
      <c r="B852" t="s">
        <v>146</v>
      </c>
      <c r="C852" t="s">
        <v>10</v>
      </c>
      <c r="D852">
        <v>19503</v>
      </c>
      <c r="E852">
        <v>0</v>
      </c>
      <c r="F852">
        <v>0</v>
      </c>
      <c r="G852">
        <v>0</v>
      </c>
      <c r="H852">
        <v>0</v>
      </c>
      <c r="I852">
        <v>0</v>
      </c>
    </row>
    <row r="853" spans="1:9" x14ac:dyDescent="0.2">
      <c r="A853" t="s">
        <v>38</v>
      </c>
      <c r="B853" t="s">
        <v>146</v>
      </c>
      <c r="C853" t="s">
        <v>11</v>
      </c>
      <c r="D853">
        <v>19503</v>
      </c>
      <c r="E853">
        <v>0</v>
      </c>
      <c r="F853">
        <v>0</v>
      </c>
      <c r="G853">
        <v>0</v>
      </c>
      <c r="H853">
        <v>0</v>
      </c>
      <c r="I853">
        <v>0</v>
      </c>
    </row>
  </sheetData>
  <phoneticPr fontId="18" type="noConversion"/>
  <pageMargins left="0.75" right="0.75" top="1" bottom="1" header="0.5" footer="0.5"/>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6419B-4600-0D4C-8AD8-FE0378234D9A}">
  <sheetPr codeName="Sheet8"/>
  <dimension ref="A1:P94"/>
  <sheetViews>
    <sheetView topLeftCell="A17" zoomScale="86" zoomScaleNormal="67" workbookViewId="0">
      <selection activeCell="A3" sqref="A3:C3"/>
    </sheetView>
  </sheetViews>
  <sheetFormatPr baseColWidth="10" defaultColWidth="8.83203125" defaultRowHeight="15" x14ac:dyDescent="0.2"/>
  <cols>
    <col min="1" max="1" width="18" style="7" bestFit="1" customWidth="1"/>
    <col min="2" max="3" width="12.1640625" style="7" bestFit="1" customWidth="1"/>
    <col min="4" max="4" width="20.6640625" style="7" customWidth="1"/>
    <col min="5" max="5" width="17.83203125" style="7" customWidth="1"/>
    <col min="6" max="6" width="16.5" style="7" customWidth="1"/>
    <col min="7" max="7" width="19.83203125" style="7" customWidth="1"/>
    <col min="8" max="8" width="18" style="7" customWidth="1"/>
    <col min="9" max="9" width="22.1640625" style="7" customWidth="1"/>
    <col min="10" max="10" width="19.83203125" style="7" customWidth="1"/>
    <col min="11" max="11" width="23.1640625" style="7" customWidth="1"/>
    <col min="12" max="12" width="17.83203125" style="7" customWidth="1"/>
    <col min="13" max="13" width="17" style="7" customWidth="1"/>
    <col min="14" max="14" width="20" style="7" customWidth="1"/>
    <col min="15" max="15" width="16.1640625" style="7" customWidth="1"/>
    <col min="16" max="16" width="20.1640625" style="7" customWidth="1"/>
    <col min="17" max="16384" width="8.83203125" style="7"/>
  </cols>
  <sheetData>
    <row r="1" spans="1:16" x14ac:dyDescent="0.2">
      <c r="A1" s="7" t="s">
        <v>149</v>
      </c>
      <c r="B1" s="7" t="s">
        <v>254</v>
      </c>
      <c r="C1" s="7" t="s">
        <v>253</v>
      </c>
      <c r="D1" s="7" t="s">
        <v>252</v>
      </c>
      <c r="E1" s="7" t="s">
        <v>251</v>
      </c>
      <c r="F1" s="7" t="s">
        <v>250</v>
      </c>
      <c r="G1" s="7" t="s">
        <v>249</v>
      </c>
      <c r="H1" s="7" t="s">
        <v>248</v>
      </c>
      <c r="I1" s="7" t="s">
        <v>247</v>
      </c>
      <c r="J1" s="7" t="s">
        <v>246</v>
      </c>
      <c r="K1" s="7" t="s">
        <v>245</v>
      </c>
      <c r="L1" s="7" t="s">
        <v>244</v>
      </c>
      <c r="M1" s="7" t="s">
        <v>243</v>
      </c>
      <c r="N1" s="7" t="s">
        <v>242</v>
      </c>
      <c r="O1" s="7" t="s">
        <v>241</v>
      </c>
      <c r="P1" s="7" t="s">
        <v>240</v>
      </c>
    </row>
    <row r="2" spans="1:16" x14ac:dyDescent="0.2">
      <c r="A2" s="7" t="s">
        <v>131</v>
      </c>
      <c r="B2" s="7">
        <v>234.39706490757399</v>
      </c>
      <c r="C2" s="7">
        <v>405.41132950348702</v>
      </c>
      <c r="D2" s="7">
        <v>1744</v>
      </c>
      <c r="E2" s="7">
        <v>1426</v>
      </c>
      <c r="F2" s="7">
        <v>1099</v>
      </c>
      <c r="G2" s="7">
        <v>762</v>
      </c>
      <c r="H2" s="7">
        <v>86.809357889497207</v>
      </c>
      <c r="I2" s="7">
        <v>70.980587356893906</v>
      </c>
      <c r="J2" s="7">
        <v>54.703832752613202</v>
      </c>
      <c r="K2" s="7">
        <v>37.929318068690797</v>
      </c>
      <c r="L2" s="7">
        <v>310.40112848797997</v>
      </c>
      <c r="M2" s="7">
        <v>527</v>
      </c>
      <c r="N2" s="7">
        <v>2009</v>
      </c>
      <c r="O2" s="7">
        <v>112.16484491113501</v>
      </c>
      <c r="P2" s="7" t="s">
        <v>239</v>
      </c>
    </row>
    <row r="3" spans="1:16" x14ac:dyDescent="0.2">
      <c r="A3" s="7" t="s">
        <v>150</v>
      </c>
      <c r="B3" s="7">
        <v>273.21228247917901</v>
      </c>
      <c r="C3" s="7">
        <v>402.60657713210702</v>
      </c>
      <c r="D3" s="7">
        <v>1951</v>
      </c>
      <c r="E3" s="7">
        <v>1795</v>
      </c>
      <c r="F3" s="7">
        <v>1555</v>
      </c>
      <c r="G3" s="7">
        <v>997</v>
      </c>
      <c r="H3" s="7">
        <v>97.112991538078603</v>
      </c>
      <c r="I3" s="7">
        <v>89.347934295669404</v>
      </c>
      <c r="J3" s="7">
        <v>77.401692384270703</v>
      </c>
      <c r="K3" s="7">
        <v>49.626679940268701</v>
      </c>
      <c r="L3" s="7">
        <v>204.91252569320301</v>
      </c>
      <c r="M3" s="7">
        <v>77</v>
      </c>
      <c r="N3" s="7">
        <v>2009</v>
      </c>
      <c r="O3" s="7">
        <v>103.680364770298</v>
      </c>
      <c r="P3" s="7" t="s">
        <v>239</v>
      </c>
    </row>
    <row r="4" spans="1:16" x14ac:dyDescent="0.2">
      <c r="A4" s="7" t="s">
        <v>151</v>
      </c>
      <c r="B4" s="7">
        <v>229.59230041676901</v>
      </c>
      <c r="C4" s="7">
        <v>408.09889310627801</v>
      </c>
      <c r="D4" s="7">
        <v>1537</v>
      </c>
      <c r="E4" s="7">
        <v>1165</v>
      </c>
      <c r="F4" s="7">
        <v>854</v>
      </c>
      <c r="G4" s="7">
        <v>599</v>
      </c>
      <c r="H4" s="7">
        <v>91.542584871947497</v>
      </c>
      <c r="I4" s="7">
        <v>69.386539606908798</v>
      </c>
      <c r="J4" s="7">
        <v>50.8636092912447</v>
      </c>
      <c r="K4" s="7">
        <v>35.675997617629498</v>
      </c>
      <c r="L4" s="7">
        <v>265.38012376064103</v>
      </c>
      <c r="M4" s="7">
        <v>405</v>
      </c>
      <c r="N4" s="7">
        <v>1679</v>
      </c>
      <c r="O4" s="7">
        <v>102.569771029674</v>
      </c>
      <c r="P4" s="7" t="s">
        <v>239</v>
      </c>
    </row>
    <row r="5" spans="1:16" x14ac:dyDescent="0.2">
      <c r="A5" s="7" t="s">
        <v>152</v>
      </c>
      <c r="B5" s="7">
        <v>206.58938267904099</v>
      </c>
      <c r="C5" s="7">
        <v>405.00651415674997</v>
      </c>
      <c r="D5" s="7">
        <v>1351</v>
      </c>
      <c r="E5" s="7">
        <v>971</v>
      </c>
      <c r="F5" s="7">
        <v>835</v>
      </c>
      <c r="G5" s="7">
        <v>614</v>
      </c>
      <c r="H5" s="7">
        <v>72.712594187298095</v>
      </c>
      <c r="I5" s="7">
        <v>52.260495156081802</v>
      </c>
      <c r="J5" s="7">
        <v>44.940796555435902</v>
      </c>
      <c r="K5" s="7">
        <v>33.046286329386398</v>
      </c>
      <c r="L5" s="7">
        <v>205.88104195687899</v>
      </c>
      <c r="M5" s="7">
        <v>477</v>
      </c>
      <c r="N5" s="7">
        <v>1858</v>
      </c>
      <c r="O5" s="7">
        <v>81.768242837016302</v>
      </c>
      <c r="P5" s="7" t="s">
        <v>239</v>
      </c>
    </row>
    <row r="6" spans="1:16" x14ac:dyDescent="0.2">
      <c r="A6" s="7" t="s">
        <v>153</v>
      </c>
      <c r="B6" s="7">
        <v>218.16088432879201</v>
      </c>
      <c r="C6" s="7">
        <v>405.993365818629</v>
      </c>
      <c r="D6" s="7">
        <v>1531</v>
      </c>
      <c r="E6" s="7">
        <v>1235</v>
      </c>
      <c r="F6" s="7">
        <v>1041</v>
      </c>
      <c r="G6" s="7">
        <v>754</v>
      </c>
      <c r="H6" s="7">
        <v>76.207068193130894</v>
      </c>
      <c r="I6" s="7">
        <v>61.473369835739099</v>
      </c>
      <c r="J6" s="7">
        <v>51.816824290691798</v>
      </c>
      <c r="K6" s="7">
        <v>37.531110004977599</v>
      </c>
      <c r="L6" s="7">
        <v>152.27938709630101</v>
      </c>
      <c r="M6" s="7">
        <v>564</v>
      </c>
      <c r="N6" s="7">
        <v>2009</v>
      </c>
      <c r="O6" s="7">
        <v>75.861551884168193</v>
      </c>
      <c r="P6" s="7" t="s">
        <v>239</v>
      </c>
    </row>
    <row r="7" spans="1:16" x14ac:dyDescent="0.2">
      <c r="A7" s="7" t="s">
        <v>154</v>
      </c>
      <c r="B7" s="7">
        <v>168.80550883668599</v>
      </c>
      <c r="C7" s="7">
        <v>404.48859113712302</v>
      </c>
      <c r="D7" s="7">
        <v>697</v>
      </c>
      <c r="E7" s="7">
        <v>378</v>
      </c>
      <c r="F7" s="7">
        <v>292</v>
      </c>
      <c r="G7" s="7">
        <v>149</v>
      </c>
      <c r="H7" s="7">
        <v>75.351351351351298</v>
      </c>
      <c r="I7" s="7">
        <v>40.864864864864799</v>
      </c>
      <c r="J7" s="7">
        <v>31.567567567567501</v>
      </c>
      <c r="K7" s="7">
        <v>16.108108108108102</v>
      </c>
      <c r="L7" s="7">
        <v>182.361890779014</v>
      </c>
      <c r="M7" s="7">
        <v>56</v>
      </c>
      <c r="N7" s="7">
        <v>925</v>
      </c>
      <c r="O7" s="7">
        <v>69.250756534181207</v>
      </c>
      <c r="P7" s="7" t="s">
        <v>239</v>
      </c>
    </row>
    <row r="8" spans="1:16" x14ac:dyDescent="0.2">
      <c r="A8" s="7" t="s">
        <v>155</v>
      </c>
      <c r="B8" s="7">
        <v>159.38522008324</v>
      </c>
      <c r="C8" s="7">
        <v>401.545779647107</v>
      </c>
      <c r="D8" s="7">
        <v>463</v>
      </c>
      <c r="E8" s="7">
        <v>370</v>
      </c>
      <c r="F8" s="7">
        <v>317</v>
      </c>
      <c r="G8" s="7">
        <v>119</v>
      </c>
      <c r="H8" s="7">
        <v>56.879606879606797</v>
      </c>
      <c r="I8" s="7">
        <v>45.454545454545404</v>
      </c>
      <c r="J8" s="7">
        <v>38.943488943488902</v>
      </c>
      <c r="K8" s="7">
        <v>14.6191646191646</v>
      </c>
      <c r="L8" s="7">
        <v>165.62972991039101</v>
      </c>
      <c r="M8" s="7">
        <v>77</v>
      </c>
      <c r="N8" s="7">
        <v>814</v>
      </c>
      <c r="O8" s="7">
        <v>64.305307161439501</v>
      </c>
      <c r="P8" s="7" t="s">
        <v>239</v>
      </c>
    </row>
    <row r="9" spans="1:16" x14ac:dyDescent="0.2">
      <c r="A9" s="7" t="s">
        <v>156</v>
      </c>
      <c r="B9" s="7">
        <v>159.20187903410601</v>
      </c>
      <c r="C9" s="7">
        <v>403.482836293459</v>
      </c>
      <c r="D9" s="7">
        <v>677</v>
      </c>
      <c r="E9" s="7">
        <v>360</v>
      </c>
      <c r="F9" s="7">
        <v>241</v>
      </c>
      <c r="G9" s="7">
        <v>132</v>
      </c>
      <c r="H9" s="7">
        <v>72.174840085287798</v>
      </c>
      <c r="I9" s="7">
        <v>38.379530916844303</v>
      </c>
      <c r="J9" s="7">
        <v>25.6929637526652</v>
      </c>
      <c r="K9" s="7">
        <v>14.072494669509499</v>
      </c>
      <c r="L9" s="7">
        <v>161.41417056001401</v>
      </c>
      <c r="M9" s="7">
        <v>21</v>
      </c>
      <c r="N9" s="7">
        <v>938</v>
      </c>
      <c r="O9" s="7">
        <v>62.346799996864398</v>
      </c>
      <c r="P9" s="7" t="s">
        <v>238</v>
      </c>
    </row>
    <row r="10" spans="1:16" x14ac:dyDescent="0.2">
      <c r="A10" s="7" t="s">
        <v>157</v>
      </c>
      <c r="B10" s="7">
        <v>151.61005445617999</v>
      </c>
      <c r="C10" s="7">
        <v>407.76049753795598</v>
      </c>
      <c r="D10" s="7">
        <v>266</v>
      </c>
      <c r="E10" s="7">
        <v>210</v>
      </c>
      <c r="F10" s="7">
        <v>163</v>
      </c>
      <c r="G10" s="7">
        <v>92</v>
      </c>
      <c r="H10" s="7">
        <v>52.988047808764897</v>
      </c>
      <c r="I10" s="7">
        <v>41.832669322709101</v>
      </c>
      <c r="J10" s="7">
        <v>32.470119521912302</v>
      </c>
      <c r="K10" s="7">
        <v>18.326693227091599</v>
      </c>
      <c r="L10" s="7">
        <v>155.71266287789999</v>
      </c>
      <c r="M10" s="7">
        <v>34</v>
      </c>
      <c r="N10" s="7">
        <v>502</v>
      </c>
      <c r="O10" s="7">
        <v>60.266038551675599</v>
      </c>
      <c r="P10" s="7" t="s">
        <v>238</v>
      </c>
    </row>
    <row r="11" spans="1:16" x14ac:dyDescent="0.2">
      <c r="A11" s="7" t="s">
        <v>158</v>
      </c>
      <c r="B11" s="7">
        <v>147.50805549342601</v>
      </c>
      <c r="C11" s="7">
        <v>404.14920986622002</v>
      </c>
      <c r="D11" s="7">
        <v>781</v>
      </c>
      <c r="E11" s="7">
        <v>431</v>
      </c>
      <c r="F11" s="7">
        <v>237</v>
      </c>
      <c r="G11" s="7">
        <v>77</v>
      </c>
      <c r="H11" s="7">
        <v>66.809238665526095</v>
      </c>
      <c r="I11" s="7">
        <v>36.869118905047003</v>
      </c>
      <c r="J11" s="7">
        <v>20.273738237810001</v>
      </c>
      <c r="K11" s="7">
        <v>6.5868263473053901</v>
      </c>
      <c r="L11" s="7">
        <v>168.602367219342</v>
      </c>
      <c r="M11" s="7">
        <v>14</v>
      </c>
      <c r="N11" s="7">
        <v>1169</v>
      </c>
      <c r="O11" s="7">
        <v>59.828257875006202</v>
      </c>
      <c r="P11" s="7" t="s">
        <v>238</v>
      </c>
    </row>
    <row r="12" spans="1:16" x14ac:dyDescent="0.2">
      <c r="A12" s="7" t="s">
        <v>159</v>
      </c>
      <c r="B12" s="7">
        <v>120.92409896690501</v>
      </c>
      <c r="C12" s="7">
        <v>312.833953488372</v>
      </c>
      <c r="D12" s="7">
        <v>179</v>
      </c>
      <c r="E12" s="7">
        <v>71</v>
      </c>
      <c r="F12" s="7">
        <v>33</v>
      </c>
      <c r="G12" s="7">
        <v>4</v>
      </c>
      <c r="H12" s="7">
        <v>61.937716262975698</v>
      </c>
      <c r="I12" s="7">
        <v>24.5674740484429</v>
      </c>
      <c r="J12" s="7">
        <v>11.418685121107201</v>
      </c>
      <c r="K12" s="7">
        <v>1.38408304498269</v>
      </c>
      <c r="L12" s="7">
        <v>166.30322257276501</v>
      </c>
      <c r="M12" s="7">
        <v>0</v>
      </c>
      <c r="N12" s="7">
        <v>289</v>
      </c>
      <c r="O12" s="7">
        <v>53.122236210054901</v>
      </c>
      <c r="P12" s="7" t="s">
        <v>238</v>
      </c>
    </row>
    <row r="13" spans="1:16" x14ac:dyDescent="0.2">
      <c r="A13" s="7" t="s">
        <v>160</v>
      </c>
      <c r="B13" s="7">
        <v>122.77796897208</v>
      </c>
      <c r="C13" s="7">
        <v>401.620922867893</v>
      </c>
      <c r="D13" s="7">
        <v>711</v>
      </c>
      <c r="E13" s="7">
        <v>225</v>
      </c>
      <c r="F13" s="7">
        <v>99</v>
      </c>
      <c r="G13" s="7">
        <v>27</v>
      </c>
      <c r="H13" s="7">
        <v>63.824057450628302</v>
      </c>
      <c r="I13" s="7">
        <v>20.197486535008899</v>
      </c>
      <c r="J13" s="7">
        <v>8.8868940754039496</v>
      </c>
      <c r="K13" s="7">
        <v>2.42369838420107</v>
      </c>
      <c r="L13" s="7">
        <v>169.49565001584099</v>
      </c>
      <c r="M13" s="7">
        <v>8</v>
      </c>
      <c r="N13" s="7">
        <v>1114</v>
      </c>
      <c r="O13" s="7">
        <v>52.965557292216602</v>
      </c>
      <c r="P13" s="7" t="s">
        <v>238</v>
      </c>
    </row>
    <row r="14" spans="1:16" x14ac:dyDescent="0.2">
      <c r="A14" s="7" t="s">
        <v>161</v>
      </c>
      <c r="B14" s="7">
        <v>123.230184795721</v>
      </c>
      <c r="C14" s="7">
        <v>407.27291136643402</v>
      </c>
      <c r="D14" s="7">
        <v>632</v>
      </c>
      <c r="E14" s="7">
        <v>265</v>
      </c>
      <c r="F14" s="7">
        <v>156</v>
      </c>
      <c r="G14" s="7">
        <v>76</v>
      </c>
      <c r="H14" s="7">
        <v>51.7608517608517</v>
      </c>
      <c r="I14" s="7">
        <v>21.703521703521702</v>
      </c>
      <c r="J14" s="7">
        <v>12.7764127764127</v>
      </c>
      <c r="K14" s="7">
        <v>6.2244062244062199</v>
      </c>
      <c r="L14" s="7">
        <v>147.58657693789999</v>
      </c>
      <c r="M14" s="7">
        <v>29</v>
      </c>
      <c r="N14" s="7">
        <v>1221</v>
      </c>
      <c r="O14" s="7">
        <v>48.010353880618503</v>
      </c>
      <c r="P14" s="7" t="s">
        <v>238</v>
      </c>
    </row>
    <row r="15" spans="1:16" x14ac:dyDescent="0.2">
      <c r="A15" s="7" t="s">
        <v>162</v>
      </c>
      <c r="B15" s="7">
        <v>106.210335667537</v>
      </c>
      <c r="C15" s="7">
        <v>363.96860465116202</v>
      </c>
      <c r="D15" s="7">
        <v>664</v>
      </c>
      <c r="E15" s="7">
        <v>195</v>
      </c>
      <c r="F15" s="7">
        <v>93</v>
      </c>
      <c r="G15" s="7">
        <v>23</v>
      </c>
      <c r="H15" s="7">
        <v>45.417236662106703</v>
      </c>
      <c r="I15" s="7">
        <v>13.337893296853601</v>
      </c>
      <c r="J15" s="7">
        <v>6.3611491108071103</v>
      </c>
      <c r="K15" s="7">
        <v>1.5731874145006799</v>
      </c>
      <c r="L15" s="7">
        <v>145.411399674096</v>
      </c>
      <c r="M15" s="7">
        <v>4</v>
      </c>
      <c r="N15" s="7">
        <v>1462</v>
      </c>
      <c r="O15" s="7">
        <v>42.420173231672898</v>
      </c>
      <c r="P15" s="7" t="s">
        <v>237</v>
      </c>
    </row>
    <row r="16" spans="1:16" x14ac:dyDescent="0.2">
      <c r="A16" s="7" t="s">
        <v>163</v>
      </c>
      <c r="B16" s="7">
        <v>125.017334053851</v>
      </c>
      <c r="C16" s="7">
        <v>404.40100111570098</v>
      </c>
      <c r="D16" s="7">
        <v>937</v>
      </c>
      <c r="E16" s="7">
        <v>537</v>
      </c>
      <c r="F16" s="7">
        <v>291</v>
      </c>
      <c r="G16" s="7">
        <v>131</v>
      </c>
      <c r="H16" s="7">
        <v>46.640119462419101</v>
      </c>
      <c r="I16" s="7">
        <v>26.729716276754601</v>
      </c>
      <c r="J16" s="7">
        <v>14.4848183175709</v>
      </c>
      <c r="K16" s="7">
        <v>6.5206570433051203</v>
      </c>
      <c r="L16" s="7">
        <v>114.338348388135</v>
      </c>
      <c r="M16" s="7">
        <v>39</v>
      </c>
      <c r="N16" s="7">
        <v>2009</v>
      </c>
      <c r="O16" s="7">
        <v>41.742731897637</v>
      </c>
      <c r="P16" s="7" t="s">
        <v>237</v>
      </c>
    </row>
    <row r="17" spans="1:16" x14ac:dyDescent="0.2">
      <c r="A17" s="7" t="s">
        <v>164</v>
      </c>
      <c r="B17" s="7">
        <v>98.268114517185097</v>
      </c>
      <c r="C17" s="7">
        <v>404.25010053344198</v>
      </c>
      <c r="D17" s="7">
        <v>874</v>
      </c>
      <c r="E17" s="7">
        <v>187</v>
      </c>
      <c r="F17" s="7">
        <v>65</v>
      </c>
      <c r="G17" s="7">
        <v>33</v>
      </c>
      <c r="H17" s="7">
        <v>43.569292123629097</v>
      </c>
      <c r="I17" s="7">
        <v>9.3220338983050794</v>
      </c>
      <c r="J17" s="7">
        <v>3.2402791625124601</v>
      </c>
      <c r="K17" s="7">
        <v>1.64506480558325</v>
      </c>
      <c r="L17" s="7">
        <v>133.85529748988299</v>
      </c>
      <c r="M17" s="7">
        <v>24</v>
      </c>
      <c r="N17" s="7">
        <v>2006</v>
      </c>
      <c r="O17" s="7">
        <v>38.3263934959826</v>
      </c>
      <c r="P17" s="7" t="s">
        <v>237</v>
      </c>
    </row>
    <row r="18" spans="1:16" x14ac:dyDescent="0.2">
      <c r="A18" s="7" t="s">
        <v>165</v>
      </c>
      <c r="B18" s="7">
        <v>107.493019950617</v>
      </c>
      <c r="C18" s="7">
        <v>403.56055242287999</v>
      </c>
      <c r="D18" s="7">
        <v>824</v>
      </c>
      <c r="E18" s="7">
        <v>279</v>
      </c>
      <c r="F18" s="7">
        <v>171</v>
      </c>
      <c r="G18" s="7">
        <v>90</v>
      </c>
      <c r="H18" s="7">
        <v>41.015430562468801</v>
      </c>
      <c r="I18" s="7">
        <v>13.8875062220009</v>
      </c>
      <c r="J18" s="7">
        <v>8.5116973618715708</v>
      </c>
      <c r="K18" s="7">
        <v>4.4798407167745102</v>
      </c>
      <c r="L18" s="7">
        <v>117.29062439609901</v>
      </c>
      <c r="M18" s="7">
        <v>12</v>
      </c>
      <c r="N18" s="7">
        <v>2009</v>
      </c>
      <c r="O18" s="7">
        <v>37.037019851843098</v>
      </c>
      <c r="P18" s="7" t="s">
        <v>237</v>
      </c>
    </row>
    <row r="19" spans="1:16" x14ac:dyDescent="0.2">
      <c r="A19" s="7" t="s">
        <v>166</v>
      </c>
      <c r="B19" s="7">
        <v>88.116235810152006</v>
      </c>
      <c r="C19" s="7">
        <v>401.03771371709399</v>
      </c>
      <c r="D19" s="7">
        <v>287</v>
      </c>
      <c r="E19" s="7">
        <v>148</v>
      </c>
      <c r="F19" s="7">
        <v>65</v>
      </c>
      <c r="G19" s="7">
        <v>26</v>
      </c>
      <c r="H19" s="7">
        <v>30.178759200841199</v>
      </c>
      <c r="I19" s="7">
        <v>15.562565720294399</v>
      </c>
      <c r="J19" s="7">
        <v>6.8349106203995698</v>
      </c>
      <c r="K19" s="7">
        <v>2.7339642481598299</v>
      </c>
      <c r="L19" s="7">
        <v>113.03978304571</v>
      </c>
      <c r="M19" s="7">
        <v>0</v>
      </c>
      <c r="N19" s="7">
        <v>951</v>
      </c>
      <c r="O19" s="7">
        <v>33.669996567081</v>
      </c>
      <c r="P19" s="7" t="s">
        <v>237</v>
      </c>
    </row>
    <row r="20" spans="1:16" x14ac:dyDescent="0.2">
      <c r="A20" s="7" t="s">
        <v>130</v>
      </c>
      <c r="B20" s="7">
        <v>96.524543951684507</v>
      </c>
      <c r="C20" s="7">
        <v>401.14160057895799</v>
      </c>
      <c r="D20" s="7">
        <v>105</v>
      </c>
      <c r="E20" s="7">
        <v>38</v>
      </c>
      <c r="F20" s="7">
        <v>27</v>
      </c>
      <c r="G20" s="7">
        <v>5</v>
      </c>
      <c r="H20" s="7">
        <v>34.539473684210499</v>
      </c>
      <c r="I20" s="7">
        <v>12.5</v>
      </c>
      <c r="J20" s="7">
        <v>8.8815789473684195</v>
      </c>
      <c r="K20" s="7">
        <v>1.6447368421052599</v>
      </c>
      <c r="L20" s="7">
        <v>109.926179373064</v>
      </c>
      <c r="M20" s="7">
        <v>1</v>
      </c>
      <c r="N20" s="7">
        <v>304</v>
      </c>
      <c r="O20" s="7">
        <v>33.498393769349804</v>
      </c>
      <c r="P20" s="7" t="s">
        <v>237</v>
      </c>
    </row>
    <row r="21" spans="1:16" x14ac:dyDescent="0.2">
      <c r="A21" s="7" t="s">
        <v>167</v>
      </c>
      <c r="B21" s="7">
        <v>92.689104170250701</v>
      </c>
      <c r="C21" s="7">
        <v>311.22232558139501</v>
      </c>
      <c r="D21" s="7">
        <v>660</v>
      </c>
      <c r="E21" s="7">
        <v>119</v>
      </c>
      <c r="F21" s="7">
        <v>34</v>
      </c>
      <c r="G21" s="7">
        <v>4</v>
      </c>
      <c r="H21" s="7">
        <v>32.852165256346403</v>
      </c>
      <c r="I21" s="7">
        <v>5.92334494773519</v>
      </c>
      <c r="J21" s="7">
        <v>1.69238427078148</v>
      </c>
      <c r="K21" s="7">
        <v>0.19910403185664499</v>
      </c>
      <c r="L21" s="7">
        <v>124.57872924779601</v>
      </c>
      <c r="M21" s="7">
        <v>0</v>
      </c>
      <c r="N21" s="7">
        <v>2009</v>
      </c>
      <c r="O21" s="7">
        <v>33.049145550903198</v>
      </c>
      <c r="P21" s="7" t="s">
        <v>236</v>
      </c>
    </row>
    <row r="22" spans="1:16" x14ac:dyDescent="0.2">
      <c r="A22" s="7" t="s">
        <v>168</v>
      </c>
      <c r="B22" s="7">
        <v>112.159460150284</v>
      </c>
      <c r="C22" s="7">
        <v>401.316636010011</v>
      </c>
      <c r="D22" s="7">
        <v>40</v>
      </c>
      <c r="E22" s="7">
        <v>30</v>
      </c>
      <c r="F22" s="7">
        <v>22</v>
      </c>
      <c r="G22" s="7">
        <v>10</v>
      </c>
      <c r="H22" s="7">
        <v>35.398230088495502</v>
      </c>
      <c r="I22" s="7">
        <v>26.5486725663716</v>
      </c>
      <c r="J22" s="7">
        <v>19.469026548672499</v>
      </c>
      <c r="K22" s="7">
        <v>8.8495575221238898</v>
      </c>
      <c r="L22" s="7">
        <v>34.417995835502303</v>
      </c>
      <c r="M22" s="7">
        <v>0</v>
      </c>
      <c r="N22" s="7">
        <v>113</v>
      </c>
      <c r="O22" s="7">
        <v>24.936696512233201</v>
      </c>
      <c r="P22" s="7" t="s">
        <v>236</v>
      </c>
    </row>
    <row r="23" spans="1:16" x14ac:dyDescent="0.2">
      <c r="A23" s="7" t="s">
        <v>169</v>
      </c>
      <c r="B23" s="7">
        <v>82.687564781461404</v>
      </c>
      <c r="C23" s="7">
        <v>318.53604651162698</v>
      </c>
      <c r="D23" s="7">
        <v>46</v>
      </c>
      <c r="E23" s="7">
        <v>4</v>
      </c>
      <c r="F23" s="7">
        <v>2</v>
      </c>
      <c r="G23" s="7">
        <v>1</v>
      </c>
      <c r="H23" s="7">
        <v>28.395061728395</v>
      </c>
      <c r="I23" s="7">
        <v>2.4691358024691299</v>
      </c>
      <c r="J23" s="7">
        <v>1.2345679012345601</v>
      </c>
      <c r="K23" s="7">
        <v>0.61728395061728303</v>
      </c>
      <c r="L23" s="7">
        <v>86.917067901234503</v>
      </c>
      <c r="M23" s="7">
        <v>0</v>
      </c>
      <c r="N23" s="7">
        <v>162</v>
      </c>
      <c r="O23" s="7">
        <v>23.9266234567901</v>
      </c>
      <c r="P23" s="7" t="s">
        <v>236</v>
      </c>
    </row>
    <row r="24" spans="1:16" x14ac:dyDescent="0.2">
      <c r="A24" s="7" t="s">
        <v>170</v>
      </c>
      <c r="B24" s="7">
        <v>79.165815379500501</v>
      </c>
      <c r="C24" s="7">
        <v>407.77166906031999</v>
      </c>
      <c r="D24" s="7">
        <v>44</v>
      </c>
      <c r="E24" s="7">
        <v>39</v>
      </c>
      <c r="F24" s="7">
        <v>37</v>
      </c>
      <c r="G24" s="7">
        <v>35</v>
      </c>
      <c r="H24" s="7">
        <v>14.193548387096699</v>
      </c>
      <c r="I24" s="7">
        <v>12.580645161290301</v>
      </c>
      <c r="J24" s="7">
        <v>11.935483870967699</v>
      </c>
      <c r="K24" s="7">
        <v>11.2903225806451</v>
      </c>
      <c r="L24" s="7">
        <v>66.192522770398398</v>
      </c>
      <c r="M24" s="7">
        <v>3</v>
      </c>
      <c r="N24" s="7">
        <v>310</v>
      </c>
      <c r="O24" s="7">
        <v>23.238504554079601</v>
      </c>
      <c r="P24" s="7" t="s">
        <v>236</v>
      </c>
    </row>
    <row r="25" spans="1:16" x14ac:dyDescent="0.2">
      <c r="A25" s="7" t="s">
        <v>171</v>
      </c>
      <c r="B25" s="7">
        <v>60.927516153213297</v>
      </c>
      <c r="C25" s="7">
        <v>227.866551724137</v>
      </c>
      <c r="D25" s="7">
        <v>104</v>
      </c>
      <c r="E25" s="7">
        <v>29</v>
      </c>
      <c r="F25" s="7">
        <v>3</v>
      </c>
      <c r="G25" s="7">
        <v>0</v>
      </c>
      <c r="H25" s="7">
        <v>9.3525179856115095</v>
      </c>
      <c r="I25" s="7">
        <v>2.60791366906474</v>
      </c>
      <c r="J25" s="7">
        <v>0.26978417266186999</v>
      </c>
      <c r="K25" s="7">
        <v>0</v>
      </c>
      <c r="L25" s="7">
        <v>80.455010050782803</v>
      </c>
      <c r="M25" s="7">
        <v>0</v>
      </c>
      <c r="N25" s="7">
        <v>1112</v>
      </c>
      <c r="O25" s="7">
        <v>18.537045175624101</v>
      </c>
      <c r="P25" s="7" t="s">
        <v>236</v>
      </c>
    </row>
    <row r="26" spans="1:16" x14ac:dyDescent="0.2">
      <c r="A26" s="7" t="s">
        <v>172</v>
      </c>
      <c r="B26" s="7">
        <v>67.290992782681599</v>
      </c>
      <c r="C26" s="7">
        <v>108.16896551724101</v>
      </c>
      <c r="D26" s="7">
        <v>7</v>
      </c>
      <c r="E26" s="7">
        <v>0</v>
      </c>
      <c r="F26" s="7">
        <v>0</v>
      </c>
      <c r="G26" s="7">
        <v>0</v>
      </c>
      <c r="H26" s="7">
        <v>1.81347150259067</v>
      </c>
      <c r="I26" s="7">
        <v>0</v>
      </c>
      <c r="J26" s="7">
        <v>0</v>
      </c>
      <c r="K26" s="7">
        <v>0</v>
      </c>
      <c r="L26" s="7">
        <v>83.602164355379301</v>
      </c>
      <c r="M26" s="7">
        <v>0</v>
      </c>
      <c r="N26" s="7">
        <v>386</v>
      </c>
      <c r="O26" s="7">
        <v>17.083127171594001</v>
      </c>
      <c r="P26" s="7" t="s">
        <v>236</v>
      </c>
    </row>
    <row r="27" spans="1:16" x14ac:dyDescent="0.2">
      <c r="A27" s="7" t="s">
        <v>173</v>
      </c>
      <c r="B27" s="7">
        <v>80.907127083277899</v>
      </c>
      <c r="C27" s="7">
        <v>159.95620689655101</v>
      </c>
      <c r="D27" s="7">
        <v>34</v>
      </c>
      <c r="E27" s="7">
        <v>1</v>
      </c>
      <c r="F27" s="7">
        <v>0</v>
      </c>
      <c r="G27" s="7">
        <v>0</v>
      </c>
      <c r="H27" s="7">
        <v>20.987654320987598</v>
      </c>
      <c r="I27" s="7">
        <v>0.61728395061728303</v>
      </c>
      <c r="J27" s="7">
        <v>0</v>
      </c>
      <c r="K27" s="7">
        <v>0</v>
      </c>
      <c r="L27" s="7">
        <v>56.6692928467683</v>
      </c>
      <c r="M27" s="7">
        <v>0</v>
      </c>
      <c r="N27" s="7">
        <v>162</v>
      </c>
      <c r="O27" s="7">
        <v>15.6548462236746</v>
      </c>
      <c r="P27" s="7" t="s">
        <v>236</v>
      </c>
    </row>
    <row r="30" spans="1:16" x14ac:dyDescent="0.2">
      <c r="A30" s="7" t="s">
        <v>235</v>
      </c>
      <c r="B30" s="7" t="s">
        <v>234</v>
      </c>
      <c r="C30" s="7" t="s">
        <v>233</v>
      </c>
      <c r="D30" s="7" t="s">
        <v>232</v>
      </c>
    </row>
    <row r="31" spans="1:16" x14ac:dyDescent="0.2">
      <c r="A31" s="7" t="s">
        <v>231</v>
      </c>
      <c r="B31" s="7" t="s">
        <v>230</v>
      </c>
      <c r="C31" s="7" t="s">
        <v>219</v>
      </c>
      <c r="D31" s="7">
        <v>7</v>
      </c>
    </row>
    <row r="32" spans="1:16" x14ac:dyDescent="0.2">
      <c r="A32" s="7" t="s">
        <v>229</v>
      </c>
      <c r="B32" s="7" t="s">
        <v>228</v>
      </c>
      <c r="C32" s="7" t="s">
        <v>219</v>
      </c>
      <c r="D32" s="7">
        <v>7</v>
      </c>
    </row>
    <row r="33" spans="1:4" x14ac:dyDescent="0.2">
      <c r="A33" s="7" t="s">
        <v>227</v>
      </c>
      <c r="B33" s="7" t="s">
        <v>226</v>
      </c>
      <c r="C33" s="7" t="s">
        <v>219</v>
      </c>
      <c r="D33" s="7">
        <v>7</v>
      </c>
    </row>
    <row r="34" spans="1:4" x14ac:dyDescent="0.2">
      <c r="A34" s="7" t="s">
        <v>225</v>
      </c>
      <c r="B34" s="7" t="s">
        <v>224</v>
      </c>
      <c r="C34" s="7" t="s">
        <v>219</v>
      </c>
      <c r="D34" s="7">
        <v>7</v>
      </c>
    </row>
    <row r="35" spans="1:4" x14ac:dyDescent="0.2">
      <c r="A35" s="7" t="s">
        <v>223</v>
      </c>
      <c r="B35" s="7" t="s">
        <v>222</v>
      </c>
      <c r="C35" s="7" t="s">
        <v>219</v>
      </c>
      <c r="D35" s="7">
        <v>7</v>
      </c>
    </row>
    <row r="36" spans="1:4" x14ac:dyDescent="0.2">
      <c r="A36" s="7" t="s">
        <v>221</v>
      </c>
      <c r="B36" s="7" t="s">
        <v>220</v>
      </c>
      <c r="C36" s="7" t="s">
        <v>219</v>
      </c>
      <c r="D36" s="7">
        <v>7</v>
      </c>
    </row>
    <row r="38" spans="1:4" ht="16" x14ac:dyDescent="0.2">
      <c r="A38" s="74" t="s">
        <v>126</v>
      </c>
      <c r="B38" t="s">
        <v>292</v>
      </c>
      <c r="C38" t="s">
        <v>293</v>
      </c>
    </row>
    <row r="39" spans="1:4" ht="16" x14ac:dyDescent="0.2">
      <c r="A39" s="75" t="s">
        <v>171</v>
      </c>
      <c r="B39">
        <v>60.927516153213297</v>
      </c>
      <c r="C39">
        <v>227.866551724137</v>
      </c>
    </row>
    <row r="40" spans="1:4" ht="16" x14ac:dyDescent="0.2">
      <c r="A40" s="75" t="s">
        <v>172</v>
      </c>
      <c r="B40">
        <v>67.290992782681599</v>
      </c>
      <c r="C40">
        <v>108.16896551724101</v>
      </c>
    </row>
    <row r="41" spans="1:4" ht="16" x14ac:dyDescent="0.2">
      <c r="A41" s="75" t="s">
        <v>170</v>
      </c>
      <c r="B41">
        <v>79.165815379500501</v>
      </c>
      <c r="C41">
        <v>407.77166906031999</v>
      </c>
    </row>
    <row r="42" spans="1:4" ht="16" x14ac:dyDescent="0.2">
      <c r="A42" s="75" t="s">
        <v>173</v>
      </c>
      <c r="B42">
        <v>80.907127083277899</v>
      </c>
      <c r="C42">
        <v>159.95620689655101</v>
      </c>
    </row>
    <row r="43" spans="1:4" ht="16" x14ac:dyDescent="0.2">
      <c r="A43" s="75" t="s">
        <v>169</v>
      </c>
      <c r="B43">
        <v>82.687564781461404</v>
      </c>
      <c r="C43">
        <v>318.53604651162698</v>
      </c>
    </row>
    <row r="44" spans="1:4" ht="16" x14ac:dyDescent="0.2">
      <c r="A44" s="75" t="s">
        <v>166</v>
      </c>
      <c r="B44">
        <v>88.116235810152006</v>
      </c>
      <c r="C44">
        <v>401.03771371709399</v>
      </c>
    </row>
    <row r="45" spans="1:4" ht="16" x14ac:dyDescent="0.2">
      <c r="A45" s="75" t="s">
        <v>167</v>
      </c>
      <c r="B45">
        <v>92.689104170250701</v>
      </c>
      <c r="C45">
        <v>311.22232558139501</v>
      </c>
    </row>
    <row r="46" spans="1:4" ht="16" x14ac:dyDescent="0.2">
      <c r="A46" s="75" t="s">
        <v>130</v>
      </c>
      <c r="B46">
        <v>96.524543951684507</v>
      </c>
      <c r="C46">
        <v>401.14160057895799</v>
      </c>
    </row>
    <row r="47" spans="1:4" ht="16" x14ac:dyDescent="0.2">
      <c r="A47" s="75" t="s">
        <v>164</v>
      </c>
      <c r="B47">
        <v>98.268114517185097</v>
      </c>
      <c r="C47">
        <v>404.25010053344198</v>
      </c>
    </row>
    <row r="48" spans="1:4" ht="16" x14ac:dyDescent="0.2">
      <c r="A48" s="75" t="s">
        <v>162</v>
      </c>
      <c r="B48">
        <v>106.210335667537</v>
      </c>
      <c r="C48">
        <v>363.96860465116202</v>
      </c>
    </row>
    <row r="49" spans="1:3" ht="16" x14ac:dyDescent="0.2">
      <c r="A49" s="75" t="s">
        <v>165</v>
      </c>
      <c r="B49">
        <v>107.493019950617</v>
      </c>
      <c r="C49">
        <v>403.56055242287999</v>
      </c>
    </row>
    <row r="50" spans="1:3" ht="16" x14ac:dyDescent="0.2">
      <c r="A50" s="75" t="s">
        <v>168</v>
      </c>
      <c r="B50">
        <v>112.159460150284</v>
      </c>
      <c r="C50">
        <v>401.316636010011</v>
      </c>
    </row>
    <row r="51" spans="1:3" ht="16" x14ac:dyDescent="0.2">
      <c r="A51" s="75" t="s">
        <v>159</v>
      </c>
      <c r="B51">
        <v>120.92409896690501</v>
      </c>
      <c r="C51">
        <v>312.833953488372</v>
      </c>
    </row>
    <row r="52" spans="1:3" ht="16" x14ac:dyDescent="0.2">
      <c r="A52" s="75" t="s">
        <v>160</v>
      </c>
      <c r="B52">
        <v>122.77796897208</v>
      </c>
      <c r="C52">
        <v>401.620922867893</v>
      </c>
    </row>
    <row r="53" spans="1:3" ht="16" x14ac:dyDescent="0.2">
      <c r="A53" s="75" t="s">
        <v>161</v>
      </c>
      <c r="B53">
        <v>123.230184795721</v>
      </c>
      <c r="C53">
        <v>407.27291136643402</v>
      </c>
    </row>
    <row r="54" spans="1:3" ht="16" x14ac:dyDescent="0.2">
      <c r="A54" s="75" t="s">
        <v>163</v>
      </c>
      <c r="B54">
        <v>125.017334053851</v>
      </c>
      <c r="C54">
        <v>404.40100111570098</v>
      </c>
    </row>
    <row r="55" spans="1:3" ht="16" x14ac:dyDescent="0.2">
      <c r="A55" s="75" t="s">
        <v>158</v>
      </c>
      <c r="B55">
        <v>147.50805549342601</v>
      </c>
      <c r="C55">
        <v>404.14920986622002</v>
      </c>
    </row>
    <row r="56" spans="1:3" ht="16" x14ac:dyDescent="0.2">
      <c r="A56" s="75" t="s">
        <v>157</v>
      </c>
      <c r="B56">
        <v>151.61005445617999</v>
      </c>
      <c r="C56">
        <v>407.76049753795598</v>
      </c>
    </row>
    <row r="57" spans="1:3" ht="16" x14ac:dyDescent="0.2">
      <c r="A57" s="75" t="s">
        <v>156</v>
      </c>
      <c r="B57">
        <v>159.20187903410601</v>
      </c>
      <c r="C57">
        <v>403.482836293459</v>
      </c>
    </row>
    <row r="58" spans="1:3" ht="16" x14ac:dyDescent="0.2">
      <c r="A58" s="75" t="s">
        <v>155</v>
      </c>
      <c r="B58">
        <v>159.38522008324</v>
      </c>
      <c r="C58">
        <v>401.545779647107</v>
      </c>
    </row>
    <row r="59" spans="1:3" ht="16" x14ac:dyDescent="0.2">
      <c r="A59" s="75" t="s">
        <v>154</v>
      </c>
      <c r="B59">
        <v>168.80550883668599</v>
      </c>
      <c r="C59">
        <v>404.48859113712302</v>
      </c>
    </row>
    <row r="60" spans="1:3" ht="16" x14ac:dyDescent="0.2">
      <c r="A60" s="75" t="s">
        <v>152</v>
      </c>
      <c r="B60">
        <v>206.58938267904099</v>
      </c>
      <c r="C60">
        <v>405.00651415674997</v>
      </c>
    </row>
    <row r="61" spans="1:3" ht="16" x14ac:dyDescent="0.2">
      <c r="A61" s="75" t="s">
        <v>153</v>
      </c>
      <c r="B61">
        <v>218.16088432879201</v>
      </c>
      <c r="C61">
        <v>405.993365818629</v>
      </c>
    </row>
    <row r="62" spans="1:3" ht="16" x14ac:dyDescent="0.2">
      <c r="A62" s="75" t="s">
        <v>151</v>
      </c>
      <c r="B62">
        <v>229.59230041676901</v>
      </c>
      <c r="C62">
        <v>408.09889310627801</v>
      </c>
    </row>
    <row r="63" spans="1:3" ht="16" x14ac:dyDescent="0.2">
      <c r="A63" s="75" t="s">
        <v>131</v>
      </c>
      <c r="B63">
        <v>234.39706490757399</v>
      </c>
      <c r="C63">
        <v>405.41132950348702</v>
      </c>
    </row>
    <row r="64" spans="1:3" ht="16" x14ac:dyDescent="0.2">
      <c r="A64" s="75" t="s">
        <v>150</v>
      </c>
      <c r="B64">
        <v>273.21228247917901</v>
      </c>
      <c r="C64">
        <v>402.60657713210702</v>
      </c>
    </row>
    <row r="65" spans="1:9" ht="16" x14ac:dyDescent="0.2">
      <c r="A65" s="75" t="s">
        <v>174</v>
      </c>
      <c r="B65">
        <v>3512.8520499013953</v>
      </c>
      <c r="C65">
        <v>9483.4693562423363</v>
      </c>
    </row>
    <row r="67" spans="1:9" x14ac:dyDescent="0.2">
      <c r="A67" s="19"/>
      <c r="B67" s="80" t="s">
        <v>264</v>
      </c>
      <c r="C67" s="81"/>
      <c r="D67" s="81"/>
      <c r="E67" s="82"/>
      <c r="F67" s="80" t="s">
        <v>263</v>
      </c>
      <c r="G67" s="81"/>
      <c r="H67" s="81"/>
      <c r="I67" s="82"/>
    </row>
    <row r="68" spans="1:9" x14ac:dyDescent="0.2">
      <c r="A68" s="7" t="s">
        <v>149</v>
      </c>
      <c r="B68" s="18" t="s">
        <v>262</v>
      </c>
      <c r="C68" s="7" t="s">
        <v>261</v>
      </c>
      <c r="D68" s="7" t="s">
        <v>260</v>
      </c>
      <c r="E68" s="17" t="s">
        <v>259</v>
      </c>
      <c r="F68" s="7" t="s">
        <v>258</v>
      </c>
      <c r="G68" s="7" t="s">
        <v>257</v>
      </c>
      <c r="H68" s="7" t="s">
        <v>256</v>
      </c>
      <c r="I68" s="7" t="s">
        <v>255</v>
      </c>
    </row>
    <row r="69" spans="1:9" hidden="1" x14ac:dyDescent="0.2">
      <c r="A69" s="7" t="s">
        <v>131</v>
      </c>
      <c r="B69" s="7">
        <v>1744</v>
      </c>
      <c r="C69" s="7">
        <v>1426</v>
      </c>
      <c r="D69" s="7">
        <v>1099</v>
      </c>
      <c r="E69" s="7">
        <v>762</v>
      </c>
      <c r="F69" s="20">
        <v>86.809357889497207</v>
      </c>
      <c r="G69" s="20">
        <v>70.980587356893906</v>
      </c>
      <c r="H69" s="20">
        <v>54.703832752613202</v>
      </c>
      <c r="I69" s="20">
        <v>37.929318068690797</v>
      </c>
    </row>
    <row r="70" spans="1:9" hidden="1" x14ac:dyDescent="0.2">
      <c r="A70" s="7" t="s">
        <v>150</v>
      </c>
      <c r="B70" s="7">
        <v>1951</v>
      </c>
      <c r="C70" s="7">
        <v>1795</v>
      </c>
      <c r="D70" s="7">
        <v>1555</v>
      </c>
      <c r="E70" s="7">
        <v>997</v>
      </c>
      <c r="F70" s="20">
        <v>97.112991538078603</v>
      </c>
      <c r="G70" s="20">
        <v>89.347934295669404</v>
      </c>
      <c r="H70" s="20">
        <v>77.401692384270703</v>
      </c>
      <c r="I70" s="20">
        <v>49.626679940268701</v>
      </c>
    </row>
    <row r="71" spans="1:9" hidden="1" x14ac:dyDescent="0.2">
      <c r="A71" s="7" t="s">
        <v>151</v>
      </c>
      <c r="B71" s="7">
        <v>1537</v>
      </c>
      <c r="C71" s="7">
        <v>1165</v>
      </c>
      <c r="D71" s="7">
        <v>854</v>
      </c>
      <c r="E71" s="7">
        <v>599</v>
      </c>
      <c r="F71" s="20">
        <v>91.542584871947497</v>
      </c>
      <c r="G71" s="20">
        <v>69.386539606908798</v>
      </c>
      <c r="H71" s="20">
        <v>50.8636092912447</v>
      </c>
      <c r="I71" s="20">
        <v>35.675997617629498</v>
      </c>
    </row>
    <row r="72" spans="1:9" hidden="1" x14ac:dyDescent="0.2">
      <c r="A72" s="7" t="s">
        <v>152</v>
      </c>
      <c r="B72" s="7">
        <v>1351</v>
      </c>
      <c r="C72" s="7">
        <v>971</v>
      </c>
      <c r="D72" s="7">
        <v>835</v>
      </c>
      <c r="E72" s="7">
        <v>614</v>
      </c>
      <c r="F72" s="20">
        <v>72.712594187298095</v>
      </c>
      <c r="G72" s="20">
        <v>52.260495156081802</v>
      </c>
      <c r="H72" s="20">
        <v>44.940796555435902</v>
      </c>
      <c r="I72" s="20">
        <v>33.046286329386398</v>
      </c>
    </row>
    <row r="73" spans="1:9" hidden="1" x14ac:dyDescent="0.2">
      <c r="A73" s="7" t="s">
        <v>153</v>
      </c>
      <c r="B73" s="7">
        <v>1531</v>
      </c>
      <c r="C73" s="7">
        <v>1235</v>
      </c>
      <c r="D73" s="7">
        <v>1041</v>
      </c>
      <c r="E73" s="7">
        <v>754</v>
      </c>
      <c r="F73" s="20">
        <v>76.207068193130894</v>
      </c>
      <c r="G73" s="20">
        <v>61.473369835739099</v>
      </c>
      <c r="H73" s="20">
        <v>51.816824290691798</v>
      </c>
      <c r="I73" s="20">
        <v>37.531110004977599</v>
      </c>
    </row>
    <row r="74" spans="1:9" hidden="1" x14ac:dyDescent="0.2">
      <c r="A74" s="7" t="s">
        <v>154</v>
      </c>
      <c r="B74" s="7">
        <v>697</v>
      </c>
      <c r="C74" s="7">
        <v>378</v>
      </c>
      <c r="D74" s="7">
        <v>292</v>
      </c>
      <c r="E74" s="7">
        <v>149</v>
      </c>
      <c r="F74" s="20">
        <v>75.351351351351298</v>
      </c>
      <c r="G74" s="20">
        <v>40.864864864864799</v>
      </c>
      <c r="H74" s="20">
        <v>31.567567567567501</v>
      </c>
      <c r="I74" s="20">
        <v>16.108108108108102</v>
      </c>
    </row>
    <row r="75" spans="1:9" hidden="1" x14ac:dyDescent="0.2">
      <c r="A75" s="7" t="s">
        <v>155</v>
      </c>
      <c r="B75" s="7">
        <v>463</v>
      </c>
      <c r="C75" s="7">
        <v>370</v>
      </c>
      <c r="D75" s="7">
        <v>317</v>
      </c>
      <c r="E75" s="7">
        <v>119</v>
      </c>
      <c r="F75" s="20">
        <v>56.879606879606797</v>
      </c>
      <c r="G75" s="20">
        <v>45.454545454545404</v>
      </c>
      <c r="H75" s="20">
        <v>38.943488943488902</v>
      </c>
      <c r="I75" s="20">
        <v>14.6191646191646</v>
      </c>
    </row>
    <row r="76" spans="1:9" hidden="1" x14ac:dyDescent="0.2">
      <c r="A76" s="7" t="s">
        <v>156</v>
      </c>
      <c r="B76" s="7">
        <v>677</v>
      </c>
      <c r="C76" s="7">
        <v>360</v>
      </c>
      <c r="D76" s="7">
        <v>241</v>
      </c>
      <c r="E76" s="7">
        <v>132</v>
      </c>
      <c r="F76" s="20">
        <v>72.174840085287798</v>
      </c>
      <c r="G76" s="20">
        <v>38.379530916844303</v>
      </c>
      <c r="H76" s="20">
        <v>25.6929637526652</v>
      </c>
      <c r="I76" s="20">
        <v>14.072494669509499</v>
      </c>
    </row>
    <row r="77" spans="1:9" hidden="1" x14ac:dyDescent="0.2">
      <c r="A77" s="7" t="s">
        <v>157</v>
      </c>
      <c r="B77" s="7">
        <v>266</v>
      </c>
      <c r="C77" s="7">
        <v>210</v>
      </c>
      <c r="D77" s="7">
        <v>163</v>
      </c>
      <c r="E77" s="7">
        <v>92</v>
      </c>
      <c r="F77" s="20">
        <v>52.988047808764897</v>
      </c>
      <c r="G77" s="20">
        <v>41.832669322709101</v>
      </c>
      <c r="H77" s="20">
        <v>32.470119521912302</v>
      </c>
      <c r="I77" s="20">
        <v>18.326693227091599</v>
      </c>
    </row>
    <row r="78" spans="1:9" hidden="1" x14ac:dyDescent="0.2">
      <c r="A78" s="7" t="s">
        <v>158</v>
      </c>
      <c r="B78" s="7">
        <v>781</v>
      </c>
      <c r="C78" s="7">
        <v>431</v>
      </c>
      <c r="D78" s="7">
        <v>237</v>
      </c>
      <c r="E78" s="7">
        <v>77</v>
      </c>
      <c r="F78" s="20">
        <v>66.809238665526095</v>
      </c>
      <c r="G78" s="20">
        <v>36.869118905047003</v>
      </c>
      <c r="H78" s="20">
        <v>20.273738237810001</v>
      </c>
      <c r="I78" s="20">
        <v>6.5868263473053901</v>
      </c>
    </row>
    <row r="79" spans="1:9" hidden="1" x14ac:dyDescent="0.2">
      <c r="A79" s="7" t="s">
        <v>159</v>
      </c>
      <c r="B79" s="7">
        <v>179</v>
      </c>
      <c r="C79" s="7">
        <v>71</v>
      </c>
      <c r="D79" s="7">
        <v>33</v>
      </c>
      <c r="E79" s="7">
        <v>4</v>
      </c>
      <c r="F79" s="20">
        <v>61.937716262975698</v>
      </c>
      <c r="G79" s="20">
        <v>24.5674740484429</v>
      </c>
      <c r="H79" s="20">
        <v>11.418685121107201</v>
      </c>
      <c r="I79" s="20">
        <v>1.38408304498269</v>
      </c>
    </row>
    <row r="80" spans="1:9" hidden="1" x14ac:dyDescent="0.2">
      <c r="A80" s="7" t="s">
        <v>160</v>
      </c>
      <c r="B80" s="7">
        <v>711</v>
      </c>
      <c r="C80" s="7">
        <v>225</v>
      </c>
      <c r="D80" s="7">
        <v>99</v>
      </c>
      <c r="E80" s="7">
        <v>27</v>
      </c>
      <c r="F80" s="20">
        <v>63.824057450628302</v>
      </c>
      <c r="G80" s="20">
        <v>20.197486535008899</v>
      </c>
      <c r="H80" s="20">
        <v>8.8868940754039496</v>
      </c>
      <c r="I80" s="20">
        <v>2.42369838420107</v>
      </c>
    </row>
    <row r="81" spans="1:9" hidden="1" x14ac:dyDescent="0.2">
      <c r="A81" s="7" t="s">
        <v>161</v>
      </c>
      <c r="B81" s="7">
        <v>632</v>
      </c>
      <c r="C81" s="7">
        <v>265</v>
      </c>
      <c r="D81" s="7">
        <v>156</v>
      </c>
      <c r="E81" s="7">
        <v>76</v>
      </c>
      <c r="F81" s="20">
        <v>51.7608517608517</v>
      </c>
      <c r="G81" s="20">
        <v>21.703521703521702</v>
      </c>
      <c r="H81" s="20">
        <v>12.7764127764127</v>
      </c>
      <c r="I81" s="20">
        <v>6.2244062244062199</v>
      </c>
    </row>
    <row r="82" spans="1:9" hidden="1" x14ac:dyDescent="0.2">
      <c r="A82" s="7" t="s">
        <v>162</v>
      </c>
      <c r="B82" s="7">
        <v>664</v>
      </c>
      <c r="C82" s="7">
        <v>195</v>
      </c>
      <c r="D82" s="7">
        <v>93</v>
      </c>
      <c r="E82" s="7">
        <v>23</v>
      </c>
      <c r="F82" s="20">
        <v>45.417236662106703</v>
      </c>
      <c r="G82" s="20">
        <v>13.337893296853601</v>
      </c>
      <c r="H82" s="20">
        <v>6.3611491108071103</v>
      </c>
      <c r="I82" s="20">
        <v>1.5731874145006799</v>
      </c>
    </row>
    <row r="83" spans="1:9" hidden="1" x14ac:dyDescent="0.2">
      <c r="A83" s="7" t="s">
        <v>163</v>
      </c>
      <c r="B83" s="7">
        <v>937</v>
      </c>
      <c r="C83" s="7">
        <v>537</v>
      </c>
      <c r="D83" s="7">
        <v>291</v>
      </c>
      <c r="E83" s="7">
        <v>131</v>
      </c>
      <c r="F83" s="20">
        <v>46.640119462419101</v>
      </c>
      <c r="G83" s="20">
        <v>26.729716276754601</v>
      </c>
      <c r="H83" s="20">
        <v>14.4848183175709</v>
      </c>
      <c r="I83" s="20">
        <v>6.5206570433051203</v>
      </c>
    </row>
    <row r="84" spans="1:9" hidden="1" x14ac:dyDescent="0.2">
      <c r="A84" s="7" t="s">
        <v>164</v>
      </c>
      <c r="B84" s="7">
        <v>874</v>
      </c>
      <c r="C84" s="7">
        <v>187</v>
      </c>
      <c r="D84" s="7">
        <v>65</v>
      </c>
      <c r="E84" s="7">
        <v>33</v>
      </c>
      <c r="F84" s="20">
        <v>43.569292123629097</v>
      </c>
      <c r="G84" s="20">
        <v>9.3220338983050794</v>
      </c>
      <c r="H84" s="20">
        <v>3.2402791625124601</v>
      </c>
      <c r="I84" s="20">
        <v>1.64506480558325</v>
      </c>
    </row>
    <row r="85" spans="1:9" hidden="1" x14ac:dyDescent="0.2">
      <c r="A85" s="7" t="s">
        <v>165</v>
      </c>
      <c r="B85" s="7">
        <v>824</v>
      </c>
      <c r="C85" s="7">
        <v>279</v>
      </c>
      <c r="D85" s="7">
        <v>171</v>
      </c>
      <c r="E85" s="7">
        <v>90</v>
      </c>
      <c r="F85" s="20">
        <v>41.015430562468801</v>
      </c>
      <c r="G85" s="20">
        <v>13.8875062220009</v>
      </c>
      <c r="H85" s="20">
        <v>8.5116973618715708</v>
      </c>
      <c r="I85" s="20">
        <v>4.4798407167745102</v>
      </c>
    </row>
    <row r="86" spans="1:9" x14ac:dyDescent="0.2">
      <c r="A86" s="7" t="s">
        <v>166</v>
      </c>
      <c r="B86" s="7">
        <v>287</v>
      </c>
      <c r="C86" s="7">
        <v>148</v>
      </c>
      <c r="D86" s="7">
        <v>65</v>
      </c>
      <c r="E86" s="7">
        <v>26</v>
      </c>
      <c r="F86" s="20">
        <v>30.178759200841199</v>
      </c>
      <c r="G86" s="20">
        <v>15.562565720294399</v>
      </c>
      <c r="H86" s="20">
        <v>6.8349106203995698</v>
      </c>
      <c r="I86" s="20">
        <v>2.7339642481598299</v>
      </c>
    </row>
    <row r="87" spans="1:9" hidden="1" x14ac:dyDescent="0.2">
      <c r="A87" s="7" t="s">
        <v>130</v>
      </c>
      <c r="B87" s="7">
        <v>105</v>
      </c>
      <c r="C87" s="7">
        <v>38</v>
      </c>
      <c r="D87" s="7">
        <v>27</v>
      </c>
      <c r="E87" s="7">
        <v>5</v>
      </c>
      <c r="F87" s="20">
        <v>34.539473684210499</v>
      </c>
      <c r="G87" s="20">
        <v>12.5</v>
      </c>
      <c r="H87" s="20">
        <v>8.8815789473684195</v>
      </c>
      <c r="I87" s="20">
        <v>1.6447368421052599</v>
      </c>
    </row>
    <row r="88" spans="1:9" hidden="1" x14ac:dyDescent="0.2">
      <c r="A88" s="7" t="s">
        <v>167</v>
      </c>
      <c r="B88" s="7">
        <v>660</v>
      </c>
      <c r="C88" s="7">
        <v>119</v>
      </c>
      <c r="D88" s="7">
        <v>34</v>
      </c>
      <c r="E88" s="7">
        <v>4</v>
      </c>
      <c r="F88" s="20">
        <v>32.852165256346403</v>
      </c>
      <c r="G88" s="20">
        <v>5.92334494773519</v>
      </c>
      <c r="H88" s="20">
        <v>1.69238427078148</v>
      </c>
      <c r="I88" s="20">
        <v>0.19910403185664499</v>
      </c>
    </row>
    <row r="89" spans="1:9" x14ac:dyDescent="0.2">
      <c r="A89" s="7" t="s">
        <v>168</v>
      </c>
      <c r="B89" s="7">
        <v>40</v>
      </c>
      <c r="C89" s="7">
        <v>30</v>
      </c>
      <c r="D89" s="7">
        <v>22</v>
      </c>
      <c r="E89" s="7">
        <v>10</v>
      </c>
      <c r="F89" s="20">
        <v>35.398230088495502</v>
      </c>
      <c r="G89" s="20">
        <v>26.5486725663716</v>
      </c>
      <c r="H89" s="20">
        <v>19.469026548672499</v>
      </c>
      <c r="I89" s="20">
        <v>8.8495575221238898</v>
      </c>
    </row>
    <row r="90" spans="1:9" hidden="1" x14ac:dyDescent="0.2">
      <c r="A90" s="7" t="s">
        <v>169</v>
      </c>
      <c r="B90" s="7">
        <v>46</v>
      </c>
      <c r="C90" s="7">
        <v>4</v>
      </c>
      <c r="D90" s="7">
        <v>2</v>
      </c>
      <c r="E90" s="7">
        <v>1</v>
      </c>
      <c r="F90" s="20">
        <v>28.395061728395</v>
      </c>
      <c r="G90" s="20">
        <v>2.4691358024691299</v>
      </c>
      <c r="H90" s="20">
        <v>1.2345679012345601</v>
      </c>
      <c r="I90" s="20">
        <v>0.61728395061728303</v>
      </c>
    </row>
    <row r="91" spans="1:9" hidden="1" x14ac:dyDescent="0.2">
      <c r="A91" s="7" t="s">
        <v>170</v>
      </c>
      <c r="B91" s="7">
        <v>44</v>
      </c>
      <c r="C91" s="7">
        <v>39</v>
      </c>
      <c r="D91" s="7">
        <v>37</v>
      </c>
      <c r="E91" s="7">
        <v>35</v>
      </c>
      <c r="F91" s="20">
        <v>14.193548387096699</v>
      </c>
      <c r="G91" s="20">
        <v>12.580645161290301</v>
      </c>
      <c r="H91" s="20">
        <v>11.935483870967699</v>
      </c>
      <c r="I91" s="20">
        <v>11.2903225806451</v>
      </c>
    </row>
    <row r="92" spans="1:9" hidden="1" x14ac:dyDescent="0.2">
      <c r="A92" s="7" t="s">
        <v>171</v>
      </c>
      <c r="B92" s="7">
        <v>104</v>
      </c>
      <c r="C92" s="7">
        <v>29</v>
      </c>
      <c r="D92" s="7">
        <v>3</v>
      </c>
      <c r="E92" s="7">
        <v>0</v>
      </c>
      <c r="F92" s="20">
        <v>9.3525179856115095</v>
      </c>
      <c r="G92" s="20">
        <v>2.60791366906474</v>
      </c>
      <c r="H92" s="20">
        <v>0.26978417266186999</v>
      </c>
      <c r="I92" s="20">
        <v>0</v>
      </c>
    </row>
    <row r="93" spans="1:9" hidden="1" x14ac:dyDescent="0.2">
      <c r="A93" s="7" t="s">
        <v>172</v>
      </c>
      <c r="B93" s="7">
        <v>7</v>
      </c>
      <c r="C93" s="7">
        <v>0</v>
      </c>
      <c r="D93" s="7">
        <v>0</v>
      </c>
      <c r="E93" s="7">
        <v>0</v>
      </c>
      <c r="F93" s="20">
        <v>1.81347150259067</v>
      </c>
      <c r="G93" s="20">
        <v>0</v>
      </c>
      <c r="H93" s="20">
        <v>0</v>
      </c>
      <c r="I93" s="20">
        <v>0</v>
      </c>
    </row>
    <row r="94" spans="1:9" hidden="1" x14ac:dyDescent="0.2">
      <c r="A94" s="7" t="s">
        <v>173</v>
      </c>
      <c r="B94" s="7">
        <v>34</v>
      </c>
      <c r="C94" s="7">
        <v>1</v>
      </c>
      <c r="D94" s="7">
        <v>0</v>
      </c>
      <c r="E94" s="7">
        <v>0</v>
      </c>
      <c r="F94" s="20">
        <v>20.987654320987598</v>
      </c>
      <c r="G94" s="20">
        <v>0.61728395061728303</v>
      </c>
      <c r="H94" s="20">
        <v>0</v>
      </c>
      <c r="I94" s="20">
        <v>0</v>
      </c>
    </row>
  </sheetData>
  <mergeCells count="2">
    <mergeCell ref="B67:E67"/>
    <mergeCell ref="F67:I67"/>
  </mergeCells>
  <pageMargins left="0.7" right="0.7" top="0.75" bottom="0.75" header="0.3" footer="0.3"/>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60E87-B0A9-ED43-BDBE-1300C51949A5}">
  <sheetPr codeName="Sheet14"/>
  <dimension ref="A1:V185"/>
  <sheetViews>
    <sheetView topLeftCell="H1" zoomScale="206" zoomScaleNormal="161" workbookViewId="0">
      <selection activeCell="I26" sqref="I26"/>
    </sheetView>
  </sheetViews>
  <sheetFormatPr baseColWidth="10" defaultColWidth="8.83203125" defaultRowHeight="15" x14ac:dyDescent="0.2"/>
  <cols>
    <col min="1" max="1" width="18" style="7" bestFit="1" customWidth="1"/>
    <col min="2" max="2" width="8.83203125" style="7"/>
    <col min="3" max="5" width="11.83203125" style="7" bestFit="1" customWidth="1"/>
    <col min="6" max="6" width="12.5" style="7" bestFit="1" customWidth="1"/>
    <col min="7" max="7" width="11.1640625" style="7" bestFit="1" customWidth="1"/>
    <col min="8" max="8" width="11" style="7" customWidth="1"/>
    <col min="9" max="9" width="14" style="7" customWidth="1"/>
    <col min="10" max="10" width="8.83203125" style="7"/>
    <col min="11" max="11" width="17" style="7" bestFit="1" customWidth="1"/>
    <col min="12" max="12" width="14.5" style="7" customWidth="1"/>
    <col min="13" max="13" width="8.83203125" style="7" customWidth="1"/>
    <col min="14" max="17" width="8.83203125" style="7"/>
    <col min="18" max="18" width="11.5" style="7" bestFit="1" customWidth="1"/>
    <col min="19" max="21" width="8.83203125" style="7"/>
    <col min="22" max="22" width="19.5" style="7" customWidth="1"/>
    <col min="23" max="16384" width="8.83203125" style="7"/>
  </cols>
  <sheetData>
    <row r="1" spans="1:22" x14ac:dyDescent="0.2">
      <c r="A1" s="29" t="s">
        <v>149</v>
      </c>
      <c r="B1" s="28" t="s">
        <v>268</v>
      </c>
      <c r="C1" s="28" t="s">
        <v>272</v>
      </c>
      <c r="D1" s="28" t="s">
        <v>271</v>
      </c>
      <c r="E1" s="28" t="s">
        <v>270</v>
      </c>
      <c r="F1" s="27" t="s">
        <v>269</v>
      </c>
      <c r="H1" s="7" t="s">
        <v>268</v>
      </c>
      <c r="I1" s="7" t="s">
        <v>273</v>
      </c>
      <c r="K1" s="32" t="s">
        <v>149</v>
      </c>
      <c r="L1" s="31" t="s">
        <v>269</v>
      </c>
      <c r="N1" s="7" t="str" cm="1">
        <f t="array" ref="N1:O24">_xlfn._xlws.SORT(K1:L24, 2, -1)</f>
        <v>City</v>
      </c>
      <c r="O1" s="7" t="str">
        <v>delta_R</v>
      </c>
      <c r="Q1" s="7" t="s">
        <v>149</v>
      </c>
      <c r="R1" s="7" t="s">
        <v>269</v>
      </c>
    </row>
    <row r="2" spans="1:22" ht="16" x14ac:dyDescent="0.2">
      <c r="A2" s="26" t="s">
        <v>150</v>
      </c>
      <c r="B2" s="25">
        <v>2015</v>
      </c>
      <c r="C2" s="25">
        <v>16.204487669999999</v>
      </c>
      <c r="D2" s="25">
        <v>1</v>
      </c>
      <c r="E2" s="25">
        <v>32.408975339999998</v>
      </c>
      <c r="F2" s="24"/>
      <c r="H2" s="7" cm="1">
        <f t="array" ref="H2:I5">_xlfn.CHOOSECOLS( _xlfn._xlws.FILTER('4b_Risk_and_progress_data'!A1:E104, '4b_Risk_and_progress_data'!A1:A104='4b) Risk and Progress'!T52), 2,5
)</f>
        <v>2017</v>
      </c>
      <c r="I2" s="7">
        <v>30.011159039999999</v>
      </c>
      <c r="K2" s="30" t="str" cm="1">
        <f t="array" ref="K2:L19">_xlfn.CHOOSECOLS(_xlfn._xlws.FILTER('4b_Risk_and_progress_data'!A108:F185, '4b_Risk_and_progress_data'!B108:B185='4b) Risk and Progress'!P3),1,6)</f>
        <v>Ahmedabad</v>
      </c>
      <c r="L2" s="7">
        <v>-17.298068900000001</v>
      </c>
      <c r="N2" s="7" t="str">
        <v>Kolkata</v>
      </c>
      <c r="O2" s="7">
        <v>12.386468320000001</v>
      </c>
      <c r="Q2" s="7" t="str" cm="1">
        <f t="array" ref="Q2:R24">_xlfn._xlws.SORT(K2:L24, 2, 1)</f>
        <v>Thiruvananthapuram</v>
      </c>
      <c r="R2" s="7">
        <v>-27.034266179999999</v>
      </c>
      <c r="T2" s="29" t="s">
        <v>268</v>
      </c>
      <c r="U2" s="28" t="s">
        <v>149</v>
      </c>
      <c r="V2" s="27" t="s">
        <v>267</v>
      </c>
    </row>
    <row r="3" spans="1:22" x14ac:dyDescent="0.2">
      <c r="A3" s="26" t="s">
        <v>150</v>
      </c>
      <c r="B3" s="25">
        <v>2016</v>
      </c>
      <c r="C3" s="25">
        <v>14.11661202</v>
      </c>
      <c r="D3" s="25">
        <v>1</v>
      </c>
      <c r="E3" s="25">
        <v>28.23322404</v>
      </c>
      <c r="F3" s="24">
        <v>-12.884552060000001</v>
      </c>
      <c r="H3" s="7">
        <v>2018</v>
      </c>
      <c r="I3" s="7">
        <v>20.547047630000002</v>
      </c>
      <c r="K3" s="7" t="str">
        <v>Amaravati</v>
      </c>
      <c r="L3" s="7">
        <v>-8.1273778019999998</v>
      </c>
      <c r="N3" s="7" t="str">
        <v>Bengaluru</v>
      </c>
      <c r="O3" s="7">
        <v>1.337999996</v>
      </c>
      <c r="Q3" s="7" t="str">
        <v>Jaipur</v>
      </c>
      <c r="R3" s="7">
        <v>-20.347450500000001</v>
      </c>
      <c r="T3" s="26">
        <v>2020</v>
      </c>
      <c r="U3" s="25">
        <v>16</v>
      </c>
      <c r="V3" s="24">
        <v>1</v>
      </c>
    </row>
    <row r="4" spans="1:22" x14ac:dyDescent="0.2">
      <c r="A4" s="26" t="s">
        <v>150</v>
      </c>
      <c r="B4" s="25">
        <v>2017</v>
      </c>
      <c r="C4" s="25">
        <v>12.99017534</v>
      </c>
      <c r="D4" s="25">
        <v>1</v>
      </c>
      <c r="E4" s="25">
        <v>25.980350680000001</v>
      </c>
      <c r="F4" s="24">
        <v>-7.9795114979999999</v>
      </c>
      <c r="H4" s="7">
        <v>2019</v>
      </c>
      <c r="I4" s="7">
        <v>20.154501119999999</v>
      </c>
      <c r="K4" s="7" t="str">
        <v>Amritsar</v>
      </c>
      <c r="L4" s="7">
        <v>-1.9104764400000001</v>
      </c>
      <c r="N4" s="7" t="str">
        <v>Amritsar</v>
      </c>
      <c r="O4" s="7">
        <v>-1.9104764400000001</v>
      </c>
      <c r="Q4" s="7" t="str">
        <v>Gurugram</v>
      </c>
      <c r="R4" s="7">
        <v>-20.133800870000002</v>
      </c>
      <c r="T4" s="26">
        <v>2019</v>
      </c>
      <c r="U4" s="25">
        <v>16</v>
      </c>
      <c r="V4" s="24">
        <v>2</v>
      </c>
    </row>
    <row r="5" spans="1:22" x14ac:dyDescent="0.2">
      <c r="A5" s="26" t="s">
        <v>150</v>
      </c>
      <c r="B5" s="25">
        <v>2018</v>
      </c>
      <c r="C5" s="25">
        <v>14.947523289999999</v>
      </c>
      <c r="D5" s="25">
        <v>1</v>
      </c>
      <c r="E5" s="25">
        <v>29.895046579999999</v>
      </c>
      <c r="F5" s="24">
        <v>15.067910120000001</v>
      </c>
      <c r="H5" s="7">
        <v>2020</v>
      </c>
      <c r="I5" s="7">
        <v>14.6729238</v>
      </c>
      <c r="K5" s="7" t="str">
        <v>Bengaluru</v>
      </c>
      <c r="L5" s="7">
        <v>1.337999996</v>
      </c>
      <c r="N5" s="7" t="str">
        <v>Delhi</v>
      </c>
      <c r="O5" s="7">
        <v>-5.7960223500000003</v>
      </c>
      <c r="Q5" s="7" t="str">
        <v>Talcher</v>
      </c>
      <c r="R5" s="7">
        <v>-19.31517448</v>
      </c>
      <c r="T5" s="26">
        <v>2018</v>
      </c>
      <c r="U5" s="25">
        <v>10</v>
      </c>
      <c r="V5" s="24">
        <v>3</v>
      </c>
    </row>
    <row r="6" spans="1:22" x14ac:dyDescent="0.2">
      <c r="A6" s="26" t="s">
        <v>150</v>
      </c>
      <c r="B6" s="25">
        <v>2019</v>
      </c>
      <c r="C6" s="25">
        <v>12.361890410000001</v>
      </c>
      <c r="D6" s="25">
        <v>1</v>
      </c>
      <c r="E6" s="25">
        <v>24.723780820000002</v>
      </c>
      <c r="F6" s="24">
        <v>-17.298068900000001</v>
      </c>
      <c r="K6" s="7" t="str">
        <v>Brajrajnagar</v>
      </c>
      <c r="L6" s="7">
        <v>-14.58532063</v>
      </c>
      <c r="N6" s="7" t="str">
        <v>Hyderabad</v>
      </c>
      <c r="O6" s="7">
        <v>-6.6324082649999996</v>
      </c>
      <c r="Q6" s="7" t="str">
        <v>Lucknow</v>
      </c>
      <c r="R6" s="7">
        <v>-17.854961920000001</v>
      </c>
      <c r="T6" s="26">
        <v>2017</v>
      </c>
      <c r="U6" s="25">
        <v>8</v>
      </c>
      <c r="V6" s="24">
        <v>4</v>
      </c>
    </row>
    <row r="7" spans="1:22" x14ac:dyDescent="0.2">
      <c r="A7" s="26" t="s">
        <v>150</v>
      </c>
      <c r="B7" s="25">
        <v>2020</v>
      </c>
      <c r="C7" s="25">
        <v>8.7653114750000007</v>
      </c>
      <c r="D7" s="25">
        <v>1</v>
      </c>
      <c r="E7" s="25">
        <v>17.530622950000001</v>
      </c>
      <c r="F7" s="24">
        <v>-29.09408526</v>
      </c>
      <c r="K7" s="7" t="str">
        <v>Chennai</v>
      </c>
      <c r="L7" s="7">
        <v>-16.196825650000001</v>
      </c>
      <c r="N7" s="7" t="str">
        <v>Visakhapatnam</v>
      </c>
      <c r="O7" s="7">
        <v>-7.2975024900000003</v>
      </c>
      <c r="Q7" s="7" t="str">
        <v>Ahmedabad</v>
      </c>
      <c r="R7" s="7">
        <v>-17.298068900000001</v>
      </c>
      <c r="T7" s="23">
        <v>2016</v>
      </c>
      <c r="U7" s="22">
        <v>3</v>
      </c>
      <c r="V7" s="21">
        <v>5</v>
      </c>
    </row>
    <row r="8" spans="1:22" x14ac:dyDescent="0.2">
      <c r="A8" s="26" t="s">
        <v>168</v>
      </c>
      <c r="B8" s="25">
        <v>2020</v>
      </c>
      <c r="C8" s="25">
        <v>3.370106195</v>
      </c>
      <c r="D8" s="25">
        <v>0.43243243240000001</v>
      </c>
      <c r="E8" s="25">
        <v>4.8274494140000002</v>
      </c>
      <c r="F8" s="24"/>
      <c r="K8" s="7" t="str">
        <v>Delhi</v>
      </c>
      <c r="L8" s="7">
        <v>-5.7960223500000003</v>
      </c>
      <c r="N8" s="7" t="str">
        <v>Amaravati</v>
      </c>
      <c r="O8" s="7">
        <v>-8.1273778019999998</v>
      </c>
      <c r="Q8" s="7" t="str">
        <v>Chennai</v>
      </c>
      <c r="R8" s="7">
        <v>-16.196825650000001</v>
      </c>
    </row>
    <row r="9" spans="1:22" x14ac:dyDescent="0.2">
      <c r="A9" s="26" t="s">
        <v>166</v>
      </c>
      <c r="B9" s="25">
        <v>2017</v>
      </c>
      <c r="C9" s="25">
        <v>16.801210529999999</v>
      </c>
      <c r="D9" s="25">
        <v>1</v>
      </c>
      <c r="E9" s="25">
        <v>33.602421049999997</v>
      </c>
      <c r="F9" s="24"/>
      <c r="K9" s="7" t="str">
        <v>Gurugram</v>
      </c>
      <c r="L9" s="7">
        <v>-20.133800870000002</v>
      </c>
      <c r="N9" s="7" t="str">
        <v>Jorapokhar</v>
      </c>
      <c r="O9" s="7">
        <v>-11.65994427</v>
      </c>
      <c r="Q9" s="7" t="str">
        <v>Brajrajnagar</v>
      </c>
      <c r="R9" s="7">
        <v>-14.58532063</v>
      </c>
    </row>
    <row r="10" spans="1:22" x14ac:dyDescent="0.2">
      <c r="A10" s="26" t="s">
        <v>166</v>
      </c>
      <c r="B10" s="25">
        <v>2018</v>
      </c>
      <c r="C10" s="25">
        <v>7.4842739729999996</v>
      </c>
      <c r="D10" s="25">
        <v>0.92328767119999999</v>
      </c>
      <c r="E10" s="25">
        <v>14.39441186</v>
      </c>
      <c r="F10" s="24">
        <v>-57.162575169999997</v>
      </c>
      <c r="K10" s="7" t="str">
        <v>Hyderabad</v>
      </c>
      <c r="L10" s="7">
        <v>-6.6324082649999996</v>
      </c>
      <c r="N10" s="7" t="str">
        <v>Patna</v>
      </c>
      <c r="O10" s="7">
        <v>-13.67515684</v>
      </c>
      <c r="Q10" s="7" t="str">
        <v>Mumbai</v>
      </c>
      <c r="R10" s="7">
        <v>-14.50545619</v>
      </c>
    </row>
    <row r="11" spans="1:22" x14ac:dyDescent="0.2">
      <c r="A11" s="26" t="s">
        <v>166</v>
      </c>
      <c r="B11" s="25">
        <v>2019</v>
      </c>
      <c r="C11" s="25">
        <v>7.0984575339999996</v>
      </c>
      <c r="D11" s="25">
        <v>0.86301369859999999</v>
      </c>
      <c r="E11" s="25">
        <v>13.22452363</v>
      </c>
      <c r="F11" s="24">
        <v>-8.1273778019999998</v>
      </c>
      <c r="K11" s="7" t="str">
        <v>Jaipur</v>
      </c>
      <c r="L11" s="7">
        <v>-20.347450500000001</v>
      </c>
      <c r="N11" s="7" t="str">
        <v>Mumbai</v>
      </c>
      <c r="O11" s="7">
        <v>-14.50545619</v>
      </c>
      <c r="Q11" s="7" t="str">
        <v>Patna</v>
      </c>
      <c r="R11" s="7">
        <v>-13.67515684</v>
      </c>
    </row>
    <row r="12" spans="1:22" x14ac:dyDescent="0.2">
      <c r="A12" s="26" t="s">
        <v>166</v>
      </c>
      <c r="B12" s="25">
        <v>2020</v>
      </c>
      <c r="C12" s="25">
        <v>5.186775956</v>
      </c>
      <c r="D12" s="25">
        <v>0.75824175819999995</v>
      </c>
      <c r="E12" s="25">
        <v>9.1196060770000003</v>
      </c>
      <c r="F12" s="24">
        <v>-31.040192179999998</v>
      </c>
      <c r="K12" s="7" t="str">
        <v>Jorapokhar</v>
      </c>
      <c r="L12" s="7">
        <v>-11.65994427</v>
      </c>
      <c r="N12" s="7" t="str">
        <v>Brajrajnagar</v>
      </c>
      <c r="O12" s="7">
        <v>-14.58532063</v>
      </c>
      <c r="Q12" s="7" t="str">
        <v>Jorapokhar</v>
      </c>
      <c r="R12" s="7">
        <v>-11.65994427</v>
      </c>
    </row>
    <row r="13" spans="1:22" x14ac:dyDescent="0.2">
      <c r="A13" s="26" t="s">
        <v>161</v>
      </c>
      <c r="B13" s="25">
        <v>2017</v>
      </c>
      <c r="C13" s="25">
        <v>15.030058439999999</v>
      </c>
      <c r="D13" s="25">
        <v>0.99674267100000002</v>
      </c>
      <c r="E13" s="25">
        <v>30.011159039999999</v>
      </c>
      <c r="F13" s="24"/>
      <c r="K13" s="7" t="str">
        <v>Kolkata</v>
      </c>
      <c r="L13" s="7">
        <v>12.386468320000001</v>
      </c>
      <c r="N13" s="7" t="str">
        <v>Chennai</v>
      </c>
      <c r="O13" s="7">
        <v>-16.196825650000001</v>
      </c>
      <c r="Q13" s="7" t="str">
        <v>Amaravati</v>
      </c>
      <c r="R13" s="7">
        <v>-8.1273778019999998</v>
      </c>
    </row>
    <row r="14" spans="1:22" x14ac:dyDescent="0.2">
      <c r="A14" s="26" t="s">
        <v>161</v>
      </c>
      <c r="B14" s="25">
        <v>2018</v>
      </c>
      <c r="C14" s="25">
        <v>10.287616440000001</v>
      </c>
      <c r="D14" s="25">
        <v>0.99726027399999995</v>
      </c>
      <c r="E14" s="25">
        <v>20.547047630000002</v>
      </c>
      <c r="F14" s="24">
        <v>-31.535307920000001</v>
      </c>
      <c r="K14" s="7" t="str">
        <v>Lucknow</v>
      </c>
      <c r="L14" s="7">
        <v>-17.854961920000001</v>
      </c>
      <c r="N14" s="7" t="str">
        <v>Ahmedabad</v>
      </c>
      <c r="O14" s="7">
        <v>-17.298068900000001</v>
      </c>
      <c r="Q14" s="7" t="str">
        <v>Visakhapatnam</v>
      </c>
      <c r="R14" s="7">
        <v>-7.2975024900000003</v>
      </c>
    </row>
    <row r="15" spans="1:22" x14ac:dyDescent="0.2">
      <c r="A15" s="26" t="s">
        <v>161</v>
      </c>
      <c r="B15" s="25">
        <v>2019</v>
      </c>
      <c r="C15" s="25">
        <v>10.132772599999999</v>
      </c>
      <c r="D15" s="25">
        <v>0.9890410959</v>
      </c>
      <c r="E15" s="25">
        <v>20.154501119999999</v>
      </c>
      <c r="F15" s="24">
        <v>-1.9104764400000001</v>
      </c>
      <c r="K15" s="7" t="str">
        <v>Mumbai</v>
      </c>
      <c r="L15" s="7">
        <v>-14.50545619</v>
      </c>
      <c r="N15" s="7" t="str">
        <v>Lucknow</v>
      </c>
      <c r="O15" s="7">
        <v>-17.854961920000001</v>
      </c>
      <c r="Q15" s="7" t="str">
        <v>Hyderabad</v>
      </c>
      <c r="R15" s="7">
        <v>-6.6324082649999996</v>
      </c>
    </row>
    <row r="16" spans="1:22" x14ac:dyDescent="0.2">
      <c r="A16" s="26" t="s">
        <v>161</v>
      </c>
      <c r="B16" s="25">
        <v>2020</v>
      </c>
      <c r="C16" s="25">
        <v>7.4179781419999999</v>
      </c>
      <c r="D16" s="25">
        <v>0.97802197800000001</v>
      </c>
      <c r="E16" s="25">
        <v>14.6729238</v>
      </c>
      <c r="F16" s="24">
        <v>-27.197782230000001</v>
      </c>
      <c r="K16" s="7" t="str">
        <v>Patna</v>
      </c>
      <c r="L16" s="7">
        <v>-13.67515684</v>
      </c>
      <c r="N16" s="7" t="str">
        <v>Talcher</v>
      </c>
      <c r="O16" s="7">
        <v>-19.31517448</v>
      </c>
      <c r="Q16" s="7" t="str">
        <v>Delhi</v>
      </c>
      <c r="R16" s="7">
        <v>-5.7960223500000003</v>
      </c>
    </row>
    <row r="17" spans="1:18" x14ac:dyDescent="0.2">
      <c r="A17" s="26" t="s">
        <v>165</v>
      </c>
      <c r="B17" s="25">
        <v>2015</v>
      </c>
      <c r="C17" s="25">
        <v>6.2700164379999999</v>
      </c>
      <c r="D17" s="25">
        <v>0.9945205479</v>
      </c>
      <c r="E17" s="25">
        <v>12.505676619999999</v>
      </c>
      <c r="F17" s="24"/>
      <c r="K17" s="7" t="str">
        <v>Talcher</v>
      </c>
      <c r="L17" s="7">
        <v>-19.31517448</v>
      </c>
      <c r="N17" s="7" t="str">
        <v>Gurugram</v>
      </c>
      <c r="O17" s="7">
        <v>-20.133800870000002</v>
      </c>
      <c r="Q17" s="7" t="str">
        <v>Amritsar</v>
      </c>
      <c r="R17" s="7">
        <v>-1.9104764400000001</v>
      </c>
    </row>
    <row r="18" spans="1:18" x14ac:dyDescent="0.2">
      <c r="A18" s="26" t="s">
        <v>165</v>
      </c>
      <c r="B18" s="25">
        <v>2016</v>
      </c>
      <c r="C18" s="25">
        <v>9.0920819670000004</v>
      </c>
      <c r="D18" s="25">
        <v>1</v>
      </c>
      <c r="E18" s="25">
        <v>18.18416393</v>
      </c>
      <c r="F18" s="24">
        <v>45.407277700000002</v>
      </c>
      <c r="K18" s="7" t="str">
        <v>Thiruvananthapuram</v>
      </c>
      <c r="L18" s="7">
        <v>-27.034266179999999</v>
      </c>
      <c r="N18" s="7" t="str">
        <v>Jaipur</v>
      </c>
      <c r="O18" s="7">
        <v>-20.347450500000001</v>
      </c>
      <c r="Q18" s="7" t="str">
        <v>Bengaluru</v>
      </c>
      <c r="R18" s="7">
        <v>1.337999996</v>
      </c>
    </row>
    <row r="19" spans="1:18" x14ac:dyDescent="0.2">
      <c r="A19" s="26" t="s">
        <v>165</v>
      </c>
      <c r="B19" s="25">
        <v>2017</v>
      </c>
      <c r="C19" s="25">
        <v>7.075556164</v>
      </c>
      <c r="D19" s="25">
        <v>1</v>
      </c>
      <c r="E19" s="25">
        <v>14.15111233</v>
      </c>
      <c r="F19" s="24">
        <v>-22.17892239</v>
      </c>
      <c r="K19" s="7" t="str">
        <v>Visakhapatnam</v>
      </c>
      <c r="L19" s="7">
        <v>-7.2975024900000003</v>
      </c>
      <c r="N19" s="7" t="str">
        <v>Thiruvananthapuram</v>
      </c>
      <c r="O19" s="7">
        <v>-27.034266179999999</v>
      </c>
      <c r="Q19" s="7" t="str">
        <v>Kolkata</v>
      </c>
      <c r="R19" s="7">
        <v>12.386468320000001</v>
      </c>
    </row>
    <row r="20" spans="1:18" x14ac:dyDescent="0.2">
      <c r="A20" s="26" t="s">
        <v>165</v>
      </c>
      <c r="B20" s="25">
        <v>2018</v>
      </c>
      <c r="C20" s="25">
        <v>6.9041369860000001</v>
      </c>
      <c r="D20" s="25">
        <v>0.97534246579999995</v>
      </c>
      <c r="E20" s="25">
        <v>13.63803498</v>
      </c>
      <c r="F20" s="24">
        <v>-3.625703326</v>
      </c>
      <c r="N20" s="7">
        <v>0</v>
      </c>
      <c r="O20" s="7">
        <v>0</v>
      </c>
      <c r="Q20" s="7">
        <v>0</v>
      </c>
      <c r="R20" s="7">
        <v>0</v>
      </c>
    </row>
    <row r="21" spans="1:18" x14ac:dyDescent="0.2">
      <c r="A21" s="26" t="s">
        <v>165</v>
      </c>
      <c r="B21" s="25">
        <v>2019</v>
      </c>
      <c r="C21" s="25">
        <v>7.0849534250000001</v>
      </c>
      <c r="D21" s="25">
        <v>0.9506849315</v>
      </c>
      <c r="E21" s="25">
        <v>13.820511890000001</v>
      </c>
      <c r="F21" s="24">
        <v>1.337999996</v>
      </c>
      <c r="N21" s="7">
        <v>0</v>
      </c>
      <c r="O21" s="7">
        <v>0</v>
      </c>
      <c r="Q21" s="7">
        <v>0</v>
      </c>
      <c r="R21" s="7">
        <v>0</v>
      </c>
    </row>
    <row r="22" spans="1:18" x14ac:dyDescent="0.2">
      <c r="A22" s="26" t="s">
        <v>165</v>
      </c>
      <c r="B22" s="25">
        <v>2020</v>
      </c>
      <c r="C22" s="25">
        <v>6.0930928959999999</v>
      </c>
      <c r="D22" s="25">
        <v>0.9615384615</v>
      </c>
      <c r="E22" s="25">
        <v>11.951836070000001</v>
      </c>
      <c r="F22" s="24">
        <v>-13.521031900000001</v>
      </c>
      <c r="N22" s="7">
        <v>0</v>
      </c>
      <c r="O22" s="7">
        <v>0</v>
      </c>
      <c r="Q22" s="7">
        <v>0</v>
      </c>
      <c r="R22" s="7">
        <v>0</v>
      </c>
    </row>
    <row r="23" spans="1:18" x14ac:dyDescent="0.2">
      <c r="A23" s="26" t="s">
        <v>159</v>
      </c>
      <c r="B23" s="25">
        <v>2019</v>
      </c>
      <c r="C23" s="25">
        <v>13.457698110000001</v>
      </c>
      <c r="D23" s="25">
        <v>0.95238095239999998</v>
      </c>
      <c r="E23" s="25">
        <v>26.27455346</v>
      </c>
      <c r="F23" s="24"/>
      <c r="N23" s="7">
        <v>0</v>
      </c>
      <c r="O23" s="7">
        <v>0</v>
      </c>
      <c r="Q23" s="7">
        <v>0</v>
      </c>
      <c r="R23" s="7">
        <v>0</v>
      </c>
    </row>
    <row r="24" spans="1:18" x14ac:dyDescent="0.2">
      <c r="A24" s="26" t="s">
        <v>159</v>
      </c>
      <c r="B24" s="25">
        <v>2020</v>
      </c>
      <c r="C24" s="25">
        <v>7.7665027320000002</v>
      </c>
      <c r="D24" s="25">
        <v>0.93956043960000002</v>
      </c>
      <c r="E24" s="25">
        <v>15.06360145</v>
      </c>
      <c r="F24" s="24">
        <v>-42.668477789999997</v>
      </c>
      <c r="N24" s="7">
        <v>0</v>
      </c>
      <c r="O24" s="7">
        <v>0</v>
      </c>
      <c r="Q24" s="7">
        <v>0</v>
      </c>
      <c r="R24" s="7">
        <v>0</v>
      </c>
    </row>
    <row r="25" spans="1:18" x14ac:dyDescent="0.2">
      <c r="A25" s="26" t="s">
        <v>156</v>
      </c>
      <c r="B25" s="25">
        <v>2017</v>
      </c>
      <c r="C25" s="25">
        <v>18.16648</v>
      </c>
      <c r="D25" s="25">
        <v>1</v>
      </c>
      <c r="E25" s="25">
        <v>36.33296</v>
      </c>
      <c r="F25" s="24"/>
    </row>
    <row r="26" spans="1:18" x14ac:dyDescent="0.2">
      <c r="A26" s="26" t="s">
        <v>156</v>
      </c>
      <c r="B26" s="25">
        <v>2018</v>
      </c>
      <c r="C26" s="25">
        <v>13.66470685</v>
      </c>
      <c r="D26" s="25">
        <v>0.99178082190000005</v>
      </c>
      <c r="E26" s="25">
        <v>27.217101039999999</v>
      </c>
      <c r="F26" s="24">
        <v>-25.08977788</v>
      </c>
    </row>
    <row r="27" spans="1:18" x14ac:dyDescent="0.2">
      <c r="A27" s="26" t="s">
        <v>156</v>
      </c>
      <c r="B27" s="25">
        <v>2019</v>
      </c>
      <c r="C27" s="25">
        <v>11.76879452</v>
      </c>
      <c r="D27" s="25">
        <v>0.97534246579999995</v>
      </c>
      <c r="E27" s="25">
        <v>23.247399590000001</v>
      </c>
      <c r="F27" s="24">
        <v>-14.58532063</v>
      </c>
    </row>
    <row r="28" spans="1:18" x14ac:dyDescent="0.2">
      <c r="A28" s="26" t="s">
        <v>156</v>
      </c>
      <c r="B28" s="25">
        <v>2020</v>
      </c>
      <c r="C28" s="25">
        <v>13.89966667</v>
      </c>
      <c r="D28" s="25">
        <v>1</v>
      </c>
      <c r="E28" s="25">
        <v>27.79933333</v>
      </c>
      <c r="F28" s="24">
        <v>19.58039964</v>
      </c>
    </row>
    <row r="29" spans="1:18" x14ac:dyDescent="0.2">
      <c r="A29" s="26" t="s">
        <v>130</v>
      </c>
      <c r="B29" s="25">
        <v>2019</v>
      </c>
      <c r="C29" s="25">
        <v>12.114115699999999</v>
      </c>
      <c r="D29" s="25">
        <v>1</v>
      </c>
      <c r="E29" s="25">
        <v>24.228231399999999</v>
      </c>
      <c r="F29" s="24"/>
    </row>
    <row r="30" spans="1:18" x14ac:dyDescent="0.2">
      <c r="A30" s="26" t="s">
        <v>130</v>
      </c>
      <c r="B30" s="25">
        <v>2020</v>
      </c>
      <c r="C30" s="25">
        <v>5.539322404</v>
      </c>
      <c r="D30" s="25">
        <v>0.82417582420000002</v>
      </c>
      <c r="E30" s="25">
        <v>10.10469801</v>
      </c>
      <c r="F30" s="24">
        <v>-58.293703559999997</v>
      </c>
    </row>
    <row r="31" spans="1:18" x14ac:dyDescent="0.2">
      <c r="A31" s="26" t="s">
        <v>163</v>
      </c>
      <c r="B31" s="25">
        <v>2015</v>
      </c>
      <c r="C31" s="25">
        <v>13.25220822</v>
      </c>
      <c r="D31" s="25">
        <v>1</v>
      </c>
      <c r="E31" s="25">
        <v>26.50441644</v>
      </c>
      <c r="F31" s="24"/>
    </row>
    <row r="32" spans="1:18" x14ac:dyDescent="0.2">
      <c r="A32" s="26" t="s">
        <v>163</v>
      </c>
      <c r="B32" s="25">
        <v>2016</v>
      </c>
      <c r="C32" s="25">
        <v>11.008732240000001</v>
      </c>
      <c r="D32" s="25">
        <v>1</v>
      </c>
      <c r="E32" s="25">
        <v>22.017464480000001</v>
      </c>
      <c r="F32" s="24">
        <v>-16.929072810000001</v>
      </c>
    </row>
    <row r="33" spans="1:6" x14ac:dyDescent="0.2">
      <c r="A33" s="26" t="s">
        <v>163</v>
      </c>
      <c r="B33" s="25">
        <v>2017</v>
      </c>
      <c r="C33" s="25">
        <v>10.62785205</v>
      </c>
      <c r="D33" s="25">
        <v>1</v>
      </c>
      <c r="E33" s="25">
        <v>21.25570411</v>
      </c>
      <c r="F33" s="24">
        <v>-3.4598006140000002</v>
      </c>
    </row>
    <row r="34" spans="1:6" x14ac:dyDescent="0.2">
      <c r="A34" s="26" t="s">
        <v>163</v>
      </c>
      <c r="B34" s="25">
        <v>2018</v>
      </c>
      <c r="C34" s="25">
        <v>10.42854795</v>
      </c>
      <c r="D34" s="25">
        <v>1</v>
      </c>
      <c r="E34" s="25">
        <v>20.85709589</v>
      </c>
      <c r="F34" s="24">
        <v>-1.8753</v>
      </c>
    </row>
    <row r="35" spans="1:6" x14ac:dyDescent="0.2">
      <c r="A35" s="26" t="s">
        <v>163</v>
      </c>
      <c r="B35" s="25">
        <v>2019</v>
      </c>
      <c r="C35" s="25">
        <v>8.7876054789999998</v>
      </c>
      <c r="D35" s="25">
        <v>0.9890410959</v>
      </c>
      <c r="E35" s="25">
        <v>17.478908430000001</v>
      </c>
      <c r="F35" s="24">
        <v>-16.196825650000001</v>
      </c>
    </row>
    <row r="36" spans="1:6" x14ac:dyDescent="0.2">
      <c r="A36" s="26" t="s">
        <v>163</v>
      </c>
      <c r="B36" s="25">
        <v>2020</v>
      </c>
      <c r="C36" s="25">
        <v>5.8815081969999996</v>
      </c>
      <c r="D36" s="25">
        <v>1</v>
      </c>
      <c r="E36" s="25">
        <v>11.763016390000001</v>
      </c>
      <c r="F36" s="24">
        <v>-32.701653319999998</v>
      </c>
    </row>
    <row r="37" spans="1:6" x14ac:dyDescent="0.2">
      <c r="A37" s="26" t="s">
        <v>172</v>
      </c>
      <c r="B37" s="25">
        <v>2019</v>
      </c>
      <c r="C37" s="25">
        <v>5.9214581280000003</v>
      </c>
      <c r="D37" s="25">
        <v>0.93069306929999995</v>
      </c>
      <c r="E37" s="25">
        <v>11.43251817</v>
      </c>
      <c r="F37" s="24"/>
    </row>
    <row r="38" spans="1:6" x14ac:dyDescent="0.2">
      <c r="A38" s="26" t="s">
        <v>172</v>
      </c>
      <c r="B38" s="25">
        <v>2020</v>
      </c>
      <c r="C38" s="25">
        <v>5.7272677600000002</v>
      </c>
      <c r="D38" s="25">
        <v>1</v>
      </c>
      <c r="E38" s="25">
        <v>11.45453552</v>
      </c>
      <c r="F38" s="24">
        <v>0.19258531440000001</v>
      </c>
    </row>
    <row r="39" spans="1:6" x14ac:dyDescent="0.2">
      <c r="A39" s="26" t="s">
        <v>131</v>
      </c>
      <c r="B39" s="25">
        <v>2015</v>
      </c>
      <c r="C39" s="25">
        <v>23.468164380000001</v>
      </c>
      <c r="D39" s="25">
        <v>1</v>
      </c>
      <c r="E39" s="25">
        <v>46.936328770000003</v>
      </c>
      <c r="F39" s="24"/>
    </row>
    <row r="40" spans="1:6" x14ac:dyDescent="0.2">
      <c r="A40" s="26" t="s">
        <v>131</v>
      </c>
      <c r="B40" s="25">
        <v>2016</v>
      </c>
      <c r="C40" s="25">
        <v>27.700568310000001</v>
      </c>
      <c r="D40" s="25">
        <v>1</v>
      </c>
      <c r="E40" s="25">
        <v>55.401136610000002</v>
      </c>
      <c r="F40" s="24">
        <v>18.034661140000001</v>
      </c>
    </row>
    <row r="41" spans="1:6" x14ac:dyDescent="0.2">
      <c r="A41" s="26" t="s">
        <v>131</v>
      </c>
      <c r="B41" s="25">
        <v>2017</v>
      </c>
      <c r="C41" s="25">
        <v>24.904980819999999</v>
      </c>
      <c r="D41" s="25">
        <v>0.99726027399999995</v>
      </c>
      <c r="E41" s="25">
        <v>49.741728819999999</v>
      </c>
      <c r="F41" s="24">
        <v>-10.215327950000001</v>
      </c>
    </row>
    <row r="42" spans="1:6" x14ac:dyDescent="0.2">
      <c r="A42" s="26" t="s">
        <v>131</v>
      </c>
      <c r="B42" s="25">
        <v>2018</v>
      </c>
      <c r="C42" s="25">
        <v>23.003879449999999</v>
      </c>
      <c r="D42" s="25">
        <v>1</v>
      </c>
      <c r="E42" s="25">
        <v>46.007758899999999</v>
      </c>
      <c r="F42" s="24">
        <v>-7.506715195</v>
      </c>
    </row>
    <row r="43" spans="1:6" x14ac:dyDescent="0.2">
      <c r="A43" s="26" t="s">
        <v>131</v>
      </c>
      <c r="B43" s="25">
        <v>2019</v>
      </c>
      <c r="C43" s="25">
        <v>21.70029589</v>
      </c>
      <c r="D43" s="25">
        <v>0.99726027399999995</v>
      </c>
      <c r="E43" s="25">
        <v>43.341138919999999</v>
      </c>
      <c r="F43" s="24">
        <v>-5.7960223500000003</v>
      </c>
    </row>
    <row r="44" spans="1:6" x14ac:dyDescent="0.2">
      <c r="A44" s="26" t="s">
        <v>131</v>
      </c>
      <c r="B44" s="25">
        <v>2020</v>
      </c>
      <c r="C44" s="25">
        <v>16.063595629999998</v>
      </c>
      <c r="D44" s="25">
        <v>1</v>
      </c>
      <c r="E44" s="25">
        <v>32.127191259999996</v>
      </c>
      <c r="F44" s="24">
        <v>-25.873680159999999</v>
      </c>
    </row>
    <row r="45" spans="1:6" x14ac:dyDescent="0.2">
      <c r="A45" s="26" t="s">
        <v>173</v>
      </c>
      <c r="B45" s="25">
        <v>2020</v>
      </c>
      <c r="C45" s="25">
        <v>4.9652222220000004</v>
      </c>
      <c r="D45" s="25">
        <v>0.74375000000000002</v>
      </c>
      <c r="E45" s="25">
        <v>8.6581062499999994</v>
      </c>
      <c r="F45" s="24"/>
    </row>
    <row r="46" spans="1:6" x14ac:dyDescent="0.2">
      <c r="A46" s="26" t="s">
        <v>151</v>
      </c>
      <c r="B46" s="25">
        <v>2015</v>
      </c>
      <c r="C46" s="25">
        <v>25.103771429999998</v>
      </c>
      <c r="D46" s="25">
        <v>1</v>
      </c>
      <c r="E46" s="25">
        <v>50.207542859999997</v>
      </c>
      <c r="F46" s="24"/>
    </row>
    <row r="47" spans="1:6" x14ac:dyDescent="0.2">
      <c r="A47" s="26" t="s">
        <v>151</v>
      </c>
      <c r="B47" s="25">
        <v>2016</v>
      </c>
      <c r="C47" s="25">
        <v>27.36546448</v>
      </c>
      <c r="D47" s="25">
        <v>1</v>
      </c>
      <c r="E47" s="25">
        <v>54.73092896</v>
      </c>
      <c r="F47" s="24">
        <v>9.0093755780000002</v>
      </c>
    </row>
    <row r="48" spans="1:6" x14ac:dyDescent="0.2">
      <c r="A48" s="26" t="s">
        <v>151</v>
      </c>
      <c r="B48" s="25">
        <v>2017</v>
      </c>
      <c r="C48" s="25">
        <v>32.039534250000003</v>
      </c>
      <c r="D48" s="25">
        <v>1</v>
      </c>
      <c r="E48" s="25">
        <v>64.079068489999997</v>
      </c>
      <c r="F48" s="24">
        <v>17.080176980000001</v>
      </c>
    </row>
    <row r="49" spans="1:6" x14ac:dyDescent="0.2">
      <c r="A49" s="26" t="s">
        <v>151</v>
      </c>
      <c r="B49" s="25">
        <v>2018</v>
      </c>
      <c r="C49" s="25">
        <v>23.445758900000001</v>
      </c>
      <c r="D49" s="25">
        <v>1</v>
      </c>
      <c r="E49" s="25">
        <v>46.891517810000003</v>
      </c>
      <c r="F49" s="24">
        <v>-26.82241033</v>
      </c>
    </row>
    <row r="50" spans="1:6" x14ac:dyDescent="0.2">
      <c r="A50" s="26" t="s">
        <v>151</v>
      </c>
      <c r="B50" s="25">
        <v>2019</v>
      </c>
      <c r="C50" s="25">
        <v>18.77667945</v>
      </c>
      <c r="D50" s="25">
        <v>0.9945205479</v>
      </c>
      <c r="E50" s="25">
        <v>37.450472990000002</v>
      </c>
      <c r="F50" s="24">
        <v>-20.133800870000002</v>
      </c>
    </row>
    <row r="51" spans="1:6" x14ac:dyDescent="0.2">
      <c r="A51" s="26" t="s">
        <v>151</v>
      </c>
      <c r="B51" s="25">
        <v>2020</v>
      </c>
      <c r="C51" s="25">
        <v>13.4035847</v>
      </c>
      <c r="D51" s="25">
        <v>1</v>
      </c>
      <c r="E51" s="25">
        <v>26.807169399999999</v>
      </c>
      <c r="F51" s="24">
        <v>-28.419677350000001</v>
      </c>
    </row>
    <row r="52" spans="1:6" x14ac:dyDescent="0.2">
      <c r="A52" s="26" t="s">
        <v>157</v>
      </c>
      <c r="B52" s="25">
        <v>2019</v>
      </c>
      <c r="C52" s="25">
        <v>11.560677119999999</v>
      </c>
      <c r="D52" s="25">
        <v>0.93081761009999997</v>
      </c>
      <c r="E52" s="25">
        <v>22.321558960000001</v>
      </c>
      <c r="F52" s="24"/>
    </row>
    <row r="53" spans="1:6" x14ac:dyDescent="0.2">
      <c r="A53" s="26" t="s">
        <v>157</v>
      </c>
      <c r="B53" s="25">
        <v>2020</v>
      </c>
      <c r="C53" s="25">
        <v>14.88380328</v>
      </c>
      <c r="D53" s="25">
        <v>0.92857142859999997</v>
      </c>
      <c r="E53" s="25">
        <v>28.704477749999999</v>
      </c>
      <c r="F53" s="24">
        <v>28.595309149999999</v>
      </c>
    </row>
    <row r="54" spans="1:6" x14ac:dyDescent="0.2">
      <c r="A54" s="26" t="s">
        <v>164</v>
      </c>
      <c r="B54" s="25">
        <v>2015</v>
      </c>
      <c r="C54" s="25">
        <v>12.43943646</v>
      </c>
      <c r="D54" s="25">
        <v>1</v>
      </c>
      <c r="E54" s="25">
        <v>24.87887293</v>
      </c>
      <c r="F54" s="24"/>
    </row>
    <row r="55" spans="1:6" x14ac:dyDescent="0.2">
      <c r="A55" s="26" t="s">
        <v>164</v>
      </c>
      <c r="B55" s="25">
        <v>2016</v>
      </c>
      <c r="C55" s="25">
        <v>10.19477049</v>
      </c>
      <c r="D55" s="25">
        <v>0.99726775960000003</v>
      </c>
      <c r="E55" s="25">
        <v>20.361686420000002</v>
      </c>
      <c r="F55" s="24">
        <v>-18.156716830000001</v>
      </c>
    </row>
    <row r="56" spans="1:6" x14ac:dyDescent="0.2">
      <c r="A56" s="26" t="s">
        <v>164</v>
      </c>
      <c r="B56" s="25">
        <v>2017</v>
      </c>
      <c r="C56" s="25">
        <v>8.7458630139999993</v>
      </c>
      <c r="D56" s="25">
        <v>0.83835616440000005</v>
      </c>
      <c r="E56" s="25">
        <v>16.078011180000001</v>
      </c>
      <c r="F56" s="24">
        <v>-21.037919680000002</v>
      </c>
    </row>
    <row r="57" spans="1:6" x14ac:dyDescent="0.2">
      <c r="A57" s="26" t="s">
        <v>164</v>
      </c>
      <c r="B57" s="25">
        <v>2018</v>
      </c>
      <c r="C57" s="25">
        <v>8.6256931510000001</v>
      </c>
      <c r="D57" s="25">
        <v>0.94794520550000005</v>
      </c>
      <c r="E57" s="25">
        <v>16.802377620000001</v>
      </c>
      <c r="F57" s="24">
        <v>4.5053236029999999</v>
      </c>
    </row>
    <row r="58" spans="1:6" x14ac:dyDescent="0.2">
      <c r="A58" s="26" t="s">
        <v>164</v>
      </c>
      <c r="B58" s="25">
        <v>2019</v>
      </c>
      <c r="C58" s="25">
        <v>8.3107561640000007</v>
      </c>
      <c r="D58" s="25">
        <v>0.88767123290000005</v>
      </c>
      <c r="E58" s="25">
        <v>15.68797533</v>
      </c>
      <c r="F58" s="24">
        <v>-6.6324082649999996</v>
      </c>
    </row>
    <row r="59" spans="1:6" x14ac:dyDescent="0.2">
      <c r="A59" s="26" t="s">
        <v>164</v>
      </c>
      <c r="B59" s="25">
        <v>2020</v>
      </c>
      <c r="C59" s="25">
        <v>7.019562842</v>
      </c>
      <c r="D59" s="25">
        <v>0.95604395600000003</v>
      </c>
      <c r="E59" s="25">
        <v>13.73057347</v>
      </c>
      <c r="F59" s="24">
        <v>-12.47708403</v>
      </c>
    </row>
    <row r="60" spans="1:6" x14ac:dyDescent="0.2">
      <c r="A60" s="26" t="s">
        <v>160</v>
      </c>
      <c r="B60" s="25">
        <v>2017</v>
      </c>
      <c r="C60" s="25">
        <v>12.976298509999999</v>
      </c>
      <c r="D60" s="25">
        <v>0.995</v>
      </c>
      <c r="E60" s="25">
        <v>25.88771552</v>
      </c>
      <c r="F60" s="24"/>
    </row>
    <row r="61" spans="1:6" x14ac:dyDescent="0.2">
      <c r="A61" s="26" t="s">
        <v>160</v>
      </c>
      <c r="B61" s="25">
        <v>2018</v>
      </c>
      <c r="C61" s="25">
        <v>12.2693589</v>
      </c>
      <c r="D61" s="25">
        <v>1</v>
      </c>
      <c r="E61" s="25">
        <v>24.538717810000001</v>
      </c>
      <c r="F61" s="24">
        <v>-5.2109569609999999</v>
      </c>
    </row>
    <row r="62" spans="1:6" x14ac:dyDescent="0.2">
      <c r="A62" s="26" t="s">
        <v>160</v>
      </c>
      <c r="B62" s="25">
        <v>2019</v>
      </c>
      <c r="C62" s="25">
        <v>9.7862630139999993</v>
      </c>
      <c r="D62" s="25">
        <v>0.99726027399999995</v>
      </c>
      <c r="E62" s="25">
        <v>19.545714350000001</v>
      </c>
      <c r="F62" s="24">
        <v>-20.347450500000001</v>
      </c>
    </row>
    <row r="63" spans="1:6" x14ac:dyDescent="0.2">
      <c r="A63" s="26" t="s">
        <v>160</v>
      </c>
      <c r="B63" s="25">
        <v>2020</v>
      </c>
      <c r="C63" s="25">
        <v>8.0623934429999995</v>
      </c>
      <c r="D63" s="25">
        <v>0.97252747250000005</v>
      </c>
      <c r="E63" s="25">
        <v>15.903292560000001</v>
      </c>
      <c r="F63" s="24">
        <v>-18.635398649999999</v>
      </c>
    </row>
    <row r="64" spans="1:6" x14ac:dyDescent="0.2">
      <c r="A64" s="26" t="s">
        <v>158</v>
      </c>
      <c r="B64" s="25">
        <v>2017</v>
      </c>
      <c r="C64" s="25">
        <v>8.7174531250000005</v>
      </c>
      <c r="D64" s="25">
        <v>1</v>
      </c>
      <c r="E64" s="25">
        <v>17.434906250000001</v>
      </c>
      <c r="F64" s="24"/>
    </row>
    <row r="65" spans="1:6" x14ac:dyDescent="0.2">
      <c r="A65" s="26" t="s">
        <v>158</v>
      </c>
      <c r="B65" s="25">
        <v>2018</v>
      </c>
      <c r="C65" s="25">
        <v>12.884027400000001</v>
      </c>
      <c r="D65" s="25">
        <v>1</v>
      </c>
      <c r="E65" s="25">
        <v>25.768054790000001</v>
      </c>
      <c r="F65" s="24">
        <v>47.795774899999998</v>
      </c>
    </row>
    <row r="66" spans="1:6" x14ac:dyDescent="0.2">
      <c r="A66" s="26" t="s">
        <v>158</v>
      </c>
      <c r="B66" s="25">
        <v>2019</v>
      </c>
      <c r="C66" s="25">
        <v>11.735427400000001</v>
      </c>
      <c r="D66" s="25">
        <v>0.9397260274</v>
      </c>
      <c r="E66" s="25">
        <v>22.763513970000002</v>
      </c>
      <c r="F66" s="24">
        <v>-11.65994427</v>
      </c>
    </row>
    <row r="67" spans="1:6" x14ac:dyDescent="0.2">
      <c r="A67" s="26" t="s">
        <v>158</v>
      </c>
      <c r="B67" s="25">
        <v>2020</v>
      </c>
      <c r="C67" s="25">
        <v>10.37228415</v>
      </c>
      <c r="D67" s="25">
        <v>1</v>
      </c>
      <c r="E67" s="25">
        <v>20.744568309999998</v>
      </c>
      <c r="F67" s="24">
        <v>-8.8692179170000003</v>
      </c>
    </row>
    <row r="68" spans="1:6" x14ac:dyDescent="0.2">
      <c r="A68" s="26" t="s">
        <v>169</v>
      </c>
      <c r="B68" s="25">
        <v>2020</v>
      </c>
      <c r="C68" s="25">
        <v>6.2857037040000003</v>
      </c>
      <c r="D68" s="25">
        <v>0.84375</v>
      </c>
      <c r="E68" s="25">
        <v>11.589266200000001</v>
      </c>
      <c r="F68" s="24"/>
    </row>
    <row r="69" spans="1:6" x14ac:dyDescent="0.2">
      <c r="A69" s="26" t="s">
        <v>155</v>
      </c>
      <c r="B69" s="25">
        <v>2018</v>
      </c>
      <c r="C69" s="25">
        <v>12.04304511</v>
      </c>
      <c r="D69" s="25">
        <v>0.9471698113</v>
      </c>
      <c r="E69" s="25">
        <v>23.449853879999999</v>
      </c>
      <c r="F69" s="24"/>
    </row>
    <row r="70" spans="1:6" x14ac:dyDescent="0.2">
      <c r="A70" s="26" t="s">
        <v>155</v>
      </c>
      <c r="B70" s="25">
        <v>2019</v>
      </c>
      <c r="C70" s="25">
        <v>13.66389041</v>
      </c>
      <c r="D70" s="25">
        <v>0.9287671233</v>
      </c>
      <c r="E70" s="25">
        <v>26.354462600000002</v>
      </c>
      <c r="F70" s="24">
        <v>12.386468320000001</v>
      </c>
    </row>
    <row r="71" spans="1:6" x14ac:dyDescent="0.2">
      <c r="A71" s="26" t="s">
        <v>155</v>
      </c>
      <c r="B71" s="25">
        <v>2020</v>
      </c>
      <c r="C71" s="25">
        <v>9.4105136609999995</v>
      </c>
      <c r="D71" s="25">
        <v>0.78571428570000001</v>
      </c>
      <c r="E71" s="25">
        <v>16.804488679999999</v>
      </c>
      <c r="F71" s="24">
        <v>-36.236648289999998</v>
      </c>
    </row>
    <row r="72" spans="1:6" x14ac:dyDescent="0.2">
      <c r="A72" s="26" t="s">
        <v>153</v>
      </c>
      <c r="B72" s="25">
        <v>2015</v>
      </c>
      <c r="C72" s="25">
        <v>23.807682190000001</v>
      </c>
      <c r="D72" s="25">
        <v>1</v>
      </c>
      <c r="E72" s="25">
        <v>47.615364380000003</v>
      </c>
      <c r="F72" s="24"/>
    </row>
    <row r="73" spans="1:6" x14ac:dyDescent="0.2">
      <c r="A73" s="26" t="s">
        <v>153</v>
      </c>
      <c r="B73" s="25">
        <v>2016</v>
      </c>
      <c r="C73" s="25">
        <v>23.925920770000001</v>
      </c>
      <c r="D73" s="25">
        <v>1</v>
      </c>
      <c r="E73" s="25">
        <v>47.851841530000002</v>
      </c>
      <c r="F73" s="24">
        <v>0.49664042180000001</v>
      </c>
    </row>
    <row r="74" spans="1:6" x14ac:dyDescent="0.2">
      <c r="A74" s="26" t="s">
        <v>153</v>
      </c>
      <c r="B74" s="25">
        <v>2017</v>
      </c>
      <c r="C74" s="25">
        <v>24.426416440000001</v>
      </c>
      <c r="D74" s="25">
        <v>0.99726027399999995</v>
      </c>
      <c r="E74" s="25">
        <v>48.78591119</v>
      </c>
      <c r="F74" s="24">
        <v>1.9520035760000001</v>
      </c>
    </row>
    <row r="75" spans="1:6" x14ac:dyDescent="0.2">
      <c r="A75" s="26" t="s">
        <v>153</v>
      </c>
      <c r="B75" s="25">
        <v>2018</v>
      </c>
      <c r="C75" s="25">
        <v>23.849106849999998</v>
      </c>
      <c r="D75" s="25">
        <v>1</v>
      </c>
      <c r="E75" s="25">
        <v>47.698213699999997</v>
      </c>
      <c r="F75" s="24">
        <v>-2.229531975</v>
      </c>
    </row>
    <row r="76" spans="1:6" x14ac:dyDescent="0.2">
      <c r="A76" s="26" t="s">
        <v>153</v>
      </c>
      <c r="B76" s="25">
        <v>2019</v>
      </c>
      <c r="C76" s="25">
        <v>19.617731509999999</v>
      </c>
      <c r="D76" s="25">
        <v>0.99726027399999995</v>
      </c>
      <c r="E76" s="25">
        <v>39.181715799999999</v>
      </c>
      <c r="F76" s="24">
        <v>-17.854961920000001</v>
      </c>
    </row>
    <row r="77" spans="1:6" x14ac:dyDescent="0.2">
      <c r="A77" s="26" t="s">
        <v>153</v>
      </c>
      <c r="B77" s="25">
        <v>2020</v>
      </c>
      <c r="C77" s="25">
        <v>15.37301639</v>
      </c>
      <c r="D77" s="25">
        <v>1</v>
      </c>
      <c r="E77" s="25">
        <v>30.746032790000001</v>
      </c>
      <c r="F77" s="24">
        <v>-21.529641680000001</v>
      </c>
    </row>
    <row r="78" spans="1:6" x14ac:dyDescent="0.2">
      <c r="A78" s="26" t="s">
        <v>167</v>
      </c>
      <c r="B78" s="25">
        <v>2015</v>
      </c>
      <c r="C78" s="25">
        <v>7.138038356</v>
      </c>
      <c r="D78" s="25">
        <v>1</v>
      </c>
      <c r="E78" s="25">
        <v>14.27607671</v>
      </c>
      <c r="F78" s="24"/>
    </row>
    <row r="79" spans="1:6" x14ac:dyDescent="0.2">
      <c r="A79" s="26" t="s">
        <v>167</v>
      </c>
      <c r="B79" s="25">
        <v>2016</v>
      </c>
      <c r="C79" s="25">
        <v>7.1557486340000001</v>
      </c>
      <c r="D79" s="25">
        <v>1</v>
      </c>
      <c r="E79" s="25">
        <v>14.31149727</v>
      </c>
      <c r="F79" s="24">
        <v>0.2481112714</v>
      </c>
    </row>
    <row r="80" spans="1:6" x14ac:dyDescent="0.2">
      <c r="A80" s="26" t="s">
        <v>167</v>
      </c>
      <c r="B80" s="25">
        <v>2017</v>
      </c>
      <c r="C80" s="25">
        <v>7.138038356</v>
      </c>
      <c r="D80" s="25">
        <v>1</v>
      </c>
      <c r="E80" s="25">
        <v>14.27607671</v>
      </c>
      <c r="F80" s="24">
        <v>-0.24749720289999999</v>
      </c>
    </row>
    <row r="81" spans="1:6" x14ac:dyDescent="0.2">
      <c r="A81" s="26" t="s">
        <v>167</v>
      </c>
      <c r="B81" s="25">
        <v>2018</v>
      </c>
      <c r="C81" s="25">
        <v>7.6659178079999997</v>
      </c>
      <c r="D81" s="25">
        <v>0.9835616438</v>
      </c>
      <c r="E81" s="25">
        <v>15.20582053</v>
      </c>
      <c r="F81" s="24">
        <v>6.5126003140000002</v>
      </c>
    </row>
    <row r="82" spans="1:6" x14ac:dyDescent="0.2">
      <c r="A82" s="26" t="s">
        <v>167</v>
      </c>
      <c r="B82" s="25">
        <v>2019</v>
      </c>
      <c r="C82" s="25">
        <v>6.9473698629999996</v>
      </c>
      <c r="D82" s="25">
        <v>0.87123287670000005</v>
      </c>
      <c r="E82" s="25">
        <v>13.00014689</v>
      </c>
      <c r="F82" s="24">
        <v>-14.50545619</v>
      </c>
    </row>
    <row r="83" spans="1:6" x14ac:dyDescent="0.2">
      <c r="A83" s="26" t="s">
        <v>167</v>
      </c>
      <c r="B83" s="25">
        <v>2020</v>
      </c>
      <c r="C83" s="25">
        <v>7.3188633879999996</v>
      </c>
      <c r="D83" s="25">
        <v>0.82967032969999999</v>
      </c>
      <c r="E83" s="25">
        <v>13.39110719</v>
      </c>
      <c r="F83" s="24">
        <v>3.0073528920000001</v>
      </c>
    </row>
    <row r="84" spans="1:6" x14ac:dyDescent="0.2">
      <c r="A84" s="26" t="s">
        <v>152</v>
      </c>
      <c r="B84" s="25">
        <v>2015</v>
      </c>
      <c r="C84" s="25">
        <v>24.118925229999999</v>
      </c>
      <c r="D84" s="25">
        <v>1</v>
      </c>
      <c r="E84" s="25">
        <v>48.237850469999998</v>
      </c>
      <c r="F84" s="24"/>
    </row>
    <row r="85" spans="1:6" x14ac:dyDescent="0.2">
      <c r="A85" s="26" t="s">
        <v>152</v>
      </c>
      <c r="B85" s="25">
        <v>2016</v>
      </c>
      <c r="C85" s="25">
        <v>27.075142079999999</v>
      </c>
      <c r="D85" s="25">
        <v>1</v>
      </c>
      <c r="E85" s="25">
        <v>54.150284149999997</v>
      </c>
      <c r="F85" s="24">
        <v>12.25683489</v>
      </c>
    </row>
    <row r="86" spans="1:6" x14ac:dyDescent="0.2">
      <c r="A86" s="26" t="s">
        <v>152</v>
      </c>
      <c r="B86" s="25">
        <v>2017</v>
      </c>
      <c r="C86" s="25">
        <v>23.076252050000001</v>
      </c>
      <c r="D86" s="25">
        <v>1</v>
      </c>
      <c r="E86" s="25">
        <v>46.152504110000002</v>
      </c>
      <c r="F86" s="24">
        <v>-14.769599400000001</v>
      </c>
    </row>
    <row r="87" spans="1:6" x14ac:dyDescent="0.2">
      <c r="A87" s="26" t="s">
        <v>152</v>
      </c>
      <c r="B87" s="25">
        <v>2018</v>
      </c>
      <c r="C87" s="25">
        <v>24.1450137</v>
      </c>
      <c r="D87" s="25">
        <v>1</v>
      </c>
      <c r="E87" s="25">
        <v>48.2900274</v>
      </c>
      <c r="F87" s="24">
        <v>4.6314351279999997</v>
      </c>
    </row>
    <row r="88" spans="1:6" x14ac:dyDescent="0.2">
      <c r="A88" s="26" t="s">
        <v>152</v>
      </c>
      <c r="B88" s="25">
        <v>2019</v>
      </c>
      <c r="C88" s="25">
        <v>20.843145209999999</v>
      </c>
      <c r="D88" s="25">
        <v>1</v>
      </c>
      <c r="E88" s="25">
        <v>41.686290409999998</v>
      </c>
      <c r="F88" s="24">
        <v>-13.67515684</v>
      </c>
    </row>
    <row r="89" spans="1:6" x14ac:dyDescent="0.2">
      <c r="A89" s="26" t="s">
        <v>152</v>
      </c>
      <c r="B89" s="25">
        <v>2020</v>
      </c>
      <c r="C89" s="25">
        <v>12.264338800000001</v>
      </c>
      <c r="D89" s="25">
        <v>0.98351648349999998</v>
      </c>
      <c r="E89" s="25">
        <v>24.326518159999999</v>
      </c>
      <c r="F89" s="24">
        <v>-41.643840400000002</v>
      </c>
    </row>
    <row r="90" spans="1:6" x14ac:dyDescent="0.2">
      <c r="A90" s="26" t="s">
        <v>170</v>
      </c>
      <c r="B90" s="25">
        <v>2019</v>
      </c>
      <c r="C90" s="25">
        <v>5.8186929129999996</v>
      </c>
      <c r="D90" s="25">
        <v>0.65873015869999996</v>
      </c>
      <c r="E90" s="25">
        <v>9.6516414200000007</v>
      </c>
      <c r="F90" s="24"/>
    </row>
    <row r="91" spans="1:6" x14ac:dyDescent="0.2">
      <c r="A91" s="26" t="s">
        <v>170</v>
      </c>
      <c r="B91" s="25">
        <v>2020</v>
      </c>
      <c r="C91" s="25">
        <v>5.5035409839999998</v>
      </c>
      <c r="D91" s="25">
        <v>0.80219780220000003</v>
      </c>
      <c r="E91" s="25">
        <v>9.9184694649999994</v>
      </c>
      <c r="F91" s="24">
        <v>2.764587219</v>
      </c>
    </row>
    <row r="92" spans="1:6" x14ac:dyDescent="0.2">
      <c r="A92" s="26" t="s">
        <v>154</v>
      </c>
      <c r="B92" s="25">
        <v>2017</v>
      </c>
      <c r="C92" s="25">
        <v>20.8</v>
      </c>
      <c r="D92" s="25">
        <v>1</v>
      </c>
      <c r="E92" s="25">
        <v>41.6</v>
      </c>
      <c r="F92" s="24"/>
    </row>
    <row r="93" spans="1:6" x14ac:dyDescent="0.2">
      <c r="A93" s="26" t="s">
        <v>154</v>
      </c>
      <c r="B93" s="25">
        <v>2018</v>
      </c>
      <c r="C93" s="25">
        <v>14.12852603</v>
      </c>
      <c r="D93" s="25">
        <v>1</v>
      </c>
      <c r="E93" s="25">
        <v>28.257052049999999</v>
      </c>
      <c r="F93" s="24">
        <v>-32.074394099999999</v>
      </c>
    </row>
    <row r="94" spans="1:6" x14ac:dyDescent="0.2">
      <c r="A94" s="26" t="s">
        <v>154</v>
      </c>
      <c r="B94" s="25">
        <v>2019</v>
      </c>
      <c r="C94" s="25">
        <v>11.525887669999999</v>
      </c>
      <c r="D94" s="25">
        <v>0.9780821918</v>
      </c>
      <c r="E94" s="25">
        <v>22.799153149999999</v>
      </c>
      <c r="F94" s="24">
        <v>-19.31517448</v>
      </c>
    </row>
    <row r="95" spans="1:6" x14ac:dyDescent="0.2">
      <c r="A95" s="26" t="s">
        <v>154</v>
      </c>
      <c r="B95" s="25">
        <v>2020</v>
      </c>
      <c r="C95" s="25">
        <v>12.70194536</v>
      </c>
      <c r="D95" s="25">
        <v>0.9615384615</v>
      </c>
      <c r="E95" s="25">
        <v>24.915354350000001</v>
      </c>
      <c r="F95" s="24">
        <v>9.2819289820000002</v>
      </c>
    </row>
    <row r="96" spans="1:6" x14ac:dyDescent="0.2">
      <c r="A96" s="26" t="s">
        <v>171</v>
      </c>
      <c r="B96" s="25">
        <v>2017</v>
      </c>
      <c r="C96" s="25">
        <v>4.829015075</v>
      </c>
      <c r="D96" s="25">
        <v>0.72727272730000003</v>
      </c>
      <c r="E96" s="25">
        <v>8.3410260390000008</v>
      </c>
      <c r="F96" s="24"/>
    </row>
    <row r="97" spans="1:8" x14ac:dyDescent="0.2">
      <c r="A97" s="26" t="s">
        <v>171</v>
      </c>
      <c r="B97" s="25">
        <v>2018</v>
      </c>
      <c r="C97" s="25">
        <v>6.5613260269999998</v>
      </c>
      <c r="D97" s="25">
        <v>0.82465753419999999</v>
      </c>
      <c r="E97" s="25">
        <v>11.972172970000001</v>
      </c>
      <c r="F97" s="24">
        <v>43.533576250000003</v>
      </c>
    </row>
    <row r="98" spans="1:8" x14ac:dyDescent="0.2">
      <c r="A98" s="26" t="s">
        <v>171</v>
      </c>
      <c r="B98" s="25">
        <v>2019</v>
      </c>
      <c r="C98" s="25">
        <v>4.9510684930000002</v>
      </c>
      <c r="D98" s="25">
        <v>0.76438356159999998</v>
      </c>
      <c r="E98" s="25">
        <v>8.7355838620000004</v>
      </c>
      <c r="F98" s="24">
        <v>-27.034266179999999</v>
      </c>
    </row>
    <row r="99" spans="1:8" x14ac:dyDescent="0.2">
      <c r="A99" s="26" t="s">
        <v>171</v>
      </c>
      <c r="B99" s="25">
        <v>2020</v>
      </c>
      <c r="C99" s="25">
        <v>5.3699672129999998</v>
      </c>
      <c r="D99" s="25">
        <v>0.89010989009999997</v>
      </c>
      <c r="E99" s="25">
        <v>10.14982814</v>
      </c>
      <c r="F99" s="24">
        <v>16.189464829999999</v>
      </c>
    </row>
    <row r="100" spans="1:8" x14ac:dyDescent="0.2">
      <c r="A100" s="26" t="s">
        <v>162</v>
      </c>
      <c r="B100" s="25">
        <v>2016</v>
      </c>
      <c r="C100" s="25">
        <v>9.0499456519999999</v>
      </c>
      <c r="D100" s="25">
        <v>0.96174863389999998</v>
      </c>
      <c r="E100" s="25">
        <v>17.75371852</v>
      </c>
      <c r="F100" s="24"/>
    </row>
    <row r="101" spans="1:8" x14ac:dyDescent="0.2">
      <c r="A101" s="26" t="s">
        <v>162</v>
      </c>
      <c r="B101" s="25">
        <v>2017</v>
      </c>
      <c r="C101" s="25">
        <v>8.4530630139999996</v>
      </c>
      <c r="D101" s="25">
        <v>0.98630136989999995</v>
      </c>
      <c r="E101" s="25">
        <v>16.790330640000001</v>
      </c>
      <c r="F101" s="24">
        <v>-5.4264005319999997</v>
      </c>
    </row>
    <row r="102" spans="1:8" x14ac:dyDescent="0.2">
      <c r="A102" s="26" t="s">
        <v>162</v>
      </c>
      <c r="B102" s="25">
        <v>2018</v>
      </c>
      <c r="C102" s="25">
        <v>10.18114521</v>
      </c>
      <c r="D102" s="25">
        <v>0.98082191780000005</v>
      </c>
      <c r="E102" s="25">
        <v>20.167035569999999</v>
      </c>
      <c r="F102" s="24">
        <v>20.111009119999999</v>
      </c>
    </row>
    <row r="103" spans="1:8" x14ac:dyDescent="0.2">
      <c r="A103" s="26" t="s">
        <v>162</v>
      </c>
      <c r="B103" s="25">
        <v>2019</v>
      </c>
      <c r="C103" s="25">
        <v>9.4251397259999994</v>
      </c>
      <c r="D103" s="25">
        <v>0.9835616438</v>
      </c>
      <c r="E103" s="25">
        <v>18.69534565</v>
      </c>
      <c r="F103" s="24">
        <v>-7.2975024900000003</v>
      </c>
    </row>
    <row r="104" spans="1:8" x14ac:dyDescent="0.2">
      <c r="A104" s="23" t="s">
        <v>162</v>
      </c>
      <c r="B104" s="22">
        <v>2020</v>
      </c>
      <c r="C104" s="22">
        <v>6.3505464480000002</v>
      </c>
      <c r="D104" s="22">
        <v>0.95054945049999995</v>
      </c>
      <c r="E104" s="22">
        <v>12.38705489</v>
      </c>
      <c r="F104" s="21">
        <v>-33.742573589999999</v>
      </c>
    </row>
    <row r="108" spans="1:8" x14ac:dyDescent="0.2">
      <c r="A108" s="29" t="s">
        <v>149</v>
      </c>
      <c r="B108" s="28" t="s">
        <v>268</v>
      </c>
      <c r="C108" s="28" t="s">
        <v>272</v>
      </c>
      <c r="D108" s="28" t="s">
        <v>271</v>
      </c>
      <c r="E108" s="28" t="s">
        <v>270</v>
      </c>
      <c r="F108" s="27" t="s">
        <v>269</v>
      </c>
      <c r="H108" s="35"/>
    </row>
    <row r="109" spans="1:8" x14ac:dyDescent="0.2">
      <c r="A109" s="26" t="s">
        <v>150</v>
      </c>
      <c r="B109" s="25">
        <v>2016</v>
      </c>
      <c r="C109" s="25">
        <v>14.11661202</v>
      </c>
      <c r="D109" s="25">
        <v>1</v>
      </c>
      <c r="E109" s="25">
        <v>28.23322404</v>
      </c>
      <c r="F109" s="24">
        <v>-12.884552060000001</v>
      </c>
    </row>
    <row r="110" spans="1:8" x14ac:dyDescent="0.2">
      <c r="A110" s="26" t="s">
        <v>150</v>
      </c>
      <c r="B110" s="25">
        <v>2017</v>
      </c>
      <c r="C110" s="25">
        <v>12.99017534</v>
      </c>
      <c r="D110" s="25">
        <v>1</v>
      </c>
      <c r="E110" s="25">
        <v>25.980350680000001</v>
      </c>
      <c r="F110" s="24">
        <v>-7.9795114979999999</v>
      </c>
    </row>
    <row r="111" spans="1:8" x14ac:dyDescent="0.2">
      <c r="A111" s="26" t="s">
        <v>150</v>
      </c>
      <c r="B111" s="25">
        <v>2018</v>
      </c>
      <c r="C111" s="25">
        <v>14.947523289999999</v>
      </c>
      <c r="D111" s="25">
        <v>1</v>
      </c>
      <c r="E111" s="25">
        <v>29.895046579999999</v>
      </c>
      <c r="F111" s="24">
        <v>15.067910120000001</v>
      </c>
    </row>
    <row r="112" spans="1:8" x14ac:dyDescent="0.2">
      <c r="A112" s="26" t="s">
        <v>150</v>
      </c>
      <c r="B112" s="25">
        <v>2019</v>
      </c>
      <c r="C112" s="25">
        <v>12.361890410000001</v>
      </c>
      <c r="D112" s="25">
        <v>1</v>
      </c>
      <c r="E112" s="25">
        <v>24.723780820000002</v>
      </c>
      <c r="F112" s="24">
        <v>-17.298068900000001</v>
      </c>
    </row>
    <row r="113" spans="1:6" x14ac:dyDescent="0.2">
      <c r="A113" s="26" t="s">
        <v>150</v>
      </c>
      <c r="B113" s="25">
        <v>2020</v>
      </c>
      <c r="C113" s="25">
        <v>8.7653114750000007</v>
      </c>
      <c r="D113" s="25">
        <v>1</v>
      </c>
      <c r="E113" s="25">
        <v>17.530622950000001</v>
      </c>
      <c r="F113" s="24">
        <v>-29.09408526</v>
      </c>
    </row>
    <row r="114" spans="1:6" x14ac:dyDescent="0.2">
      <c r="A114" s="26" t="s">
        <v>166</v>
      </c>
      <c r="B114" s="25">
        <v>2018</v>
      </c>
      <c r="C114" s="25">
        <v>7.4842739729999996</v>
      </c>
      <c r="D114" s="25">
        <v>0.92328767119999999</v>
      </c>
      <c r="E114" s="25">
        <v>14.39441186</v>
      </c>
      <c r="F114" s="24">
        <v>-57.162575169999997</v>
      </c>
    </row>
    <row r="115" spans="1:6" x14ac:dyDescent="0.2">
      <c r="A115" s="26" t="s">
        <v>166</v>
      </c>
      <c r="B115" s="25">
        <v>2019</v>
      </c>
      <c r="C115" s="25">
        <v>7.0984575339999996</v>
      </c>
      <c r="D115" s="25">
        <v>0.86301369859999999</v>
      </c>
      <c r="E115" s="25">
        <v>13.22452363</v>
      </c>
      <c r="F115" s="24">
        <v>-8.1273778019999998</v>
      </c>
    </row>
    <row r="116" spans="1:6" x14ac:dyDescent="0.2">
      <c r="A116" s="26" t="s">
        <v>166</v>
      </c>
      <c r="B116" s="25">
        <v>2020</v>
      </c>
      <c r="C116" s="25">
        <v>5.186775956</v>
      </c>
      <c r="D116" s="25">
        <v>0.75824175819999995</v>
      </c>
      <c r="E116" s="25">
        <v>9.1196060770000003</v>
      </c>
      <c r="F116" s="24">
        <v>-31.040192179999998</v>
      </c>
    </row>
    <row r="117" spans="1:6" x14ac:dyDescent="0.2">
      <c r="A117" s="26" t="s">
        <v>161</v>
      </c>
      <c r="B117" s="25">
        <v>2018</v>
      </c>
      <c r="C117" s="25">
        <v>10.287616440000001</v>
      </c>
      <c r="D117" s="25">
        <v>0.99726027399999995</v>
      </c>
      <c r="E117" s="25">
        <v>20.547047630000002</v>
      </c>
      <c r="F117" s="24">
        <v>-31.535307920000001</v>
      </c>
    </row>
    <row r="118" spans="1:6" x14ac:dyDescent="0.2">
      <c r="A118" s="26" t="s">
        <v>161</v>
      </c>
      <c r="B118" s="25">
        <v>2019</v>
      </c>
      <c r="C118" s="25">
        <v>10.132772599999999</v>
      </c>
      <c r="D118" s="25">
        <v>0.9890410959</v>
      </c>
      <c r="E118" s="25">
        <v>20.154501119999999</v>
      </c>
      <c r="F118" s="24">
        <v>-1.9104764400000001</v>
      </c>
    </row>
    <row r="119" spans="1:6" x14ac:dyDescent="0.2">
      <c r="A119" s="26" t="s">
        <v>161</v>
      </c>
      <c r="B119" s="25">
        <v>2020</v>
      </c>
      <c r="C119" s="25">
        <v>7.4179781419999999</v>
      </c>
      <c r="D119" s="25">
        <v>0.97802197800000001</v>
      </c>
      <c r="E119" s="25">
        <v>14.6729238</v>
      </c>
      <c r="F119" s="24">
        <v>-27.197782230000001</v>
      </c>
    </row>
    <row r="120" spans="1:6" x14ac:dyDescent="0.2">
      <c r="A120" s="26" t="s">
        <v>165</v>
      </c>
      <c r="B120" s="25">
        <v>2016</v>
      </c>
      <c r="C120" s="25">
        <v>9.0920819670000004</v>
      </c>
      <c r="D120" s="25">
        <v>1</v>
      </c>
      <c r="E120" s="25">
        <v>18.18416393</v>
      </c>
      <c r="F120" s="24">
        <v>45.407277700000002</v>
      </c>
    </row>
    <row r="121" spans="1:6" x14ac:dyDescent="0.2">
      <c r="A121" s="26" t="s">
        <v>165</v>
      </c>
      <c r="B121" s="25">
        <v>2017</v>
      </c>
      <c r="C121" s="25">
        <v>7.075556164</v>
      </c>
      <c r="D121" s="25">
        <v>1</v>
      </c>
      <c r="E121" s="25">
        <v>14.15111233</v>
      </c>
      <c r="F121" s="24">
        <v>-22.17892239</v>
      </c>
    </row>
    <row r="122" spans="1:6" x14ac:dyDescent="0.2">
      <c r="A122" s="26" t="s">
        <v>165</v>
      </c>
      <c r="B122" s="25">
        <v>2018</v>
      </c>
      <c r="C122" s="25">
        <v>6.9041369860000001</v>
      </c>
      <c r="D122" s="25">
        <v>0.97534246579999995</v>
      </c>
      <c r="E122" s="25">
        <v>13.63803498</v>
      </c>
      <c r="F122" s="24">
        <v>-3.625703326</v>
      </c>
    </row>
    <row r="123" spans="1:6" x14ac:dyDescent="0.2">
      <c r="A123" s="26" t="s">
        <v>165</v>
      </c>
      <c r="B123" s="25">
        <v>2019</v>
      </c>
      <c r="C123" s="25">
        <v>7.0849534250000001</v>
      </c>
      <c r="D123" s="25">
        <v>0.9506849315</v>
      </c>
      <c r="E123" s="25">
        <v>13.820511890000001</v>
      </c>
      <c r="F123" s="24">
        <v>1.337999996</v>
      </c>
    </row>
    <row r="124" spans="1:6" x14ac:dyDescent="0.2">
      <c r="A124" s="26" t="s">
        <v>165</v>
      </c>
      <c r="B124" s="25">
        <v>2020</v>
      </c>
      <c r="C124" s="25">
        <v>6.0930928959999999</v>
      </c>
      <c r="D124" s="25">
        <v>0.9615384615</v>
      </c>
      <c r="E124" s="25">
        <v>11.951836070000001</v>
      </c>
      <c r="F124" s="24">
        <v>-13.521031900000001</v>
      </c>
    </row>
    <row r="125" spans="1:6" x14ac:dyDescent="0.2">
      <c r="A125" s="26" t="s">
        <v>159</v>
      </c>
      <c r="B125" s="25">
        <v>2020</v>
      </c>
      <c r="C125" s="25">
        <v>7.7665027320000002</v>
      </c>
      <c r="D125" s="25">
        <v>0.93956043960000002</v>
      </c>
      <c r="E125" s="25">
        <v>15.06360145</v>
      </c>
      <c r="F125" s="24">
        <v>-42.668477789999997</v>
      </c>
    </row>
    <row r="126" spans="1:6" x14ac:dyDescent="0.2">
      <c r="A126" s="26" t="s">
        <v>156</v>
      </c>
      <c r="B126" s="25">
        <v>2018</v>
      </c>
      <c r="C126" s="25">
        <v>13.66470685</v>
      </c>
      <c r="D126" s="25">
        <v>0.99178082190000005</v>
      </c>
      <c r="E126" s="25">
        <v>27.217101039999999</v>
      </c>
      <c r="F126" s="24">
        <v>-25.08977788</v>
      </c>
    </row>
    <row r="127" spans="1:6" x14ac:dyDescent="0.2">
      <c r="A127" s="26" t="s">
        <v>156</v>
      </c>
      <c r="B127" s="25">
        <v>2019</v>
      </c>
      <c r="C127" s="25">
        <v>11.76879452</v>
      </c>
      <c r="D127" s="25">
        <v>0.97534246579999995</v>
      </c>
      <c r="E127" s="25">
        <v>23.247399590000001</v>
      </c>
      <c r="F127" s="24">
        <v>-14.58532063</v>
      </c>
    </row>
    <row r="128" spans="1:6" x14ac:dyDescent="0.2">
      <c r="A128" s="26" t="s">
        <v>156</v>
      </c>
      <c r="B128" s="25">
        <v>2020</v>
      </c>
      <c r="C128" s="25">
        <v>13.89966667</v>
      </c>
      <c r="D128" s="25">
        <v>1</v>
      </c>
      <c r="E128" s="25">
        <v>27.79933333</v>
      </c>
      <c r="F128" s="24">
        <v>19.58039964</v>
      </c>
    </row>
    <row r="129" spans="1:6" x14ac:dyDescent="0.2">
      <c r="A129" s="26" t="s">
        <v>130</v>
      </c>
      <c r="B129" s="25">
        <v>2020</v>
      </c>
      <c r="C129" s="25">
        <v>5.539322404</v>
      </c>
      <c r="D129" s="25">
        <v>0.82417582420000002</v>
      </c>
      <c r="E129" s="25">
        <v>10.10469801</v>
      </c>
      <c r="F129" s="24">
        <v>-58.293703559999997</v>
      </c>
    </row>
    <row r="130" spans="1:6" x14ac:dyDescent="0.2">
      <c r="A130" s="26" t="s">
        <v>163</v>
      </c>
      <c r="B130" s="25">
        <v>2016</v>
      </c>
      <c r="C130" s="25">
        <v>11.008732240000001</v>
      </c>
      <c r="D130" s="25">
        <v>1</v>
      </c>
      <c r="E130" s="25">
        <v>22.017464480000001</v>
      </c>
      <c r="F130" s="24">
        <v>-16.929072810000001</v>
      </c>
    </row>
    <row r="131" spans="1:6" x14ac:dyDescent="0.2">
      <c r="A131" s="26" t="s">
        <v>163</v>
      </c>
      <c r="B131" s="25">
        <v>2017</v>
      </c>
      <c r="C131" s="25">
        <v>10.62785205</v>
      </c>
      <c r="D131" s="25">
        <v>1</v>
      </c>
      <c r="E131" s="25">
        <v>21.25570411</v>
      </c>
      <c r="F131" s="24">
        <v>-3.4598006140000002</v>
      </c>
    </row>
    <row r="132" spans="1:6" x14ac:dyDescent="0.2">
      <c r="A132" s="26" t="s">
        <v>163</v>
      </c>
      <c r="B132" s="25">
        <v>2018</v>
      </c>
      <c r="C132" s="25">
        <v>10.42854795</v>
      </c>
      <c r="D132" s="25">
        <v>1</v>
      </c>
      <c r="E132" s="25">
        <v>20.85709589</v>
      </c>
      <c r="F132" s="24">
        <v>-1.8753</v>
      </c>
    </row>
    <row r="133" spans="1:6" x14ac:dyDescent="0.2">
      <c r="A133" s="26" t="s">
        <v>163</v>
      </c>
      <c r="B133" s="25">
        <v>2019</v>
      </c>
      <c r="C133" s="25">
        <v>8.7876054789999998</v>
      </c>
      <c r="D133" s="25">
        <v>0.9890410959</v>
      </c>
      <c r="E133" s="25">
        <v>17.478908430000001</v>
      </c>
      <c r="F133" s="24">
        <v>-16.196825650000001</v>
      </c>
    </row>
    <row r="134" spans="1:6" x14ac:dyDescent="0.2">
      <c r="A134" s="26" t="s">
        <v>163</v>
      </c>
      <c r="B134" s="25">
        <v>2020</v>
      </c>
      <c r="C134" s="25">
        <v>5.8815081969999996</v>
      </c>
      <c r="D134" s="25">
        <v>1</v>
      </c>
      <c r="E134" s="25">
        <v>11.763016390000001</v>
      </c>
      <c r="F134" s="24">
        <v>-32.701653319999998</v>
      </c>
    </row>
    <row r="135" spans="1:6" x14ac:dyDescent="0.2">
      <c r="A135" s="26" t="s">
        <v>172</v>
      </c>
      <c r="B135" s="25">
        <v>2020</v>
      </c>
      <c r="C135" s="25">
        <v>5.7272677600000002</v>
      </c>
      <c r="D135" s="25">
        <v>1</v>
      </c>
      <c r="E135" s="25">
        <v>11.45453552</v>
      </c>
      <c r="F135" s="24">
        <v>0.19258531440000001</v>
      </c>
    </row>
    <row r="136" spans="1:6" x14ac:dyDescent="0.2">
      <c r="A136" s="26" t="s">
        <v>131</v>
      </c>
      <c r="B136" s="25">
        <v>2016</v>
      </c>
      <c r="C136" s="25">
        <v>27.700568310000001</v>
      </c>
      <c r="D136" s="25">
        <v>1</v>
      </c>
      <c r="E136" s="25">
        <v>55.401136610000002</v>
      </c>
      <c r="F136" s="24">
        <v>18.034661140000001</v>
      </c>
    </row>
    <row r="137" spans="1:6" x14ac:dyDescent="0.2">
      <c r="A137" s="26" t="s">
        <v>131</v>
      </c>
      <c r="B137" s="25">
        <v>2017</v>
      </c>
      <c r="C137" s="25">
        <v>24.904980819999999</v>
      </c>
      <c r="D137" s="25">
        <v>0.99726027399999995</v>
      </c>
      <c r="E137" s="25">
        <v>49.741728819999999</v>
      </c>
      <c r="F137" s="24">
        <v>-10.215327950000001</v>
      </c>
    </row>
    <row r="138" spans="1:6" x14ac:dyDescent="0.2">
      <c r="A138" s="26" t="s">
        <v>131</v>
      </c>
      <c r="B138" s="25">
        <v>2018</v>
      </c>
      <c r="C138" s="25">
        <v>23.003879449999999</v>
      </c>
      <c r="D138" s="25">
        <v>1</v>
      </c>
      <c r="E138" s="25">
        <v>46.007758899999999</v>
      </c>
      <c r="F138" s="24">
        <v>-7.506715195</v>
      </c>
    </row>
    <row r="139" spans="1:6" x14ac:dyDescent="0.2">
      <c r="A139" s="26" t="s">
        <v>131</v>
      </c>
      <c r="B139" s="25">
        <v>2019</v>
      </c>
      <c r="C139" s="25">
        <v>21.70029589</v>
      </c>
      <c r="D139" s="25">
        <v>0.99726027399999995</v>
      </c>
      <c r="E139" s="25">
        <v>43.341138919999999</v>
      </c>
      <c r="F139" s="24">
        <v>-5.7960223500000003</v>
      </c>
    </row>
    <row r="140" spans="1:6" x14ac:dyDescent="0.2">
      <c r="A140" s="26" t="s">
        <v>131</v>
      </c>
      <c r="B140" s="25">
        <v>2020</v>
      </c>
      <c r="C140" s="25">
        <v>16.063595629999998</v>
      </c>
      <c r="D140" s="25">
        <v>1</v>
      </c>
      <c r="E140" s="25">
        <v>32.127191259999996</v>
      </c>
      <c r="F140" s="24">
        <v>-25.873680159999999</v>
      </c>
    </row>
    <row r="141" spans="1:6" x14ac:dyDescent="0.2">
      <c r="A141" s="26" t="s">
        <v>151</v>
      </c>
      <c r="B141" s="25">
        <v>2016</v>
      </c>
      <c r="C141" s="25">
        <v>27.36546448</v>
      </c>
      <c r="D141" s="25">
        <v>1</v>
      </c>
      <c r="E141" s="25">
        <v>54.73092896</v>
      </c>
      <c r="F141" s="24">
        <v>9.0093755780000002</v>
      </c>
    </row>
    <row r="142" spans="1:6" x14ac:dyDescent="0.2">
      <c r="A142" s="26" t="s">
        <v>151</v>
      </c>
      <c r="B142" s="25">
        <v>2017</v>
      </c>
      <c r="C142" s="25">
        <v>32.039534250000003</v>
      </c>
      <c r="D142" s="25">
        <v>1</v>
      </c>
      <c r="E142" s="25">
        <v>64.079068489999997</v>
      </c>
      <c r="F142" s="24">
        <v>17.080176980000001</v>
      </c>
    </row>
    <row r="143" spans="1:6" x14ac:dyDescent="0.2">
      <c r="A143" s="26" t="s">
        <v>151</v>
      </c>
      <c r="B143" s="25">
        <v>2018</v>
      </c>
      <c r="C143" s="25">
        <v>23.445758900000001</v>
      </c>
      <c r="D143" s="25">
        <v>1</v>
      </c>
      <c r="E143" s="25">
        <v>46.891517810000003</v>
      </c>
      <c r="F143" s="24">
        <v>-26.82241033</v>
      </c>
    </row>
    <row r="144" spans="1:6" x14ac:dyDescent="0.2">
      <c r="A144" s="26" t="s">
        <v>151</v>
      </c>
      <c r="B144" s="25">
        <v>2019</v>
      </c>
      <c r="C144" s="25">
        <v>18.77667945</v>
      </c>
      <c r="D144" s="25">
        <v>0.9945205479</v>
      </c>
      <c r="E144" s="25">
        <v>37.450472990000002</v>
      </c>
      <c r="F144" s="24">
        <v>-20.133800870000002</v>
      </c>
    </row>
    <row r="145" spans="1:6" x14ac:dyDescent="0.2">
      <c r="A145" s="26" t="s">
        <v>151</v>
      </c>
      <c r="B145" s="25">
        <v>2020</v>
      </c>
      <c r="C145" s="25">
        <v>13.4035847</v>
      </c>
      <c r="D145" s="25">
        <v>1</v>
      </c>
      <c r="E145" s="25">
        <v>26.807169399999999</v>
      </c>
      <c r="F145" s="24">
        <v>-28.419677350000001</v>
      </c>
    </row>
    <row r="146" spans="1:6" x14ac:dyDescent="0.2">
      <c r="A146" s="26" t="s">
        <v>157</v>
      </c>
      <c r="B146" s="25">
        <v>2020</v>
      </c>
      <c r="C146" s="25">
        <v>14.88380328</v>
      </c>
      <c r="D146" s="25">
        <v>0.92857142859999997</v>
      </c>
      <c r="E146" s="25">
        <v>28.704477749999999</v>
      </c>
      <c r="F146" s="24">
        <v>28.595309149999999</v>
      </c>
    </row>
    <row r="147" spans="1:6" x14ac:dyDescent="0.2">
      <c r="A147" s="26" t="s">
        <v>164</v>
      </c>
      <c r="B147" s="25">
        <v>2016</v>
      </c>
      <c r="C147" s="25">
        <v>10.19477049</v>
      </c>
      <c r="D147" s="25">
        <v>0.99726775960000003</v>
      </c>
      <c r="E147" s="25">
        <v>20.361686420000002</v>
      </c>
      <c r="F147" s="24">
        <v>-18.156716830000001</v>
      </c>
    </row>
    <row r="148" spans="1:6" x14ac:dyDescent="0.2">
      <c r="A148" s="26" t="s">
        <v>164</v>
      </c>
      <c r="B148" s="25">
        <v>2017</v>
      </c>
      <c r="C148" s="25">
        <v>8.7458630139999993</v>
      </c>
      <c r="D148" s="25">
        <v>0.83835616440000005</v>
      </c>
      <c r="E148" s="25">
        <v>16.078011180000001</v>
      </c>
      <c r="F148" s="24">
        <v>-21.037919680000002</v>
      </c>
    </row>
    <row r="149" spans="1:6" x14ac:dyDescent="0.2">
      <c r="A149" s="26" t="s">
        <v>164</v>
      </c>
      <c r="B149" s="25">
        <v>2018</v>
      </c>
      <c r="C149" s="25">
        <v>8.6256931510000001</v>
      </c>
      <c r="D149" s="25">
        <v>0.94794520550000005</v>
      </c>
      <c r="E149" s="25">
        <v>16.802377620000001</v>
      </c>
      <c r="F149" s="24">
        <v>4.5053236029999999</v>
      </c>
    </row>
    <row r="150" spans="1:6" x14ac:dyDescent="0.2">
      <c r="A150" s="26" t="s">
        <v>164</v>
      </c>
      <c r="B150" s="25">
        <v>2019</v>
      </c>
      <c r="C150" s="25">
        <v>8.3107561640000007</v>
      </c>
      <c r="D150" s="25">
        <v>0.88767123290000005</v>
      </c>
      <c r="E150" s="25">
        <v>15.68797533</v>
      </c>
      <c r="F150" s="24">
        <v>-6.6324082649999996</v>
      </c>
    </row>
    <row r="151" spans="1:6" x14ac:dyDescent="0.2">
      <c r="A151" s="26" t="s">
        <v>164</v>
      </c>
      <c r="B151" s="25">
        <v>2020</v>
      </c>
      <c r="C151" s="25">
        <v>7.019562842</v>
      </c>
      <c r="D151" s="25">
        <v>0.95604395600000003</v>
      </c>
      <c r="E151" s="25">
        <v>13.73057347</v>
      </c>
      <c r="F151" s="24">
        <v>-12.47708403</v>
      </c>
    </row>
    <row r="152" spans="1:6" x14ac:dyDescent="0.2">
      <c r="A152" s="26" t="s">
        <v>160</v>
      </c>
      <c r="B152" s="25">
        <v>2018</v>
      </c>
      <c r="C152" s="25">
        <v>12.2693589</v>
      </c>
      <c r="D152" s="25">
        <v>1</v>
      </c>
      <c r="E152" s="25">
        <v>24.538717810000001</v>
      </c>
      <c r="F152" s="24">
        <v>-5.2109569609999999</v>
      </c>
    </row>
    <row r="153" spans="1:6" x14ac:dyDescent="0.2">
      <c r="A153" s="26" t="s">
        <v>160</v>
      </c>
      <c r="B153" s="25">
        <v>2019</v>
      </c>
      <c r="C153" s="25">
        <v>9.7862630139999993</v>
      </c>
      <c r="D153" s="25">
        <v>0.99726027399999995</v>
      </c>
      <c r="E153" s="25">
        <v>19.545714350000001</v>
      </c>
      <c r="F153" s="24">
        <v>-20.347450500000001</v>
      </c>
    </row>
    <row r="154" spans="1:6" x14ac:dyDescent="0.2">
      <c r="A154" s="26" t="s">
        <v>160</v>
      </c>
      <c r="B154" s="25">
        <v>2020</v>
      </c>
      <c r="C154" s="25">
        <v>8.0623934429999995</v>
      </c>
      <c r="D154" s="25">
        <v>0.97252747250000005</v>
      </c>
      <c r="E154" s="25">
        <v>15.903292560000001</v>
      </c>
      <c r="F154" s="24">
        <v>-18.635398649999999</v>
      </c>
    </row>
    <row r="155" spans="1:6" x14ac:dyDescent="0.2">
      <c r="A155" s="26" t="s">
        <v>158</v>
      </c>
      <c r="B155" s="25">
        <v>2018</v>
      </c>
      <c r="C155" s="25">
        <v>12.884027400000001</v>
      </c>
      <c r="D155" s="25">
        <v>1</v>
      </c>
      <c r="E155" s="25">
        <v>25.768054790000001</v>
      </c>
      <c r="F155" s="24">
        <v>47.795774899999998</v>
      </c>
    </row>
    <row r="156" spans="1:6" x14ac:dyDescent="0.2">
      <c r="A156" s="26" t="s">
        <v>158</v>
      </c>
      <c r="B156" s="25">
        <v>2019</v>
      </c>
      <c r="C156" s="25">
        <v>11.735427400000001</v>
      </c>
      <c r="D156" s="25">
        <v>0.9397260274</v>
      </c>
      <c r="E156" s="25">
        <v>22.763513970000002</v>
      </c>
      <c r="F156" s="24">
        <v>-11.65994427</v>
      </c>
    </row>
    <row r="157" spans="1:6" x14ac:dyDescent="0.2">
      <c r="A157" s="26" t="s">
        <v>158</v>
      </c>
      <c r="B157" s="25">
        <v>2020</v>
      </c>
      <c r="C157" s="25">
        <v>10.37228415</v>
      </c>
      <c r="D157" s="25">
        <v>1</v>
      </c>
      <c r="E157" s="25">
        <v>20.744568309999998</v>
      </c>
      <c r="F157" s="24">
        <v>-8.8692179170000003</v>
      </c>
    </row>
    <row r="158" spans="1:6" x14ac:dyDescent="0.2">
      <c r="A158" s="26" t="s">
        <v>155</v>
      </c>
      <c r="B158" s="25">
        <v>2019</v>
      </c>
      <c r="C158" s="25">
        <v>13.66389041</v>
      </c>
      <c r="D158" s="25">
        <v>0.9287671233</v>
      </c>
      <c r="E158" s="25">
        <v>26.354462600000002</v>
      </c>
      <c r="F158" s="24">
        <v>12.386468320000001</v>
      </c>
    </row>
    <row r="159" spans="1:6" x14ac:dyDescent="0.2">
      <c r="A159" s="26" t="s">
        <v>155</v>
      </c>
      <c r="B159" s="25">
        <v>2020</v>
      </c>
      <c r="C159" s="25">
        <v>9.4105136609999995</v>
      </c>
      <c r="D159" s="25">
        <v>0.78571428570000001</v>
      </c>
      <c r="E159" s="25">
        <v>16.804488679999999</v>
      </c>
      <c r="F159" s="24">
        <v>-36.236648289999998</v>
      </c>
    </row>
    <row r="160" spans="1:6" x14ac:dyDescent="0.2">
      <c r="A160" s="26" t="s">
        <v>153</v>
      </c>
      <c r="B160" s="25">
        <v>2016</v>
      </c>
      <c r="C160" s="25">
        <v>23.925920770000001</v>
      </c>
      <c r="D160" s="25">
        <v>1</v>
      </c>
      <c r="E160" s="25">
        <v>47.851841530000002</v>
      </c>
      <c r="F160" s="24">
        <v>0.49664042180000001</v>
      </c>
    </row>
    <row r="161" spans="1:6" x14ac:dyDescent="0.2">
      <c r="A161" s="26" t="s">
        <v>153</v>
      </c>
      <c r="B161" s="25">
        <v>2017</v>
      </c>
      <c r="C161" s="25">
        <v>24.426416440000001</v>
      </c>
      <c r="D161" s="25">
        <v>0.99726027399999995</v>
      </c>
      <c r="E161" s="25">
        <v>48.78591119</v>
      </c>
      <c r="F161" s="24">
        <v>1.9520035760000001</v>
      </c>
    </row>
    <row r="162" spans="1:6" x14ac:dyDescent="0.2">
      <c r="A162" s="26" t="s">
        <v>153</v>
      </c>
      <c r="B162" s="25">
        <v>2018</v>
      </c>
      <c r="C162" s="25">
        <v>23.849106849999998</v>
      </c>
      <c r="D162" s="25">
        <v>1</v>
      </c>
      <c r="E162" s="25">
        <v>47.698213699999997</v>
      </c>
      <c r="F162" s="24">
        <v>-2.229531975</v>
      </c>
    </row>
    <row r="163" spans="1:6" x14ac:dyDescent="0.2">
      <c r="A163" s="26" t="s">
        <v>153</v>
      </c>
      <c r="B163" s="25">
        <v>2019</v>
      </c>
      <c r="C163" s="25">
        <v>19.617731509999999</v>
      </c>
      <c r="D163" s="25">
        <v>0.99726027399999995</v>
      </c>
      <c r="E163" s="25">
        <v>39.181715799999999</v>
      </c>
      <c r="F163" s="24">
        <v>-17.854961920000001</v>
      </c>
    </row>
    <row r="164" spans="1:6" x14ac:dyDescent="0.2">
      <c r="A164" s="26" t="s">
        <v>153</v>
      </c>
      <c r="B164" s="25">
        <v>2020</v>
      </c>
      <c r="C164" s="25">
        <v>15.37301639</v>
      </c>
      <c r="D164" s="25">
        <v>1</v>
      </c>
      <c r="E164" s="25">
        <v>30.746032790000001</v>
      </c>
      <c r="F164" s="24">
        <v>-21.529641680000001</v>
      </c>
    </row>
    <row r="165" spans="1:6" x14ac:dyDescent="0.2">
      <c r="A165" s="26" t="s">
        <v>167</v>
      </c>
      <c r="B165" s="25">
        <v>2016</v>
      </c>
      <c r="C165" s="25">
        <v>7.1557486340000001</v>
      </c>
      <c r="D165" s="25">
        <v>1</v>
      </c>
      <c r="E165" s="25">
        <v>14.31149727</v>
      </c>
      <c r="F165" s="24">
        <v>0.2481112714</v>
      </c>
    </row>
    <row r="166" spans="1:6" x14ac:dyDescent="0.2">
      <c r="A166" s="26" t="s">
        <v>167</v>
      </c>
      <c r="B166" s="25">
        <v>2017</v>
      </c>
      <c r="C166" s="25">
        <v>7.138038356</v>
      </c>
      <c r="D166" s="25">
        <v>1</v>
      </c>
      <c r="E166" s="25">
        <v>14.27607671</v>
      </c>
      <c r="F166" s="24">
        <v>-0.24749720289999999</v>
      </c>
    </row>
    <row r="167" spans="1:6" x14ac:dyDescent="0.2">
      <c r="A167" s="26" t="s">
        <v>167</v>
      </c>
      <c r="B167" s="25">
        <v>2018</v>
      </c>
      <c r="C167" s="25">
        <v>7.6659178079999997</v>
      </c>
      <c r="D167" s="25">
        <v>0.9835616438</v>
      </c>
      <c r="E167" s="25">
        <v>15.20582053</v>
      </c>
      <c r="F167" s="24">
        <v>6.5126003140000002</v>
      </c>
    </row>
    <row r="168" spans="1:6" x14ac:dyDescent="0.2">
      <c r="A168" s="26" t="s">
        <v>167</v>
      </c>
      <c r="B168" s="25">
        <v>2019</v>
      </c>
      <c r="C168" s="25">
        <v>6.9473698629999996</v>
      </c>
      <c r="D168" s="25">
        <v>0.87123287670000005</v>
      </c>
      <c r="E168" s="25">
        <v>13.00014689</v>
      </c>
      <c r="F168" s="24">
        <v>-14.50545619</v>
      </c>
    </row>
    <row r="169" spans="1:6" x14ac:dyDescent="0.2">
      <c r="A169" s="26" t="s">
        <v>167</v>
      </c>
      <c r="B169" s="25">
        <v>2020</v>
      </c>
      <c r="C169" s="25">
        <v>7.3188633879999996</v>
      </c>
      <c r="D169" s="25">
        <v>0.82967032969999999</v>
      </c>
      <c r="E169" s="25">
        <v>13.39110719</v>
      </c>
      <c r="F169" s="24">
        <v>3.0073528920000001</v>
      </c>
    </row>
    <row r="170" spans="1:6" x14ac:dyDescent="0.2">
      <c r="A170" s="26" t="s">
        <v>152</v>
      </c>
      <c r="B170" s="25">
        <v>2016</v>
      </c>
      <c r="C170" s="25">
        <v>27.075142079999999</v>
      </c>
      <c r="D170" s="25">
        <v>1</v>
      </c>
      <c r="E170" s="25">
        <v>54.150284149999997</v>
      </c>
      <c r="F170" s="24">
        <v>12.25683489</v>
      </c>
    </row>
    <row r="171" spans="1:6" x14ac:dyDescent="0.2">
      <c r="A171" s="26" t="s">
        <v>152</v>
      </c>
      <c r="B171" s="25">
        <v>2017</v>
      </c>
      <c r="C171" s="25">
        <v>23.076252050000001</v>
      </c>
      <c r="D171" s="25">
        <v>1</v>
      </c>
      <c r="E171" s="25">
        <v>46.152504110000002</v>
      </c>
      <c r="F171" s="24">
        <v>-14.769599400000001</v>
      </c>
    </row>
    <row r="172" spans="1:6" x14ac:dyDescent="0.2">
      <c r="A172" s="26" t="s">
        <v>152</v>
      </c>
      <c r="B172" s="25">
        <v>2018</v>
      </c>
      <c r="C172" s="25">
        <v>24.1450137</v>
      </c>
      <c r="D172" s="25">
        <v>1</v>
      </c>
      <c r="E172" s="25">
        <v>48.2900274</v>
      </c>
      <c r="F172" s="24">
        <v>4.6314351279999997</v>
      </c>
    </row>
    <row r="173" spans="1:6" x14ac:dyDescent="0.2">
      <c r="A173" s="26" t="s">
        <v>152</v>
      </c>
      <c r="B173" s="25">
        <v>2019</v>
      </c>
      <c r="C173" s="25">
        <v>20.843145209999999</v>
      </c>
      <c r="D173" s="25">
        <v>1</v>
      </c>
      <c r="E173" s="25">
        <v>41.686290409999998</v>
      </c>
      <c r="F173" s="24">
        <v>-13.67515684</v>
      </c>
    </row>
    <row r="174" spans="1:6" x14ac:dyDescent="0.2">
      <c r="A174" s="26" t="s">
        <v>152</v>
      </c>
      <c r="B174" s="25">
        <v>2020</v>
      </c>
      <c r="C174" s="25">
        <v>12.264338800000001</v>
      </c>
      <c r="D174" s="25">
        <v>0.98351648349999998</v>
      </c>
      <c r="E174" s="25">
        <v>24.326518159999999</v>
      </c>
      <c r="F174" s="24">
        <v>-41.643840400000002</v>
      </c>
    </row>
    <row r="175" spans="1:6" x14ac:dyDescent="0.2">
      <c r="A175" s="26" t="s">
        <v>170</v>
      </c>
      <c r="B175" s="25">
        <v>2020</v>
      </c>
      <c r="C175" s="25">
        <v>5.5035409839999998</v>
      </c>
      <c r="D175" s="25">
        <v>0.80219780220000003</v>
      </c>
      <c r="E175" s="25">
        <v>9.9184694649999994</v>
      </c>
      <c r="F175" s="24">
        <v>2.764587219</v>
      </c>
    </row>
    <row r="176" spans="1:6" x14ac:dyDescent="0.2">
      <c r="A176" s="26" t="s">
        <v>154</v>
      </c>
      <c r="B176" s="25">
        <v>2018</v>
      </c>
      <c r="C176" s="25">
        <v>14.12852603</v>
      </c>
      <c r="D176" s="25">
        <v>1</v>
      </c>
      <c r="E176" s="25">
        <v>28.257052049999999</v>
      </c>
      <c r="F176" s="24">
        <v>-32.074394099999999</v>
      </c>
    </row>
    <row r="177" spans="1:6" x14ac:dyDescent="0.2">
      <c r="A177" s="26" t="s">
        <v>154</v>
      </c>
      <c r="B177" s="25">
        <v>2019</v>
      </c>
      <c r="C177" s="25">
        <v>11.525887669999999</v>
      </c>
      <c r="D177" s="25">
        <v>0.9780821918</v>
      </c>
      <c r="E177" s="25">
        <v>22.799153149999999</v>
      </c>
      <c r="F177" s="24">
        <v>-19.31517448</v>
      </c>
    </row>
    <row r="178" spans="1:6" x14ac:dyDescent="0.2">
      <c r="A178" s="26" t="s">
        <v>154</v>
      </c>
      <c r="B178" s="25">
        <v>2020</v>
      </c>
      <c r="C178" s="25">
        <v>12.70194536</v>
      </c>
      <c r="D178" s="25">
        <v>0.9615384615</v>
      </c>
      <c r="E178" s="25">
        <v>24.915354350000001</v>
      </c>
      <c r="F178" s="24">
        <v>9.2819289820000002</v>
      </c>
    </row>
    <row r="179" spans="1:6" x14ac:dyDescent="0.2">
      <c r="A179" s="26" t="s">
        <v>171</v>
      </c>
      <c r="B179" s="25">
        <v>2018</v>
      </c>
      <c r="C179" s="25">
        <v>6.5613260269999998</v>
      </c>
      <c r="D179" s="25">
        <v>0.82465753419999999</v>
      </c>
      <c r="E179" s="25">
        <v>11.972172970000001</v>
      </c>
      <c r="F179" s="24">
        <v>43.533576250000003</v>
      </c>
    </row>
    <row r="180" spans="1:6" x14ac:dyDescent="0.2">
      <c r="A180" s="26" t="s">
        <v>171</v>
      </c>
      <c r="B180" s="25">
        <v>2019</v>
      </c>
      <c r="C180" s="25">
        <v>4.9510684930000002</v>
      </c>
      <c r="D180" s="25">
        <v>0.76438356159999998</v>
      </c>
      <c r="E180" s="25">
        <v>8.7355838620000004</v>
      </c>
      <c r="F180" s="24">
        <v>-27.034266179999999</v>
      </c>
    </row>
    <row r="181" spans="1:6" x14ac:dyDescent="0.2">
      <c r="A181" s="26" t="s">
        <v>171</v>
      </c>
      <c r="B181" s="25">
        <v>2020</v>
      </c>
      <c r="C181" s="25">
        <v>5.3699672129999998</v>
      </c>
      <c r="D181" s="25">
        <v>0.89010989009999997</v>
      </c>
      <c r="E181" s="25">
        <v>10.14982814</v>
      </c>
      <c r="F181" s="24">
        <v>16.189464829999999</v>
      </c>
    </row>
    <row r="182" spans="1:6" x14ac:dyDescent="0.2">
      <c r="A182" s="26" t="s">
        <v>162</v>
      </c>
      <c r="B182" s="25">
        <v>2017</v>
      </c>
      <c r="C182" s="25">
        <v>8.4530630139999996</v>
      </c>
      <c r="D182" s="25">
        <v>0.98630136989999995</v>
      </c>
      <c r="E182" s="25">
        <v>16.790330640000001</v>
      </c>
      <c r="F182" s="24">
        <v>-5.4264005319999997</v>
      </c>
    </row>
    <row r="183" spans="1:6" x14ac:dyDescent="0.2">
      <c r="A183" s="26" t="s">
        <v>162</v>
      </c>
      <c r="B183" s="25">
        <v>2018</v>
      </c>
      <c r="C183" s="25">
        <v>10.18114521</v>
      </c>
      <c r="D183" s="25">
        <v>0.98082191780000005</v>
      </c>
      <c r="E183" s="25">
        <v>20.167035569999999</v>
      </c>
      <c r="F183" s="24">
        <v>20.111009119999999</v>
      </c>
    </row>
    <row r="184" spans="1:6" x14ac:dyDescent="0.2">
      <c r="A184" s="26" t="s">
        <v>162</v>
      </c>
      <c r="B184" s="25">
        <v>2019</v>
      </c>
      <c r="C184" s="25">
        <v>9.4251397259999994</v>
      </c>
      <c r="D184" s="25">
        <v>0.9835616438</v>
      </c>
      <c r="E184" s="25">
        <v>18.69534565</v>
      </c>
      <c r="F184" s="24">
        <v>-7.2975024900000003</v>
      </c>
    </row>
    <row r="185" spans="1:6" x14ac:dyDescent="0.2">
      <c r="A185" s="23" t="s">
        <v>162</v>
      </c>
      <c r="B185" s="22">
        <v>2020</v>
      </c>
      <c r="C185" s="22">
        <v>6.3505464480000002</v>
      </c>
      <c r="D185" s="22">
        <v>0.95054945049999995</v>
      </c>
      <c r="E185" s="22">
        <v>12.38705489</v>
      </c>
      <c r="F185" s="21">
        <v>-33.742573589999999</v>
      </c>
    </row>
  </sheetData>
  <dataValidations count="3">
    <dataValidation type="list" allowBlank="1" showInputMessage="1" showErrorMessage="1" sqref="H108" xr:uid="{F034B638-06F4-4965-AA6D-43CF3BBEC74C}">
      <formula1>"2016,2017,2018,2019,2020"</formula1>
    </dataValidation>
    <dataValidation allowBlank="1" showInputMessage="1" showErrorMessage="1" sqref="A2:A104" xr:uid="{AFC13697-774E-4F22-B329-41DEF97AE6C4}"/>
    <dataValidation type="list" allowBlank="1" showInputMessage="1" showErrorMessage="1" sqref="G2" xr:uid="{C2A55345-3608-4384-870B-8A2CECC7B1C1}">
      <formula1>"A"</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8E360-2091-DE4C-BFBE-3D169A9E8C2B}">
  <sheetPr codeName="Sheet9"/>
  <dimension ref="A2:U118"/>
  <sheetViews>
    <sheetView showGridLines="0" tabSelected="1" zoomScale="90" zoomScaleNormal="90" workbookViewId="0">
      <pane xSplit="2" topLeftCell="C1" activePane="topRight" state="frozen"/>
      <selection pane="topRight" activeCell="B12" sqref="B12"/>
    </sheetView>
  </sheetViews>
  <sheetFormatPr baseColWidth="10" defaultRowHeight="20" customHeight="1" x14ac:dyDescent="0.2"/>
  <cols>
    <col min="1" max="2" width="10.83203125" style="4"/>
    <col min="3" max="8" width="10.83203125" customWidth="1"/>
    <col min="13" max="13" width="15.6640625" customWidth="1"/>
    <col min="26" max="26" width="10.83203125" customWidth="1"/>
  </cols>
  <sheetData>
    <row r="2" ht="22" customHeight="1" x14ac:dyDescent="0.2"/>
    <row r="3" ht="22" customHeight="1" x14ac:dyDescent="0.2"/>
    <row r="4" ht="22" customHeight="1" x14ac:dyDescent="0.2"/>
    <row r="5" ht="22" customHeight="1" x14ac:dyDescent="0.2"/>
    <row r="6" ht="22" customHeight="1" x14ac:dyDescent="0.2"/>
    <row r="7" ht="22" customHeight="1" x14ac:dyDescent="0.2"/>
    <row r="8" ht="22" customHeight="1" x14ac:dyDescent="0.2"/>
    <row r="9" ht="22" customHeight="1" x14ac:dyDescent="0.2"/>
    <row r="10" ht="22" customHeight="1" x14ac:dyDescent="0.2"/>
    <row r="11" ht="22" customHeight="1" x14ac:dyDescent="0.2"/>
    <row r="12" ht="22" customHeight="1" x14ac:dyDescent="0.2"/>
    <row r="13" ht="22" customHeight="1" x14ac:dyDescent="0.2"/>
    <row r="14" ht="22" customHeight="1" x14ac:dyDescent="0.2"/>
    <row r="15" ht="22" customHeight="1" x14ac:dyDescent="0.2"/>
    <row r="16" ht="22" customHeight="1" x14ac:dyDescent="0.2"/>
    <row r="17" ht="22" customHeight="1" x14ac:dyDescent="0.2"/>
    <row r="18" ht="22" customHeight="1" x14ac:dyDescent="0.2"/>
    <row r="19" ht="22" customHeight="1" x14ac:dyDescent="0.2"/>
    <row r="20" ht="22" customHeight="1" x14ac:dyDescent="0.2"/>
    <row r="21" ht="22" customHeight="1" x14ac:dyDescent="0.2"/>
    <row r="22" ht="22" customHeight="1" x14ac:dyDescent="0.2"/>
    <row r="23" ht="22" customHeight="1" x14ac:dyDescent="0.2"/>
    <row r="24" ht="22" customHeight="1" x14ac:dyDescent="0.2"/>
    <row r="25" ht="22" customHeight="1" x14ac:dyDescent="0.2"/>
    <row r="26" ht="22" customHeight="1" x14ac:dyDescent="0.2"/>
    <row r="27" ht="22" customHeight="1" x14ac:dyDescent="0.2"/>
    <row r="28" ht="22" customHeight="1" x14ac:dyDescent="0.2"/>
    <row r="29" ht="22" customHeight="1" x14ac:dyDescent="0.2"/>
    <row r="30" ht="22" customHeight="1" x14ac:dyDescent="0.2"/>
    <row r="31" ht="22" customHeight="1" x14ac:dyDescent="0.2"/>
    <row r="32" ht="22" customHeight="1" x14ac:dyDescent="0.2"/>
    <row r="33" spans="13:13" ht="22" customHeight="1" x14ac:dyDescent="0.2"/>
    <row r="34" spans="13:13" ht="22" customHeight="1" x14ac:dyDescent="0.2"/>
    <row r="35" spans="13:13" ht="22" customHeight="1" x14ac:dyDescent="0.2">
      <c r="M35" s="33" t="s">
        <v>291</v>
      </c>
    </row>
    <row r="36" spans="13:13" ht="22" customHeight="1" x14ac:dyDescent="0.2">
      <c r="M36" s="52" t="s">
        <v>182</v>
      </c>
    </row>
    <row r="37" spans="13:13" ht="22" customHeight="1" x14ac:dyDescent="0.2"/>
    <row r="38" spans="13:13" ht="22" customHeight="1" x14ac:dyDescent="0.2"/>
    <row r="39" spans="13:13" ht="22" customHeight="1" x14ac:dyDescent="0.2"/>
    <row r="40" spans="13:13" ht="22" customHeight="1" x14ac:dyDescent="0.2"/>
    <row r="41" spans="13:13" ht="22" customHeight="1" x14ac:dyDescent="0.2"/>
    <row r="42" spans="13:13" ht="22" customHeight="1" x14ac:dyDescent="0.2"/>
    <row r="43" spans="13:13" ht="22" customHeight="1" x14ac:dyDescent="0.2"/>
    <row r="44" spans="13:13" ht="22" customHeight="1" x14ac:dyDescent="0.2"/>
    <row r="45" spans="13:13" ht="22" customHeight="1" x14ac:dyDescent="0.2"/>
    <row r="46" spans="13:13" ht="22" customHeight="1" x14ac:dyDescent="0.2"/>
    <row r="47" spans="13:13" ht="22" customHeight="1" x14ac:dyDescent="0.2"/>
    <row r="48" spans="13:13" ht="22" customHeight="1" x14ac:dyDescent="0.2"/>
    <row r="49" spans="4:15" ht="22" customHeight="1" x14ac:dyDescent="0.2"/>
    <row r="50" spans="4:15" ht="22" customHeight="1" x14ac:dyDescent="0.2"/>
    <row r="51" spans="4:15" ht="22" customHeight="1" x14ac:dyDescent="0.2"/>
    <row r="52" spans="4:15" ht="22" customHeight="1" x14ac:dyDescent="0.2"/>
    <row r="53" spans="4:15" ht="22" customHeight="1" x14ac:dyDescent="0.2"/>
    <row r="54" spans="4:15" ht="22" customHeight="1" x14ac:dyDescent="0.2"/>
    <row r="55" spans="4:15" ht="22" customHeight="1" x14ac:dyDescent="0.2"/>
    <row r="56" spans="4:15" ht="22" customHeight="1" x14ac:dyDescent="0.2"/>
    <row r="57" spans="4:15" ht="22" customHeight="1" x14ac:dyDescent="0.2">
      <c r="D57" s="47">
        <v>0</v>
      </c>
      <c r="E57" s="46">
        <v>10</v>
      </c>
      <c r="F57" s="46">
        <v>20</v>
      </c>
      <c r="G57" s="46">
        <v>30</v>
      </c>
      <c r="H57" s="46">
        <v>40</v>
      </c>
      <c r="I57" s="46">
        <v>50</v>
      </c>
      <c r="J57" s="46">
        <v>60</v>
      </c>
      <c r="K57" s="46">
        <v>70</v>
      </c>
      <c r="L57" s="46">
        <v>80</v>
      </c>
      <c r="M57" s="46">
        <v>90</v>
      </c>
      <c r="N57" s="45">
        <v>100</v>
      </c>
    </row>
    <row r="58" spans="4:15" ht="22" customHeight="1" x14ac:dyDescent="0.2">
      <c r="N58" s="7"/>
      <c r="O58" s="7"/>
    </row>
    <row r="59" spans="4:15" ht="22" customHeight="1" x14ac:dyDescent="0.2">
      <c r="D59" s="50" t="s">
        <v>149</v>
      </c>
      <c r="E59" s="49" t="s">
        <v>276</v>
      </c>
      <c r="F59" s="49" t="s">
        <v>182</v>
      </c>
      <c r="G59" s="49" t="s">
        <v>177</v>
      </c>
      <c r="H59" s="49" t="s">
        <v>180</v>
      </c>
      <c r="I59" s="49" t="s">
        <v>176</v>
      </c>
      <c r="J59" s="49" t="s">
        <v>175</v>
      </c>
      <c r="K59" s="49" t="s">
        <v>178</v>
      </c>
      <c r="L59" s="49" t="s">
        <v>278</v>
      </c>
      <c r="M59" s="48" t="s">
        <v>277</v>
      </c>
      <c r="N59" s="7"/>
      <c r="O59" s="7"/>
    </row>
    <row r="60" spans="4:15" ht="22" customHeight="1" x14ac:dyDescent="0.2">
      <c r="D60" s="44" t="s">
        <v>150</v>
      </c>
      <c r="E60" s="43">
        <v>2.2896963659999998</v>
      </c>
      <c r="F60" s="43">
        <v>0</v>
      </c>
      <c r="G60" s="43">
        <v>7.1677451469999998</v>
      </c>
      <c r="H60" s="43">
        <v>0</v>
      </c>
      <c r="I60" s="43">
        <v>34.992533600000002</v>
      </c>
      <c r="J60" s="43">
        <v>51.020408160000002</v>
      </c>
      <c r="K60" s="43">
        <v>0.19910403190000001</v>
      </c>
      <c r="L60" s="43">
        <v>4.3305126930000002</v>
      </c>
      <c r="M60" s="42">
        <v>0</v>
      </c>
      <c r="N60" s="7"/>
      <c r="O60" s="7"/>
    </row>
    <row r="61" spans="4:15" ht="22" customHeight="1" x14ac:dyDescent="0.2">
      <c r="D61" s="44" t="s">
        <v>168</v>
      </c>
      <c r="E61" s="43">
        <v>32.743362830000002</v>
      </c>
      <c r="F61" s="43">
        <v>8.8495575219999996</v>
      </c>
      <c r="G61" s="43">
        <v>0</v>
      </c>
      <c r="H61" s="43">
        <v>0</v>
      </c>
      <c r="I61" s="43">
        <v>2.6548672569999998</v>
      </c>
      <c r="J61" s="43">
        <v>33.628318579999998</v>
      </c>
      <c r="K61" s="43">
        <v>0</v>
      </c>
      <c r="L61" s="43">
        <v>22.123893809999998</v>
      </c>
      <c r="M61" s="42">
        <v>0</v>
      </c>
      <c r="N61" s="7"/>
      <c r="O61" s="7"/>
    </row>
    <row r="62" spans="4:15" ht="22" customHeight="1" x14ac:dyDescent="0.2">
      <c r="D62" s="44" t="s">
        <v>166</v>
      </c>
      <c r="E62" s="43">
        <v>0.94637223969999995</v>
      </c>
      <c r="F62" s="43">
        <v>0.21030494220000001</v>
      </c>
      <c r="G62" s="43">
        <v>2.4185068350000001</v>
      </c>
      <c r="H62" s="43">
        <v>0.10515247110000001</v>
      </c>
      <c r="I62" s="43">
        <v>67.507886439999993</v>
      </c>
      <c r="J62" s="43">
        <v>25.236593060000001</v>
      </c>
      <c r="K62" s="43">
        <v>1.472134595</v>
      </c>
      <c r="L62" s="43">
        <v>0</v>
      </c>
      <c r="M62" s="42">
        <v>2.1030494219999998</v>
      </c>
      <c r="N62" s="7"/>
    </row>
    <row r="63" spans="4:15" ht="22" customHeight="1" x14ac:dyDescent="0.2">
      <c r="D63" s="44" t="s">
        <v>161</v>
      </c>
      <c r="E63" s="43">
        <v>3.5217035220000001</v>
      </c>
      <c r="F63" s="43">
        <v>0.16380016380000001</v>
      </c>
      <c r="G63" s="43">
        <v>0.81900081899999999</v>
      </c>
      <c r="H63" s="43">
        <v>0</v>
      </c>
      <c r="I63" s="43">
        <v>65.274365270000004</v>
      </c>
      <c r="J63" s="43">
        <v>29.729729729999999</v>
      </c>
      <c r="K63" s="43">
        <v>0.24570024569999999</v>
      </c>
      <c r="L63" s="43">
        <v>0</v>
      </c>
      <c r="M63" s="42">
        <v>0.24570024569999999</v>
      </c>
      <c r="N63" s="7"/>
    </row>
    <row r="64" spans="4:15" ht="22" customHeight="1" x14ac:dyDescent="0.2">
      <c r="D64" s="44" t="s">
        <v>165</v>
      </c>
      <c r="E64" s="43">
        <v>4.4798407170000001</v>
      </c>
      <c r="F64" s="43">
        <v>1.3937282230000001</v>
      </c>
      <c r="G64" s="43">
        <v>1.1946241909999999</v>
      </c>
      <c r="H64" s="43">
        <v>0</v>
      </c>
      <c r="I64" s="43">
        <v>74.116475859999994</v>
      </c>
      <c r="J64" s="43">
        <v>16.42608263</v>
      </c>
      <c r="K64" s="43">
        <v>0</v>
      </c>
      <c r="L64" s="43">
        <v>2.3892483819999999</v>
      </c>
      <c r="M64" s="42">
        <v>0</v>
      </c>
      <c r="N64" s="7"/>
    </row>
    <row r="65" spans="4:15" ht="20" customHeight="1" x14ac:dyDescent="0.2">
      <c r="D65" s="44" t="s">
        <v>159</v>
      </c>
      <c r="E65" s="43">
        <v>0</v>
      </c>
      <c r="F65" s="43">
        <v>2.4221453290000001</v>
      </c>
      <c r="G65" s="43">
        <v>0.69204152249999995</v>
      </c>
      <c r="H65" s="43">
        <v>0</v>
      </c>
      <c r="I65" s="43">
        <v>70.934256059999996</v>
      </c>
      <c r="J65" s="43">
        <v>25.60553633</v>
      </c>
      <c r="K65" s="43">
        <v>0.34602076120000003</v>
      </c>
      <c r="L65" s="43">
        <v>0</v>
      </c>
      <c r="M65" s="42">
        <v>0</v>
      </c>
      <c r="N65" s="7"/>
    </row>
    <row r="66" spans="4:15" ht="20" customHeight="1" x14ac:dyDescent="0.2">
      <c r="D66" s="44" t="s">
        <v>156</v>
      </c>
      <c r="E66" s="43">
        <v>4.1577825160000002</v>
      </c>
      <c r="F66" s="43">
        <v>5.3304904049999999</v>
      </c>
      <c r="G66" s="43">
        <v>0</v>
      </c>
      <c r="H66" s="43">
        <v>0</v>
      </c>
      <c r="I66" s="43">
        <v>39.339019190000002</v>
      </c>
      <c r="J66" s="43">
        <v>50.959488270000001</v>
      </c>
      <c r="K66" s="43">
        <v>0.21321961619999999</v>
      </c>
      <c r="L66" s="43">
        <v>0</v>
      </c>
      <c r="M66" s="42">
        <v>0</v>
      </c>
      <c r="N66" s="7"/>
    </row>
    <row r="67" spans="4:15" ht="20" customHeight="1" x14ac:dyDescent="0.2">
      <c r="D67" s="44" t="s">
        <v>130</v>
      </c>
      <c r="E67" s="43">
        <v>8.5526315789999998</v>
      </c>
      <c r="F67" s="43">
        <v>6.25</v>
      </c>
      <c r="G67" s="43">
        <v>0</v>
      </c>
      <c r="H67" s="43">
        <v>0</v>
      </c>
      <c r="I67" s="43">
        <v>66.118421049999995</v>
      </c>
      <c r="J67" s="43">
        <v>17.434210530000001</v>
      </c>
      <c r="K67" s="43">
        <v>0</v>
      </c>
      <c r="L67" s="43">
        <v>0.3289473684</v>
      </c>
      <c r="M67" s="42">
        <v>1.315789474</v>
      </c>
      <c r="N67" s="7"/>
    </row>
    <row r="68" spans="4:15" ht="20" customHeight="1" x14ac:dyDescent="0.2">
      <c r="D68" s="44" t="s">
        <v>163</v>
      </c>
      <c r="E68" s="43">
        <v>3.8825286210000001</v>
      </c>
      <c r="F68" s="43">
        <v>19.412643110000001</v>
      </c>
      <c r="G68" s="43">
        <v>4.977600796E-2</v>
      </c>
      <c r="H68" s="43">
        <v>0</v>
      </c>
      <c r="I68" s="43">
        <v>21.851667500000001</v>
      </c>
      <c r="J68" s="43">
        <v>54.654056740000001</v>
      </c>
      <c r="K68" s="43">
        <v>0</v>
      </c>
      <c r="L68" s="43">
        <v>0.1493280239</v>
      </c>
      <c r="M68" s="42">
        <v>0</v>
      </c>
      <c r="N68" s="7"/>
    </row>
    <row r="69" spans="4:15" ht="20" customHeight="1" x14ac:dyDescent="0.2">
      <c r="D69" s="44" t="s">
        <v>172</v>
      </c>
      <c r="E69" s="43">
        <v>0</v>
      </c>
      <c r="F69" s="43">
        <v>1.0362694299999999</v>
      </c>
      <c r="G69" s="43">
        <v>28.23834197</v>
      </c>
      <c r="H69" s="43">
        <v>0</v>
      </c>
      <c r="I69" s="43">
        <v>8.0310880830000002</v>
      </c>
      <c r="J69" s="43">
        <v>62.694300519999999</v>
      </c>
      <c r="K69" s="43">
        <v>0</v>
      </c>
      <c r="L69" s="43">
        <v>0</v>
      </c>
      <c r="M69" s="42">
        <v>0</v>
      </c>
      <c r="N69" s="7"/>
    </row>
    <row r="70" spans="4:15" ht="20" customHeight="1" x14ac:dyDescent="0.2">
      <c r="D70" s="44" t="s">
        <v>131</v>
      </c>
      <c r="E70" s="43">
        <v>0</v>
      </c>
      <c r="F70" s="43">
        <v>0</v>
      </c>
      <c r="G70" s="43">
        <v>0.64708810350000001</v>
      </c>
      <c r="H70" s="43">
        <v>0</v>
      </c>
      <c r="I70" s="43">
        <v>42.95669487</v>
      </c>
      <c r="J70" s="43">
        <v>54.504728720000003</v>
      </c>
      <c r="K70" s="43">
        <v>0</v>
      </c>
      <c r="L70" s="43">
        <v>1.891488303</v>
      </c>
      <c r="M70" s="42">
        <v>0</v>
      </c>
      <c r="N70" s="7"/>
    </row>
    <row r="71" spans="4:15" ht="20" customHeight="1" x14ac:dyDescent="0.2">
      <c r="D71" s="44" t="s">
        <v>173</v>
      </c>
      <c r="E71" s="43">
        <v>0</v>
      </c>
      <c r="F71" s="43">
        <v>11.72839506</v>
      </c>
      <c r="G71" s="43">
        <v>0</v>
      </c>
      <c r="H71" s="43">
        <v>0</v>
      </c>
      <c r="I71" s="43">
        <v>74.691358019999996</v>
      </c>
      <c r="J71" s="43">
        <v>13.58024691</v>
      </c>
      <c r="K71" s="43">
        <v>0</v>
      </c>
      <c r="L71" s="43">
        <v>0</v>
      </c>
      <c r="M71" s="42">
        <v>0</v>
      </c>
      <c r="N71" s="7"/>
    </row>
    <row r="72" spans="4:15" ht="20" customHeight="1" x14ac:dyDescent="0.2">
      <c r="D72" s="44" t="s">
        <v>151</v>
      </c>
      <c r="E72" s="43">
        <v>0.59559261470000002</v>
      </c>
      <c r="F72" s="43">
        <v>5.9559261469999999E-2</v>
      </c>
      <c r="G72" s="43">
        <v>0.35735556880000002</v>
      </c>
      <c r="H72" s="43">
        <v>0</v>
      </c>
      <c r="I72" s="43">
        <v>41.155449670000003</v>
      </c>
      <c r="J72" s="43">
        <v>57.534246580000001</v>
      </c>
      <c r="K72" s="43">
        <v>0.17867778440000001</v>
      </c>
      <c r="L72" s="43">
        <v>0</v>
      </c>
      <c r="M72" s="42">
        <v>0.1191185229</v>
      </c>
      <c r="N72" s="7"/>
    </row>
    <row r="73" spans="4:15" ht="20" customHeight="1" x14ac:dyDescent="0.2">
      <c r="D73" s="44" t="s">
        <v>157</v>
      </c>
      <c r="E73" s="43">
        <v>7.9681274899999996</v>
      </c>
      <c r="F73" s="43">
        <v>0</v>
      </c>
      <c r="G73" s="43">
        <v>0</v>
      </c>
      <c r="H73" s="43">
        <v>0</v>
      </c>
      <c r="I73" s="43">
        <v>36.653386449999999</v>
      </c>
      <c r="J73" s="43">
        <v>53.58565737</v>
      </c>
      <c r="K73" s="43">
        <v>1.7928286849999999</v>
      </c>
      <c r="L73" s="43">
        <v>0</v>
      </c>
      <c r="M73" s="42">
        <v>0</v>
      </c>
      <c r="N73" s="7"/>
    </row>
    <row r="74" spans="4:15" ht="20" customHeight="1" x14ac:dyDescent="0.2">
      <c r="D74" s="44" t="s">
        <v>164</v>
      </c>
      <c r="E74" s="43">
        <v>0</v>
      </c>
      <c r="F74" s="43">
        <v>9.9700897309999995E-2</v>
      </c>
      <c r="G74" s="43">
        <v>2.9910269189999998</v>
      </c>
      <c r="H74" s="43">
        <v>0</v>
      </c>
      <c r="I74" s="43">
        <v>71.535393819999996</v>
      </c>
      <c r="J74" s="43">
        <v>23.57926221</v>
      </c>
      <c r="K74" s="43">
        <v>0</v>
      </c>
      <c r="L74" s="43">
        <v>0.74775672979999996</v>
      </c>
      <c r="M74" s="42">
        <v>1.046859422</v>
      </c>
      <c r="N74" s="7"/>
    </row>
    <row r="75" spans="4:15" ht="20" customHeight="1" x14ac:dyDescent="0.2">
      <c r="D75" s="44" t="s">
        <v>160</v>
      </c>
      <c r="E75" s="43">
        <v>0</v>
      </c>
      <c r="F75" s="43">
        <v>0</v>
      </c>
      <c r="G75" s="43">
        <v>0</v>
      </c>
      <c r="H75" s="43">
        <v>0</v>
      </c>
      <c r="I75" s="43">
        <v>77.468581689999994</v>
      </c>
      <c r="J75" s="43">
        <v>20.556552960000001</v>
      </c>
      <c r="K75" s="43">
        <v>0</v>
      </c>
      <c r="L75" s="43">
        <v>1.97486535</v>
      </c>
      <c r="M75" s="42">
        <v>0</v>
      </c>
      <c r="N75" s="7"/>
      <c r="O75" s="7"/>
    </row>
    <row r="76" spans="4:15" ht="20" customHeight="1" x14ac:dyDescent="0.2">
      <c r="D76" s="44" t="s">
        <v>158</v>
      </c>
      <c r="E76" s="43">
        <v>0</v>
      </c>
      <c r="F76" s="43">
        <v>0</v>
      </c>
      <c r="G76" s="43">
        <v>8.5543199319999999E-2</v>
      </c>
      <c r="H76" s="43">
        <v>0</v>
      </c>
      <c r="I76" s="43">
        <v>66.552609070000003</v>
      </c>
      <c r="J76" s="43">
        <v>32.677502140000001</v>
      </c>
      <c r="K76" s="43">
        <v>0.68434559449999999</v>
      </c>
      <c r="L76" s="43">
        <v>0</v>
      </c>
      <c r="M76" s="42">
        <v>0</v>
      </c>
      <c r="N76" s="7"/>
      <c r="O76" s="7"/>
    </row>
    <row r="77" spans="4:15" ht="20" customHeight="1" x14ac:dyDescent="0.2">
      <c r="D77" s="44" t="s">
        <v>169</v>
      </c>
      <c r="E77" s="43">
        <v>0</v>
      </c>
      <c r="F77" s="43">
        <v>0</v>
      </c>
      <c r="G77" s="43">
        <v>7.407407407</v>
      </c>
      <c r="H77" s="43">
        <v>0</v>
      </c>
      <c r="I77" s="43">
        <v>66.049382719999997</v>
      </c>
      <c r="J77" s="43">
        <v>22.83950617</v>
      </c>
      <c r="K77" s="43">
        <v>3.703703704</v>
      </c>
      <c r="L77" s="43">
        <v>0</v>
      </c>
      <c r="M77" s="42">
        <v>0</v>
      </c>
      <c r="N77" s="7"/>
      <c r="O77" s="7"/>
    </row>
    <row r="78" spans="4:15" ht="20" customHeight="1" x14ac:dyDescent="0.2">
      <c r="D78" s="44" t="s">
        <v>155</v>
      </c>
      <c r="E78" s="43">
        <v>26.9041769</v>
      </c>
      <c r="F78" s="43">
        <v>0</v>
      </c>
      <c r="G78" s="43">
        <v>7.3710073710000001</v>
      </c>
      <c r="H78" s="43">
        <v>0</v>
      </c>
      <c r="I78" s="43">
        <v>29.361179360000001</v>
      </c>
      <c r="J78" s="43">
        <v>28.746928749999999</v>
      </c>
      <c r="K78" s="43">
        <v>0</v>
      </c>
      <c r="L78" s="43">
        <v>7.6167076170000003</v>
      </c>
      <c r="M78" s="42">
        <v>0</v>
      </c>
      <c r="N78" s="7"/>
      <c r="O78" s="7"/>
    </row>
    <row r="79" spans="4:15" ht="20" customHeight="1" x14ac:dyDescent="0.2">
      <c r="D79" s="44" t="s">
        <v>153</v>
      </c>
      <c r="E79" s="43">
        <v>4.0318566450000004</v>
      </c>
      <c r="F79" s="43">
        <v>0.64708810350000001</v>
      </c>
      <c r="G79" s="43">
        <v>2.0408163269999999</v>
      </c>
      <c r="H79" s="43">
        <v>0</v>
      </c>
      <c r="I79" s="43">
        <v>0</v>
      </c>
      <c r="J79" s="43">
        <v>92.832254849999998</v>
      </c>
      <c r="K79" s="43">
        <v>0</v>
      </c>
      <c r="L79" s="43">
        <v>0.44798407169999999</v>
      </c>
      <c r="M79" s="42">
        <v>0</v>
      </c>
      <c r="N79" s="7"/>
      <c r="O79" s="7"/>
    </row>
    <row r="80" spans="4:15" ht="20" customHeight="1" x14ac:dyDescent="0.2">
      <c r="D80" s="44" t="s">
        <v>167</v>
      </c>
      <c r="E80" s="43">
        <v>0.84619213540000005</v>
      </c>
      <c r="F80" s="43">
        <v>4.977600796E-2</v>
      </c>
      <c r="G80" s="43">
        <v>0.29865604779999999</v>
      </c>
      <c r="H80" s="43">
        <v>4.977600796E-2</v>
      </c>
      <c r="I80" s="43">
        <v>93.728223</v>
      </c>
      <c r="J80" s="43">
        <v>4.9278247879999997</v>
      </c>
      <c r="K80" s="43">
        <v>9.9552015930000001E-2</v>
      </c>
      <c r="L80" s="43">
        <v>0</v>
      </c>
      <c r="M80" s="42">
        <v>0</v>
      </c>
      <c r="N80" s="7"/>
      <c r="O80" s="7"/>
    </row>
    <row r="81" spans="4:21" ht="20" customHeight="1" x14ac:dyDescent="0.2">
      <c r="D81" s="44" t="s">
        <v>152</v>
      </c>
      <c r="E81" s="43">
        <v>5.3821313240000002E-2</v>
      </c>
      <c r="F81" s="43">
        <v>0</v>
      </c>
      <c r="G81" s="43">
        <v>4.1980624329999996</v>
      </c>
      <c r="H81" s="43">
        <v>0</v>
      </c>
      <c r="I81" s="43">
        <v>12.863293860000001</v>
      </c>
      <c r="J81" s="43">
        <v>77.502691069999997</v>
      </c>
      <c r="K81" s="43">
        <v>1.4531754569999999</v>
      </c>
      <c r="L81" s="43">
        <v>2.8525296020000002</v>
      </c>
      <c r="M81" s="42">
        <v>1.076426265</v>
      </c>
      <c r="N81" s="7"/>
      <c r="O81" s="7"/>
    </row>
    <row r="82" spans="4:21" ht="20" customHeight="1" x14ac:dyDescent="0.2">
      <c r="D82" s="44" t="s">
        <v>170</v>
      </c>
      <c r="E82" s="43">
        <v>5.1612903230000002</v>
      </c>
      <c r="F82" s="43">
        <v>0</v>
      </c>
      <c r="G82" s="43">
        <v>0</v>
      </c>
      <c r="H82" s="43">
        <v>0.96774193549999998</v>
      </c>
      <c r="I82" s="43">
        <v>22.58064516</v>
      </c>
      <c r="J82" s="43">
        <v>61.935483869999999</v>
      </c>
      <c r="K82" s="43">
        <v>2.903225806</v>
      </c>
      <c r="L82" s="43">
        <v>6.451612903</v>
      </c>
      <c r="M82" s="42">
        <v>0</v>
      </c>
      <c r="N82" s="7"/>
      <c r="O82" s="7"/>
    </row>
    <row r="83" spans="4:21" ht="20" customHeight="1" x14ac:dyDescent="0.2">
      <c r="D83" s="44" t="s">
        <v>154</v>
      </c>
      <c r="E83" s="43">
        <v>0.1081081081</v>
      </c>
      <c r="F83" s="43">
        <v>0.1081081081</v>
      </c>
      <c r="G83" s="43">
        <v>4.9729729730000001</v>
      </c>
      <c r="H83" s="43">
        <v>0</v>
      </c>
      <c r="I83" s="43">
        <v>60.324324320000002</v>
      </c>
      <c r="J83" s="43">
        <v>27.675675680000001</v>
      </c>
      <c r="K83" s="43">
        <v>6.8108108109999996</v>
      </c>
      <c r="L83" s="43">
        <v>0</v>
      </c>
      <c r="M83" s="42">
        <v>0</v>
      </c>
      <c r="N83" s="7"/>
      <c r="O83" s="7"/>
    </row>
    <row r="84" spans="4:21" ht="20" customHeight="1" x14ac:dyDescent="0.2">
      <c r="D84" s="44" t="s">
        <v>171</v>
      </c>
      <c r="E84" s="43">
        <v>0</v>
      </c>
      <c r="F84" s="43">
        <v>0</v>
      </c>
      <c r="G84" s="43">
        <v>0.26978417269999999</v>
      </c>
      <c r="H84" s="43">
        <v>0</v>
      </c>
      <c r="I84" s="43">
        <v>75.449640290000005</v>
      </c>
      <c r="J84" s="43">
        <v>24.280575540000001</v>
      </c>
      <c r="K84" s="43">
        <v>0</v>
      </c>
      <c r="L84" s="43">
        <v>0</v>
      </c>
      <c r="M84" s="42">
        <v>0</v>
      </c>
    </row>
    <row r="85" spans="4:21" ht="20" customHeight="1" x14ac:dyDescent="0.2">
      <c r="D85" s="41" t="s">
        <v>162</v>
      </c>
      <c r="E85" s="40">
        <v>1.641586867</v>
      </c>
      <c r="F85" s="40">
        <v>0</v>
      </c>
      <c r="G85" s="40">
        <v>1.0259917919999999</v>
      </c>
      <c r="H85" s="40">
        <v>0</v>
      </c>
      <c r="I85" s="40">
        <v>75.307797539999996</v>
      </c>
      <c r="J85" s="40">
        <v>20.58823529</v>
      </c>
      <c r="K85" s="40">
        <v>0.27359781119999999</v>
      </c>
      <c r="L85" s="40">
        <v>1.162790698</v>
      </c>
      <c r="M85" s="39">
        <v>0</v>
      </c>
    </row>
    <row r="92" spans="4:21" ht="20" customHeight="1" x14ac:dyDescent="0.2">
      <c r="U92" s="7"/>
    </row>
    <row r="93" spans="4:21" ht="20" customHeight="1" x14ac:dyDescent="0.2">
      <c r="U93" s="7"/>
    </row>
    <row r="94" spans="4:21" ht="20" customHeight="1" x14ac:dyDescent="0.2">
      <c r="U94" s="7"/>
    </row>
    <row r="95" spans="4:21" ht="20" customHeight="1" x14ac:dyDescent="0.2">
      <c r="U95" s="7"/>
    </row>
    <row r="96" spans="4:21" ht="20" customHeight="1" x14ac:dyDescent="0.2">
      <c r="U96" s="7"/>
    </row>
    <row r="97" spans="21:21" ht="20" customHeight="1" x14ac:dyDescent="0.2">
      <c r="U97" s="7"/>
    </row>
    <row r="98" spans="21:21" ht="20" customHeight="1" x14ac:dyDescent="0.2">
      <c r="U98" s="7"/>
    </row>
    <row r="99" spans="21:21" ht="20" customHeight="1" x14ac:dyDescent="0.2">
      <c r="U99" s="7"/>
    </row>
    <row r="100" spans="21:21" ht="20" customHeight="1" x14ac:dyDescent="0.2">
      <c r="U100" s="7"/>
    </row>
    <row r="101" spans="21:21" ht="20" customHeight="1" x14ac:dyDescent="0.2">
      <c r="U101" s="7"/>
    </row>
    <row r="102" spans="21:21" ht="20" customHeight="1" x14ac:dyDescent="0.2">
      <c r="U102" s="7"/>
    </row>
    <row r="103" spans="21:21" ht="20" customHeight="1" x14ac:dyDescent="0.2">
      <c r="U103" s="7"/>
    </row>
    <row r="104" spans="21:21" ht="20" customHeight="1" x14ac:dyDescent="0.2">
      <c r="U104" s="7"/>
    </row>
    <row r="105" spans="21:21" ht="20" customHeight="1" x14ac:dyDescent="0.2">
      <c r="U105" s="7"/>
    </row>
    <row r="106" spans="21:21" ht="20" customHeight="1" x14ac:dyDescent="0.2">
      <c r="U106" s="7"/>
    </row>
    <row r="107" spans="21:21" ht="20" customHeight="1" x14ac:dyDescent="0.2">
      <c r="U107" s="7"/>
    </row>
    <row r="108" spans="21:21" ht="20" customHeight="1" x14ac:dyDescent="0.2">
      <c r="U108" s="7"/>
    </row>
    <row r="109" spans="21:21" ht="20" customHeight="1" x14ac:dyDescent="0.2">
      <c r="U109" s="7"/>
    </row>
    <row r="110" spans="21:21" ht="20" customHeight="1" x14ac:dyDescent="0.2">
      <c r="U110" s="7"/>
    </row>
    <row r="111" spans="21:21" ht="20" customHeight="1" x14ac:dyDescent="0.2">
      <c r="U111" s="7"/>
    </row>
    <row r="112" spans="21:21" ht="20" customHeight="1" x14ac:dyDescent="0.2">
      <c r="U112" s="7"/>
    </row>
    <row r="113" spans="21:21" ht="20" customHeight="1" x14ac:dyDescent="0.2">
      <c r="U113" s="7"/>
    </row>
    <row r="114" spans="21:21" ht="20" customHeight="1" x14ac:dyDescent="0.2">
      <c r="U114" s="7"/>
    </row>
    <row r="115" spans="21:21" ht="20" customHeight="1" x14ac:dyDescent="0.2">
      <c r="U115" s="7"/>
    </row>
    <row r="116" spans="21:21" ht="20" customHeight="1" x14ac:dyDescent="0.2">
      <c r="U116" s="7"/>
    </row>
    <row r="117" spans="21:21" ht="20" customHeight="1" x14ac:dyDescent="0.2">
      <c r="U117" s="7"/>
    </row>
    <row r="118" spans="21:21" ht="20" customHeight="1" x14ac:dyDescent="0.2">
      <c r="U118" s="7"/>
    </row>
  </sheetData>
  <conditionalFormatting sqref="D59:M85">
    <cfRule type="colorScale" priority="4">
      <colorScale>
        <cfvo type="min"/>
        <cfvo type="percentile" val="50"/>
        <cfvo type="max"/>
        <color rgb="FF63BE7B"/>
        <color rgb="FFFFEB84"/>
        <color rgb="FFF8696B"/>
      </colorScale>
    </cfRule>
  </conditionalFormatting>
  <conditionalFormatting sqref="D57:N57">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0" verticalDpi="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EF6B75C-115A-A141-A3BF-2F330CA854FD}">
          <x14:formula1>
            <xm:f>'1_Hotspot_Data'!$C$1:$N$1</xm:f>
          </x14:formula1>
          <xm:sqref>M36</xm:sqref>
        </x14:dataValidation>
      </x14:dataValidations>
    </ex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85EE4-E5C4-EF40-B92D-55D98FA4C131}">
  <sheetPr codeName="Sheet7"/>
  <dimension ref="A2:T102"/>
  <sheetViews>
    <sheetView showGridLines="0" zoomScale="90" zoomScaleNormal="90" workbookViewId="0">
      <pane xSplit="2" topLeftCell="C1" activePane="topRight" state="frozen"/>
      <selection activeCell="C21" sqref="C21:G49"/>
      <selection pane="topRight"/>
    </sheetView>
  </sheetViews>
  <sheetFormatPr baseColWidth="10" defaultRowHeight="20" customHeight="1" x14ac:dyDescent="0.2"/>
  <cols>
    <col min="1" max="2" width="10.83203125" style="4"/>
    <col min="3" max="8" width="10.83203125" customWidth="1"/>
    <col min="26" max="26" width="10.83203125" customWidth="1"/>
  </cols>
  <sheetData>
    <row r="2" ht="22" customHeight="1" x14ac:dyDescent="0.2"/>
    <row r="3" ht="22" customHeight="1" x14ac:dyDescent="0.2"/>
    <row r="4" ht="22" customHeight="1" x14ac:dyDescent="0.2"/>
    <row r="5" ht="22" customHeight="1" x14ac:dyDescent="0.2"/>
    <row r="6" ht="22" customHeight="1" x14ac:dyDescent="0.2"/>
    <row r="7" ht="22" customHeight="1" x14ac:dyDescent="0.2"/>
    <row r="8" ht="22" customHeight="1" x14ac:dyDescent="0.2"/>
    <row r="9" ht="22" customHeight="1" x14ac:dyDescent="0.2"/>
    <row r="10" ht="22" customHeight="1" x14ac:dyDescent="0.2"/>
    <row r="11" ht="22" customHeight="1" x14ac:dyDescent="0.2"/>
    <row r="12" ht="22" customHeight="1" x14ac:dyDescent="0.2"/>
    <row r="13" ht="22" customHeight="1" x14ac:dyDescent="0.2"/>
    <row r="14" ht="22" customHeight="1" x14ac:dyDescent="0.2"/>
    <row r="15" ht="22" customHeight="1" x14ac:dyDescent="0.2"/>
    <row r="16" ht="22" customHeight="1" x14ac:dyDescent="0.2"/>
    <row r="17" ht="22" customHeight="1" x14ac:dyDescent="0.2"/>
    <row r="18" ht="22" customHeight="1" x14ac:dyDescent="0.2"/>
    <row r="19" ht="22" customHeight="1" x14ac:dyDescent="0.2"/>
    <row r="20" ht="22" customHeight="1" x14ac:dyDescent="0.2"/>
    <row r="21" ht="22" customHeight="1" x14ac:dyDescent="0.2"/>
    <row r="22" ht="22" customHeight="1" x14ac:dyDescent="0.2"/>
    <row r="23" ht="22" customHeight="1" x14ac:dyDescent="0.2"/>
    <row r="24" ht="22" customHeight="1" x14ac:dyDescent="0.2"/>
    <row r="25" ht="22" customHeight="1" x14ac:dyDescent="0.2"/>
    <row r="26" ht="22" customHeight="1" x14ac:dyDescent="0.2"/>
    <row r="27" ht="22" customHeight="1" x14ac:dyDescent="0.2"/>
    <row r="28" ht="22" customHeight="1" x14ac:dyDescent="0.2"/>
    <row r="29" ht="22" customHeight="1" x14ac:dyDescent="0.2"/>
    <row r="30" ht="22" customHeight="1" x14ac:dyDescent="0.2"/>
    <row r="31" ht="22" customHeight="1" x14ac:dyDescent="0.2"/>
    <row r="32" ht="22" customHeight="1" x14ac:dyDescent="0.2"/>
    <row r="33" spans="6:6" ht="22" customHeight="1" x14ac:dyDescent="0.2"/>
    <row r="34" spans="6:6" ht="22" customHeight="1" x14ac:dyDescent="0.2"/>
    <row r="35" spans="6:6" ht="22" customHeight="1" x14ac:dyDescent="0.2">
      <c r="F35" t="s">
        <v>301</v>
      </c>
    </row>
    <row r="36" spans="6:6" ht="22" customHeight="1" x14ac:dyDescent="0.2"/>
    <row r="37" spans="6:6" ht="22" customHeight="1" x14ac:dyDescent="0.2"/>
    <row r="38" spans="6:6" ht="22" customHeight="1" x14ac:dyDescent="0.2"/>
    <row r="39" spans="6:6" ht="22" customHeight="1" x14ac:dyDescent="0.2"/>
    <row r="40" spans="6:6" ht="22" customHeight="1" x14ac:dyDescent="0.2"/>
    <row r="41" spans="6:6" ht="22" customHeight="1" x14ac:dyDescent="0.2"/>
    <row r="42" spans="6:6" ht="22" customHeight="1" x14ac:dyDescent="0.2"/>
    <row r="43" spans="6:6" ht="22" customHeight="1" x14ac:dyDescent="0.2"/>
    <row r="44" spans="6:6" ht="22" customHeight="1" x14ac:dyDescent="0.2"/>
    <row r="45" spans="6:6" ht="22" customHeight="1" x14ac:dyDescent="0.2"/>
    <row r="46" spans="6:6" ht="22" customHeight="1" x14ac:dyDescent="0.2"/>
    <row r="47" spans="6:6" ht="22" customHeight="1" x14ac:dyDescent="0.2"/>
    <row r="48" spans="6:6" ht="22" customHeight="1" x14ac:dyDescent="0.2"/>
    <row r="49" spans="4:12" ht="22" customHeight="1" x14ac:dyDescent="0.2"/>
    <row r="50" spans="4:12" ht="22" customHeight="1" x14ac:dyDescent="0.2"/>
    <row r="51" spans="4:12" ht="22" customHeight="1" x14ac:dyDescent="0.2"/>
    <row r="52" spans="4:12" ht="22" customHeight="1" x14ac:dyDescent="0.2"/>
    <row r="53" spans="4:12" ht="22" customHeight="1" x14ac:dyDescent="0.2"/>
    <row r="54" spans="4:12" ht="22" customHeight="1" x14ac:dyDescent="0.2"/>
    <row r="55" spans="4:12" ht="22" customHeight="1" x14ac:dyDescent="0.2"/>
    <row r="56" spans="4:12" ht="22" customHeight="1" x14ac:dyDescent="0.2"/>
    <row r="57" spans="4:12" ht="22" customHeight="1" x14ac:dyDescent="0.2"/>
    <row r="58" spans="4:12" ht="22" customHeight="1" x14ac:dyDescent="0.2"/>
    <row r="59" spans="4:12" ht="22" customHeight="1" x14ac:dyDescent="0.2"/>
    <row r="60" spans="4:12" ht="22" customHeight="1" x14ac:dyDescent="0.2"/>
    <row r="61" spans="4:12" ht="22" customHeight="1" x14ac:dyDescent="0.3">
      <c r="D61" s="13"/>
      <c r="E61" s="15" t="s">
        <v>175</v>
      </c>
      <c r="F61" s="15" t="s">
        <v>176</v>
      </c>
      <c r="G61" s="15" t="s">
        <v>177</v>
      </c>
      <c r="H61" s="15" t="s">
        <v>178</v>
      </c>
      <c r="I61" s="15" t="s">
        <v>179</v>
      </c>
      <c r="J61" s="15" t="s">
        <v>180</v>
      </c>
      <c r="K61" s="15" t="s">
        <v>181</v>
      </c>
      <c r="L61" s="15" t="s">
        <v>182</v>
      </c>
    </row>
    <row r="62" spans="4:12" ht="22" customHeight="1" x14ac:dyDescent="0.3">
      <c r="D62" s="16" t="s">
        <v>175</v>
      </c>
      <c r="E62" s="13">
        <v>1</v>
      </c>
      <c r="F62" s="13">
        <v>0.84649823236360555</v>
      </c>
      <c r="G62" s="13">
        <v>0.35070895594974111</v>
      </c>
      <c r="H62" s="13">
        <v>0.13232495323351209</v>
      </c>
      <c r="I62" s="13">
        <v>8.9911851765987455E-2</v>
      </c>
      <c r="J62" s="13">
        <v>0.16123757858407409</v>
      </c>
      <c r="K62" s="13">
        <v>0.43679216076361083</v>
      </c>
      <c r="L62" s="13">
        <v>0.2750859785718146</v>
      </c>
    </row>
    <row r="63" spans="4:12" ht="22" customHeight="1" x14ac:dyDescent="0.3">
      <c r="D63" s="16" t="s">
        <v>176</v>
      </c>
      <c r="E63" s="13">
        <v>0.84649823236360555</v>
      </c>
      <c r="F63" s="13">
        <v>1</v>
      </c>
      <c r="G63" s="13">
        <v>0.46437978791685891</v>
      </c>
      <c r="H63" s="13">
        <v>0.25697420007107158</v>
      </c>
      <c r="I63" s="13">
        <v>0.1125878646933173</v>
      </c>
      <c r="J63" s="13">
        <v>0.2449189384812295</v>
      </c>
      <c r="K63" s="13">
        <v>0.52776816851995567</v>
      </c>
      <c r="L63" s="13">
        <v>0.37681618072953887</v>
      </c>
    </row>
    <row r="64" spans="4:12" ht="22" customHeight="1" x14ac:dyDescent="0.3">
      <c r="D64" s="16" t="s">
        <v>177</v>
      </c>
      <c r="E64" s="13">
        <v>0.35070895594974111</v>
      </c>
      <c r="F64" s="13">
        <v>0.46437978791685891</v>
      </c>
      <c r="G64" s="13">
        <v>1</v>
      </c>
      <c r="H64" s="13">
        <v>0.39223275978254368</v>
      </c>
      <c r="I64" s="13">
        <v>0.35652145064914043</v>
      </c>
      <c r="J64" s="13">
        <v>0.29334875093908808</v>
      </c>
      <c r="K64" s="13">
        <v>0.62762655323466854</v>
      </c>
      <c r="L64" s="13">
        <v>0.23493824989125059</v>
      </c>
    </row>
    <row r="65" spans="4:12" ht="22" customHeight="1" x14ac:dyDescent="0.3">
      <c r="D65" s="16" t="s">
        <v>178</v>
      </c>
      <c r="E65" s="13">
        <v>0.13232495323351209</v>
      </c>
      <c r="F65" s="13">
        <v>0.25697420007107158</v>
      </c>
      <c r="G65" s="13">
        <v>0.39223275978254368</v>
      </c>
      <c r="H65" s="13">
        <v>1</v>
      </c>
      <c r="I65" s="13">
        <v>0.48969672452803409</v>
      </c>
      <c r="J65" s="13">
        <v>0.16214177112052441</v>
      </c>
      <c r="K65" s="13">
        <v>0.23839658737275621</v>
      </c>
      <c r="L65" s="13">
        <v>-3.8997858899277919E-2</v>
      </c>
    </row>
    <row r="66" spans="4:12" ht="20" customHeight="1" x14ac:dyDescent="0.3">
      <c r="D66" s="16" t="s">
        <v>179</v>
      </c>
      <c r="E66" s="13">
        <v>8.9911851765987455E-2</v>
      </c>
      <c r="F66" s="13">
        <v>0.1125878646933173</v>
      </c>
      <c r="G66" s="13">
        <v>0.35652145064914043</v>
      </c>
      <c r="H66" s="13">
        <v>0.48969672452803409</v>
      </c>
      <c r="I66" s="13">
        <v>1</v>
      </c>
      <c r="J66" s="13">
        <v>4.1735685907234213E-2</v>
      </c>
      <c r="K66" s="13">
        <v>0.22699233957466619</v>
      </c>
      <c r="L66" s="13">
        <v>0.10489072559620879</v>
      </c>
    </row>
    <row r="67" spans="4:12" ht="20" customHeight="1" x14ac:dyDescent="0.3">
      <c r="D67" s="16" t="s">
        <v>180</v>
      </c>
      <c r="E67" s="13">
        <v>0.16123757858407409</v>
      </c>
      <c r="F67" s="13">
        <v>0.2449189384812295</v>
      </c>
      <c r="G67" s="13">
        <v>0.29334875093908808</v>
      </c>
      <c r="H67" s="13">
        <v>0.16214177112052441</v>
      </c>
      <c r="I67" s="13">
        <v>4.1735685907234213E-2</v>
      </c>
      <c r="J67" s="13">
        <v>1</v>
      </c>
      <c r="K67" s="13">
        <v>9.3169521903067085E-2</v>
      </c>
      <c r="L67" s="13">
        <v>9.497207549148888E-2</v>
      </c>
    </row>
    <row r="68" spans="4:12" ht="20" customHeight="1" x14ac:dyDescent="0.3">
      <c r="D68" s="16" t="s">
        <v>183</v>
      </c>
      <c r="E68" s="13">
        <v>0.43679216076361083</v>
      </c>
      <c r="F68" s="13">
        <v>0.52776816851995567</v>
      </c>
      <c r="G68" s="13">
        <v>0.62762655323466854</v>
      </c>
      <c r="H68" s="13">
        <v>0.23839658737275621</v>
      </c>
      <c r="I68" s="13">
        <v>0.22699233957466619</v>
      </c>
      <c r="J68" s="13">
        <v>9.3169521903067085E-2</v>
      </c>
      <c r="K68" s="13">
        <v>1</v>
      </c>
      <c r="L68" s="13">
        <v>0.1662242700979196</v>
      </c>
    </row>
    <row r="69" spans="4:12" ht="20" customHeight="1" x14ac:dyDescent="0.3">
      <c r="D69" s="16" t="s">
        <v>182</v>
      </c>
      <c r="E69" s="13">
        <v>0.2750859785718146</v>
      </c>
      <c r="F69" s="13">
        <v>0.37681618072953887</v>
      </c>
      <c r="G69" s="13">
        <v>0.23493824989125059</v>
      </c>
      <c r="H69" s="13">
        <v>-3.8997858899277919E-2</v>
      </c>
      <c r="I69" s="13">
        <v>0.10489072559620879</v>
      </c>
      <c r="J69" s="13">
        <v>9.497207549148888E-2</v>
      </c>
      <c r="K69" s="13">
        <v>0.1662242700979196</v>
      </c>
      <c r="L69" s="13">
        <v>1</v>
      </c>
    </row>
    <row r="73" spans="4:12" ht="20" customHeight="1" x14ac:dyDescent="0.2">
      <c r="D73" s="83" t="s">
        <v>318</v>
      </c>
      <c r="E73" s="83"/>
      <c r="F73" s="83"/>
      <c r="G73" s="83"/>
      <c r="H73" s="83"/>
    </row>
    <row r="74" spans="4:12" ht="20" customHeight="1" x14ac:dyDescent="0.2">
      <c r="D74" s="83"/>
      <c r="E74" s="83"/>
      <c r="F74" s="83"/>
      <c r="G74" s="83"/>
      <c r="H74" s="83"/>
    </row>
    <row r="75" spans="4:12" ht="20" customHeight="1" x14ac:dyDescent="0.2">
      <c r="D75" s="7" t="s">
        <v>149</v>
      </c>
      <c r="E75" s="7" t="s">
        <v>8</v>
      </c>
      <c r="F75" s="7" t="s">
        <v>9</v>
      </c>
      <c r="G75" s="7" t="s">
        <v>10</v>
      </c>
      <c r="H75" s="7" t="s">
        <v>317</v>
      </c>
    </row>
    <row r="76" spans="4:12" ht="20" customHeight="1" x14ac:dyDescent="0.2">
      <c r="D76" s="77" t="s">
        <v>150</v>
      </c>
      <c r="E76" s="7">
        <v>7.5161772025883519E-2</v>
      </c>
      <c r="F76" s="7">
        <v>7.3170731707317069E-2</v>
      </c>
      <c r="G76" s="7">
        <v>3.6336485813837728E-2</v>
      </c>
      <c r="H76" s="7">
        <v>3.1856645097063208E-2</v>
      </c>
    </row>
    <row r="77" spans="4:12" ht="20" customHeight="1" x14ac:dyDescent="0.2">
      <c r="D77" s="77" t="s">
        <v>168</v>
      </c>
      <c r="E77" s="7">
        <v>0</v>
      </c>
      <c r="F77" s="7">
        <v>0.47787610619469029</v>
      </c>
      <c r="G77" s="7">
        <v>0</v>
      </c>
      <c r="H77" s="7">
        <v>0</v>
      </c>
    </row>
    <row r="78" spans="4:12" ht="20" customHeight="1" x14ac:dyDescent="0.2">
      <c r="D78" s="77" t="s">
        <v>166</v>
      </c>
      <c r="E78" s="7">
        <v>0.26182965299684541</v>
      </c>
      <c r="F78" s="7">
        <v>0.12723449001051529</v>
      </c>
      <c r="G78" s="7">
        <v>2.7339642481598321E-2</v>
      </c>
      <c r="H78" s="7">
        <v>1.6824395373291268E-2</v>
      </c>
    </row>
    <row r="79" spans="4:12" ht="20" customHeight="1" x14ac:dyDescent="0.2">
      <c r="D79" s="77" t="s">
        <v>161</v>
      </c>
      <c r="E79" s="7">
        <v>0.1244881244881245</v>
      </c>
      <c r="F79" s="7">
        <v>0.19656019656019649</v>
      </c>
      <c r="G79" s="7">
        <v>5.0778050778050768E-2</v>
      </c>
      <c r="H79" s="7">
        <v>2.2113022113022109E-2</v>
      </c>
    </row>
    <row r="80" spans="4:12" ht="20" customHeight="1" x14ac:dyDescent="0.2">
      <c r="D80" s="77" t="s">
        <v>165</v>
      </c>
      <c r="E80" s="7">
        <v>1.1052460233305836</v>
      </c>
      <c r="F80" s="7">
        <v>1.3089631044828722</v>
      </c>
      <c r="G80" s="7">
        <v>0.672088893840455</v>
      </c>
      <c r="H80" s="7">
        <v>0.11476956991914603</v>
      </c>
    </row>
    <row r="81" spans="4:8" ht="20" customHeight="1" x14ac:dyDescent="0.2">
      <c r="D81" s="77" t="s">
        <v>159</v>
      </c>
      <c r="E81" s="7">
        <v>0.2283737024221453</v>
      </c>
      <c r="F81" s="7">
        <v>8.9965397923875437E-2</v>
      </c>
      <c r="G81" s="7">
        <v>0</v>
      </c>
      <c r="H81" s="7">
        <v>2.076124567474048E-2</v>
      </c>
    </row>
    <row r="82" spans="4:8" ht="20" customHeight="1" x14ac:dyDescent="0.2">
      <c r="D82" s="77" t="s">
        <v>156</v>
      </c>
      <c r="E82" s="7">
        <v>0.1087420042643923</v>
      </c>
      <c r="F82" s="7">
        <v>0.26865671641791039</v>
      </c>
      <c r="G82" s="7">
        <v>6.7164179104477612E-2</v>
      </c>
      <c r="H82" s="7">
        <v>0</v>
      </c>
    </row>
    <row r="83" spans="4:8" ht="20" customHeight="1" x14ac:dyDescent="0.2">
      <c r="D83" s="77" t="s">
        <v>130</v>
      </c>
      <c r="E83" s="7">
        <v>0.20723684210526319</v>
      </c>
      <c r="F83" s="7">
        <v>0.24342105263157901</v>
      </c>
      <c r="G83" s="7">
        <v>2.6315789473684209E-2</v>
      </c>
      <c r="H83" s="7">
        <v>5.921052631578947E-2</v>
      </c>
    </row>
    <row r="84" spans="4:8" ht="20" customHeight="1" x14ac:dyDescent="0.2">
      <c r="D84" s="77" t="s">
        <v>163</v>
      </c>
      <c r="E84" s="7">
        <v>0.40410763700550684</v>
      </c>
      <c r="F84" s="7">
        <v>0.3167408928949017</v>
      </c>
      <c r="G84" s="7">
        <v>0.25949060362931453</v>
      </c>
      <c r="H84" s="7">
        <v>3.8926414249334448E-2</v>
      </c>
    </row>
    <row r="85" spans="4:8" ht="20" customHeight="1" x14ac:dyDescent="0.2">
      <c r="D85" s="77" t="s">
        <v>172</v>
      </c>
      <c r="E85" s="7">
        <v>0.1062176165803109</v>
      </c>
      <c r="F85" s="7">
        <v>0.1139896373056995</v>
      </c>
      <c r="G85" s="7">
        <v>1.036269430051814E-2</v>
      </c>
      <c r="H85" s="7">
        <v>0</v>
      </c>
    </row>
    <row r="86" spans="4:8" ht="20" customHeight="1" x14ac:dyDescent="0.2">
      <c r="D86" s="77" t="s">
        <v>131</v>
      </c>
      <c r="E86" s="7">
        <v>7.8799652856014726</v>
      </c>
      <c r="F86" s="7">
        <v>7.7453888520202598</v>
      </c>
      <c r="G86" s="7">
        <v>0.60310607531801053</v>
      </c>
      <c r="H86" s="7">
        <v>1.020195696556264</v>
      </c>
    </row>
    <row r="87" spans="4:8" ht="20" customHeight="1" x14ac:dyDescent="0.2">
      <c r="D87" s="77" t="s">
        <v>173</v>
      </c>
      <c r="E87" s="7">
        <v>0.23456790123456789</v>
      </c>
      <c r="F87" s="7">
        <v>8.6419753086419748E-2</v>
      </c>
      <c r="G87" s="7">
        <v>0</v>
      </c>
      <c r="H87" s="7">
        <v>0</v>
      </c>
    </row>
    <row r="88" spans="4:8" ht="20" customHeight="1" x14ac:dyDescent="0.2">
      <c r="D88" s="77" t="s">
        <v>151</v>
      </c>
      <c r="E88" s="7">
        <v>0.3278567919061961</v>
      </c>
      <c r="F88" s="7">
        <v>1.1240198658496714</v>
      </c>
      <c r="G88" s="7">
        <v>5.9624326204573551E-2</v>
      </c>
      <c r="H88" s="7">
        <v>4.5802635986044629E-2</v>
      </c>
    </row>
    <row r="89" spans="4:8" ht="20" customHeight="1" x14ac:dyDescent="0.2">
      <c r="D89" s="77" t="s">
        <v>157</v>
      </c>
      <c r="E89" s="7">
        <v>0.20119521912350599</v>
      </c>
      <c r="F89" s="7">
        <v>0.3844621513944223</v>
      </c>
      <c r="G89" s="7">
        <v>0</v>
      </c>
      <c r="H89" s="7">
        <v>9.9601593625498006E-3</v>
      </c>
    </row>
    <row r="90" spans="4:8" ht="20" customHeight="1" x14ac:dyDescent="0.2">
      <c r="D90" s="77" t="s">
        <v>164</v>
      </c>
      <c r="E90" s="7">
        <v>0.9471202316033942</v>
      </c>
      <c r="F90" s="7">
        <v>0.8815391278958431</v>
      </c>
      <c r="G90" s="7">
        <v>0.28313312404778995</v>
      </c>
      <c r="H90" s="7">
        <v>7.4284718136156738E-2</v>
      </c>
    </row>
    <row r="91" spans="4:8" ht="20" customHeight="1" x14ac:dyDescent="0.2">
      <c r="D91" s="77" t="s">
        <v>160</v>
      </c>
      <c r="E91" s="7">
        <v>0.34361367491611117</v>
      </c>
      <c r="F91" s="7">
        <v>0.61083307924841357</v>
      </c>
      <c r="G91" s="7">
        <v>4.6131603170512882E-2</v>
      </c>
      <c r="H91" s="7">
        <v>5.6850577015704798E-2</v>
      </c>
    </row>
    <row r="92" spans="4:8" ht="20" customHeight="1" x14ac:dyDescent="0.2">
      <c r="D92" s="77" t="s">
        <v>158</v>
      </c>
      <c r="E92" s="7">
        <v>5.218135158254919E-2</v>
      </c>
      <c r="F92" s="7">
        <v>0.1497005988023952</v>
      </c>
      <c r="G92" s="7">
        <v>2.3096663815226692E-2</v>
      </c>
      <c r="H92" s="7">
        <v>0</v>
      </c>
    </row>
    <row r="93" spans="4:8" ht="20" customHeight="1" x14ac:dyDescent="0.2">
      <c r="D93" s="77" t="s">
        <v>169</v>
      </c>
      <c r="E93" s="7">
        <v>0.2407407407407407</v>
      </c>
      <c r="F93" s="7">
        <v>0.1728395061728395</v>
      </c>
      <c r="G93" s="7">
        <v>0</v>
      </c>
      <c r="H93" s="7">
        <v>0</v>
      </c>
    </row>
    <row r="94" spans="4:8" ht="20" customHeight="1" x14ac:dyDescent="0.2">
      <c r="D94" s="77" t="s">
        <v>155</v>
      </c>
      <c r="E94" s="7">
        <v>2.1107264327142019</v>
      </c>
      <c r="F94" s="7">
        <v>1.1183872540215019</v>
      </c>
      <c r="G94" s="7">
        <v>8.3061919101008852E-2</v>
      </c>
      <c r="H94" s="7">
        <v>0.21850157326956784</v>
      </c>
    </row>
    <row r="95" spans="4:8" ht="20" customHeight="1" x14ac:dyDescent="0.2">
      <c r="D95" s="77" t="s">
        <v>153</v>
      </c>
      <c r="E95" s="7">
        <v>1.138982685290765</v>
      </c>
      <c r="F95" s="7">
        <v>0.48609700684250068</v>
      </c>
      <c r="G95" s="7">
        <v>0.15902190325098095</v>
      </c>
      <c r="H95" s="7">
        <v>0.13207263742692696</v>
      </c>
    </row>
    <row r="96" spans="4:8" ht="20" customHeight="1" x14ac:dyDescent="0.2">
      <c r="D96" s="77" t="s">
        <v>167</v>
      </c>
      <c r="E96" s="7">
        <v>2.6379016709218379</v>
      </c>
      <c r="F96" s="7">
        <v>1.3205525293459632</v>
      </c>
      <c r="G96" s="7">
        <v>0.64525905209946044</v>
      </c>
      <c r="H96" s="7">
        <v>0.35148115610008168</v>
      </c>
    </row>
    <row r="97" spans="4:20" ht="20" customHeight="1" x14ac:dyDescent="0.2">
      <c r="D97" s="77" t="s">
        <v>152</v>
      </c>
      <c r="E97" s="7">
        <v>0.98618962009479305</v>
      </c>
      <c r="F97" s="7">
        <v>2.2204119088812884</v>
      </c>
      <c r="G97" s="7">
        <v>0.104066400377194</v>
      </c>
      <c r="H97" s="7">
        <v>1.022604951560818E-2</v>
      </c>
    </row>
    <row r="98" spans="4:20" ht="20" customHeight="1" x14ac:dyDescent="0.2">
      <c r="D98" s="77" t="s">
        <v>170</v>
      </c>
      <c r="E98" s="7">
        <v>0.1193548387096774</v>
      </c>
      <c r="F98" s="7">
        <v>0.1225806451612903</v>
      </c>
      <c r="G98" s="7">
        <v>0</v>
      </c>
      <c r="H98" s="7">
        <v>6.4516129032258056E-3</v>
      </c>
    </row>
    <row r="99" spans="4:20" ht="20" customHeight="1" x14ac:dyDescent="0.2">
      <c r="D99" s="77" t="s">
        <v>154</v>
      </c>
      <c r="E99" s="7">
        <v>0.2162162162162162</v>
      </c>
      <c r="F99" s="7">
        <v>0.20432432432432429</v>
      </c>
      <c r="G99" s="7">
        <v>8.4324324324324323E-2</v>
      </c>
      <c r="H99" s="7">
        <v>1.0810810810810811E-3</v>
      </c>
    </row>
    <row r="100" spans="4:20" ht="20" customHeight="1" x14ac:dyDescent="0.2">
      <c r="D100" s="77" t="s">
        <v>171</v>
      </c>
      <c r="E100" s="7">
        <v>0.30693730729701951</v>
      </c>
      <c r="F100" s="7">
        <v>0.3508735868448099</v>
      </c>
      <c r="G100" s="7">
        <v>8.9928057553956831E-3</v>
      </c>
      <c r="H100" s="7">
        <v>1.169064748201439E-2</v>
      </c>
    </row>
    <row r="101" spans="4:20" ht="20" customHeight="1" x14ac:dyDescent="0.2">
      <c r="D101" s="77" t="s">
        <v>162</v>
      </c>
      <c r="E101" s="7">
        <v>0.19357045143638851</v>
      </c>
      <c r="F101" s="7">
        <v>4.9247606019151853E-2</v>
      </c>
      <c r="G101" s="7">
        <v>9.0287277701778385E-2</v>
      </c>
      <c r="H101" s="7">
        <v>1.231190150478796E-2</v>
      </c>
      <c r="T101" s="14">
        <v>16</v>
      </c>
    </row>
    <row r="102" spans="4:20" ht="20" customHeight="1" x14ac:dyDescent="0.2">
      <c r="T102" s="14">
        <v>1</v>
      </c>
    </row>
  </sheetData>
  <mergeCells count="1">
    <mergeCell ref="D73:H74"/>
  </mergeCells>
  <conditionalFormatting sqref="D62:D69">
    <cfRule type="colorScale" priority="53">
      <colorScale>
        <cfvo type="min"/>
        <cfvo type="percentile" val="50"/>
        <cfvo type="max"/>
        <color rgb="FF63BE7B"/>
        <color rgb="FFFFEB84"/>
        <color rgb="FFF8696B"/>
      </colorScale>
    </cfRule>
  </conditionalFormatting>
  <conditionalFormatting sqref="E61:L69">
    <cfRule type="colorScale" priority="54">
      <colorScale>
        <cfvo type="min"/>
        <cfvo type="percentile" val="50"/>
        <cfvo type="max"/>
        <color rgb="FF63BE7B"/>
        <color rgb="FFFFEB84"/>
        <color rgb="FFF8696B"/>
      </colorScale>
    </cfRule>
  </conditionalFormatting>
  <conditionalFormatting sqref="E76:H76">
    <cfRule type="colorScale" priority="1">
      <colorScale>
        <cfvo type="min"/>
        <cfvo type="percentile" val="50"/>
        <cfvo type="max"/>
        <color rgb="FFFFF023"/>
        <color rgb="FFFFCB23"/>
        <color rgb="FFD14513"/>
      </colorScale>
    </cfRule>
  </conditionalFormatting>
  <conditionalFormatting sqref="E77:H77">
    <cfRule type="colorScale" priority="2">
      <colorScale>
        <cfvo type="min"/>
        <cfvo type="percentile" val="50"/>
        <cfvo type="max"/>
        <color rgb="FFFFF023"/>
        <color rgb="FFFFCB23"/>
        <color rgb="FFD14513"/>
      </colorScale>
    </cfRule>
  </conditionalFormatting>
  <conditionalFormatting sqref="E78:H78">
    <cfRule type="colorScale" priority="3">
      <colorScale>
        <cfvo type="min"/>
        <cfvo type="percentile" val="50"/>
        <cfvo type="max"/>
        <color rgb="FFFFF023"/>
        <color rgb="FFFFCB23"/>
        <color rgb="FFD14513"/>
      </colorScale>
    </cfRule>
  </conditionalFormatting>
  <conditionalFormatting sqref="E79:H79">
    <cfRule type="colorScale" priority="4">
      <colorScale>
        <cfvo type="min"/>
        <cfvo type="percentile" val="50"/>
        <cfvo type="max"/>
        <color rgb="FFFFF023"/>
        <color rgb="FFFFCB23"/>
        <color rgb="FFD14513"/>
      </colorScale>
    </cfRule>
  </conditionalFormatting>
  <conditionalFormatting sqref="E80:H80">
    <cfRule type="colorScale" priority="5">
      <colorScale>
        <cfvo type="min"/>
        <cfvo type="percentile" val="50"/>
        <cfvo type="max"/>
        <color rgb="FFFFF023"/>
        <color rgb="FFFFCB23"/>
        <color rgb="FFD14513"/>
      </colorScale>
    </cfRule>
  </conditionalFormatting>
  <conditionalFormatting sqref="E81:H81">
    <cfRule type="colorScale" priority="6">
      <colorScale>
        <cfvo type="min"/>
        <cfvo type="percentile" val="50"/>
        <cfvo type="max"/>
        <color rgb="FFFFF023"/>
        <color rgb="FFFFCB23"/>
        <color rgb="FFD14513"/>
      </colorScale>
    </cfRule>
  </conditionalFormatting>
  <conditionalFormatting sqref="E82:H82">
    <cfRule type="colorScale" priority="7">
      <colorScale>
        <cfvo type="min"/>
        <cfvo type="percentile" val="50"/>
        <cfvo type="max"/>
        <color rgb="FFFFF023"/>
        <color rgb="FFFFCB23"/>
        <color rgb="FFD14513"/>
      </colorScale>
    </cfRule>
  </conditionalFormatting>
  <conditionalFormatting sqref="E83:H83">
    <cfRule type="colorScale" priority="8">
      <colorScale>
        <cfvo type="min"/>
        <cfvo type="percentile" val="50"/>
        <cfvo type="max"/>
        <color rgb="FFFFF023"/>
        <color rgb="FFFFCB23"/>
        <color rgb="FFD14513"/>
      </colorScale>
    </cfRule>
  </conditionalFormatting>
  <conditionalFormatting sqref="E84:H84">
    <cfRule type="colorScale" priority="9">
      <colorScale>
        <cfvo type="min"/>
        <cfvo type="percentile" val="50"/>
        <cfvo type="max"/>
        <color rgb="FFFFF023"/>
        <color rgb="FFFFCB23"/>
        <color rgb="FFD14513"/>
      </colorScale>
    </cfRule>
  </conditionalFormatting>
  <conditionalFormatting sqref="E85:H85">
    <cfRule type="colorScale" priority="10">
      <colorScale>
        <cfvo type="min"/>
        <cfvo type="percentile" val="50"/>
        <cfvo type="max"/>
        <color rgb="FFFFF023"/>
        <color rgb="FFFFCB23"/>
        <color rgb="FFD14513"/>
      </colorScale>
    </cfRule>
  </conditionalFormatting>
  <conditionalFormatting sqref="E86:H86">
    <cfRule type="colorScale" priority="11">
      <colorScale>
        <cfvo type="min"/>
        <cfvo type="percentile" val="50"/>
        <cfvo type="max"/>
        <color rgb="FFFFF023"/>
        <color rgb="FFFFCB23"/>
        <color rgb="FFD14513"/>
      </colorScale>
    </cfRule>
  </conditionalFormatting>
  <conditionalFormatting sqref="E87:H87">
    <cfRule type="colorScale" priority="12">
      <colorScale>
        <cfvo type="min"/>
        <cfvo type="percentile" val="50"/>
        <cfvo type="max"/>
        <color rgb="FFFFF023"/>
        <color rgb="FFFFCB23"/>
        <color rgb="FFD14513"/>
      </colorScale>
    </cfRule>
  </conditionalFormatting>
  <conditionalFormatting sqref="E88:H88">
    <cfRule type="colorScale" priority="13">
      <colorScale>
        <cfvo type="min"/>
        <cfvo type="percentile" val="50"/>
        <cfvo type="max"/>
        <color rgb="FFFFF023"/>
        <color rgb="FFFFCB23"/>
        <color rgb="FFD14513"/>
      </colorScale>
    </cfRule>
  </conditionalFormatting>
  <conditionalFormatting sqref="E89:H89">
    <cfRule type="colorScale" priority="14">
      <colorScale>
        <cfvo type="min"/>
        <cfvo type="percentile" val="50"/>
        <cfvo type="max"/>
        <color rgb="FFFFF023"/>
        <color rgb="FFFFCB23"/>
        <color rgb="FFD14513"/>
      </colorScale>
    </cfRule>
  </conditionalFormatting>
  <conditionalFormatting sqref="E90:H90">
    <cfRule type="colorScale" priority="15">
      <colorScale>
        <cfvo type="min"/>
        <cfvo type="percentile" val="50"/>
        <cfvo type="max"/>
        <color rgb="FFFFF023"/>
        <color rgb="FFFFCB23"/>
        <color rgb="FFD14513"/>
      </colorScale>
    </cfRule>
  </conditionalFormatting>
  <conditionalFormatting sqref="E91:H91">
    <cfRule type="colorScale" priority="16">
      <colorScale>
        <cfvo type="min"/>
        <cfvo type="percentile" val="50"/>
        <cfvo type="max"/>
        <color rgb="FFFFF023"/>
        <color rgb="FFFFCB23"/>
        <color rgb="FFD14513"/>
      </colorScale>
    </cfRule>
  </conditionalFormatting>
  <conditionalFormatting sqref="E92:H92">
    <cfRule type="colorScale" priority="17">
      <colorScale>
        <cfvo type="min"/>
        <cfvo type="percentile" val="50"/>
        <cfvo type="max"/>
        <color rgb="FFFFF023"/>
        <color rgb="FFFFCB23"/>
        <color rgb="FFD14513"/>
      </colorScale>
    </cfRule>
  </conditionalFormatting>
  <conditionalFormatting sqref="E93:H93">
    <cfRule type="colorScale" priority="18">
      <colorScale>
        <cfvo type="min"/>
        <cfvo type="percentile" val="50"/>
        <cfvo type="max"/>
        <color rgb="FFFFF023"/>
        <color rgb="FFFFCB23"/>
        <color rgb="FFD14513"/>
      </colorScale>
    </cfRule>
  </conditionalFormatting>
  <conditionalFormatting sqref="E94:H94">
    <cfRule type="colorScale" priority="19">
      <colorScale>
        <cfvo type="min"/>
        <cfvo type="percentile" val="50"/>
        <cfvo type="max"/>
        <color rgb="FFFFF023"/>
        <color rgb="FFFFCB23"/>
        <color rgb="FFD14513"/>
      </colorScale>
    </cfRule>
  </conditionalFormatting>
  <conditionalFormatting sqref="E95:H95">
    <cfRule type="colorScale" priority="20">
      <colorScale>
        <cfvo type="min"/>
        <cfvo type="percentile" val="50"/>
        <cfvo type="max"/>
        <color rgb="FFFFF023"/>
        <color rgb="FFFFCB23"/>
        <color rgb="FFD14513"/>
      </colorScale>
    </cfRule>
  </conditionalFormatting>
  <conditionalFormatting sqref="E96:H96">
    <cfRule type="colorScale" priority="21">
      <colorScale>
        <cfvo type="min"/>
        <cfvo type="percentile" val="50"/>
        <cfvo type="max"/>
        <color rgb="FFFFF023"/>
        <color rgb="FFFFCB23"/>
        <color rgb="FFD14513"/>
      </colorScale>
    </cfRule>
  </conditionalFormatting>
  <conditionalFormatting sqref="E97:H97">
    <cfRule type="colorScale" priority="22">
      <colorScale>
        <cfvo type="min"/>
        <cfvo type="percentile" val="50"/>
        <cfvo type="max"/>
        <color rgb="FFFFF023"/>
        <color rgb="FFFFCB23"/>
        <color rgb="FFD14513"/>
      </colorScale>
    </cfRule>
  </conditionalFormatting>
  <conditionalFormatting sqref="E98:H98">
    <cfRule type="colorScale" priority="23">
      <colorScale>
        <cfvo type="min"/>
        <cfvo type="percentile" val="50"/>
        <cfvo type="max"/>
        <color rgb="FFFFF023"/>
        <color rgb="FFFFCB23"/>
        <color rgb="FFD14513"/>
      </colorScale>
    </cfRule>
  </conditionalFormatting>
  <conditionalFormatting sqref="E99:H99">
    <cfRule type="colorScale" priority="24">
      <colorScale>
        <cfvo type="min"/>
        <cfvo type="percentile" val="50"/>
        <cfvo type="max"/>
        <color rgb="FFFFF023"/>
        <color rgb="FFFFCB23"/>
        <color rgb="FFD14513"/>
      </colorScale>
    </cfRule>
  </conditionalFormatting>
  <conditionalFormatting sqref="E100:H100">
    <cfRule type="colorScale" priority="25">
      <colorScale>
        <cfvo type="min"/>
        <cfvo type="percentile" val="50"/>
        <cfvo type="max"/>
        <color rgb="FFFFF023"/>
        <color rgb="FFFFCB23"/>
        <color rgb="FFD14513"/>
      </colorScale>
    </cfRule>
  </conditionalFormatting>
  <conditionalFormatting sqref="E101:H101">
    <cfRule type="colorScale" priority="26">
      <colorScale>
        <cfvo type="min"/>
        <cfvo type="percentile" val="50"/>
        <cfvo type="max"/>
        <color rgb="FFFFF023"/>
        <color rgb="FFFFCB23"/>
        <color rgb="FFD14513"/>
      </colorScale>
    </cfRule>
  </conditionalFormatting>
  <pageMargins left="0.7" right="0.7" top="0.75" bottom="0.75" header="0.3" footer="0.3"/>
  <pageSetup paperSize="9" orientation="portrait" horizontalDpi="0" verticalDpi="0"/>
  <drawing r:id="rId1"/>
  <tableParts count="2">
    <tablePart r:id="rId2"/>
    <tablePart r:id="rId3"/>
  </tableParts>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818E3-C16F-BD4E-A1FD-988A4BBE1667}">
  <sheetPr codeName="Sheet3"/>
  <dimension ref="A2:Z101"/>
  <sheetViews>
    <sheetView showGridLines="0" zoomScale="90" zoomScaleNormal="90" workbookViewId="0">
      <pane xSplit="2" topLeftCell="C1" activePane="topRight" state="frozen"/>
      <selection pane="topRight"/>
    </sheetView>
  </sheetViews>
  <sheetFormatPr baseColWidth="10" defaultRowHeight="20" customHeight="1" x14ac:dyDescent="0.2"/>
  <cols>
    <col min="1" max="2" width="10.83203125" style="4"/>
    <col min="3" max="3" width="10.83203125" customWidth="1"/>
    <col min="4" max="4" width="14.83203125" bestFit="1" customWidth="1"/>
    <col min="5" max="5" width="16.5" bestFit="1" customWidth="1"/>
    <col min="6" max="6" width="16.6640625" bestFit="1" customWidth="1"/>
    <col min="7" max="7" width="17.1640625" bestFit="1" customWidth="1"/>
    <col min="8" max="8" width="15.6640625" customWidth="1"/>
    <col min="9" max="9" width="19" bestFit="1" customWidth="1"/>
  </cols>
  <sheetData>
    <row r="2" spans="4:8" ht="22" customHeight="1" x14ac:dyDescent="0.2"/>
    <row r="3" spans="4:8" ht="22" customHeight="1" x14ac:dyDescent="0.2"/>
    <row r="4" spans="4:8" ht="22" x14ac:dyDescent="0.3">
      <c r="D4" s="9" t="s">
        <v>218</v>
      </c>
      <c r="E4" s="10" t="s">
        <v>215</v>
      </c>
      <c r="F4" s="10" t="s">
        <v>216</v>
      </c>
      <c r="G4" s="10" t="s">
        <v>217</v>
      </c>
      <c r="H4" s="10" t="s">
        <v>147</v>
      </c>
    </row>
    <row r="5" spans="4:8" ht="22" x14ac:dyDescent="0.3">
      <c r="D5" s="11" t="s">
        <v>130</v>
      </c>
      <c r="E5" s="12">
        <v>0.94046749065336388</v>
      </c>
      <c r="F5" s="12">
        <v>0.96718447673861918</v>
      </c>
      <c r="G5" s="12">
        <v>0.99435494974528416</v>
      </c>
      <c r="H5" s="12">
        <v>0.96193177690584997</v>
      </c>
    </row>
    <row r="6" spans="4:8" ht="22" x14ac:dyDescent="0.3">
      <c r="D6" s="11" t="s">
        <v>142</v>
      </c>
      <c r="E6" s="12">
        <v>0.82918197536200522</v>
      </c>
      <c r="F6" s="12">
        <v>0.93136596259190541</v>
      </c>
      <c r="G6" s="12">
        <v>0.974362437864707</v>
      </c>
      <c r="H6" s="12">
        <v>0.89909166275450592</v>
      </c>
    </row>
    <row r="7" spans="4:8" ht="22" x14ac:dyDescent="0.3">
      <c r="D7" s="11" t="s">
        <v>141</v>
      </c>
      <c r="E7" s="12">
        <v>0.82168059143698835</v>
      </c>
      <c r="F7" s="12">
        <v>0.9340173743946476</v>
      </c>
      <c r="G7" s="12">
        <v>0.93798899859920026</v>
      </c>
      <c r="H7" s="12">
        <v>0.88987698605249443</v>
      </c>
    </row>
    <row r="8" spans="4:8" ht="22" x14ac:dyDescent="0.3">
      <c r="D8" s="11" t="s">
        <v>146</v>
      </c>
      <c r="E8" s="12">
        <v>0.87346505865464563</v>
      </c>
      <c r="F8" s="12">
        <v>0.86447655968710391</v>
      </c>
      <c r="G8" s="12">
        <v>0.97128782175733286</v>
      </c>
      <c r="H8" s="12">
        <v>0.88943421168816639</v>
      </c>
    </row>
    <row r="9" spans="4:8" ht="22" x14ac:dyDescent="0.3">
      <c r="D9" s="11" t="s">
        <v>127</v>
      </c>
      <c r="E9" s="12">
        <v>0.8108743271874137</v>
      </c>
      <c r="F9" s="12">
        <v>0.97967695962347623</v>
      </c>
      <c r="G9" s="12">
        <v>0.85115064750937952</v>
      </c>
      <c r="H9" s="12">
        <v>0.88645064422623177</v>
      </c>
    </row>
    <row r="10" spans="4:8" ht="22" x14ac:dyDescent="0.3">
      <c r="D10" s="11" t="s">
        <v>174</v>
      </c>
      <c r="E10" s="12">
        <v>0.8409911474085352</v>
      </c>
      <c r="F10" s="12">
        <v>0.92344869412286223</v>
      </c>
      <c r="G10" s="12">
        <v>0.94045092946853559</v>
      </c>
      <c r="H10" s="12">
        <v>0.89386612250626629</v>
      </c>
    </row>
    <row r="11" spans="4:8" ht="22" x14ac:dyDescent="0.3"/>
    <row r="12" spans="4:8" ht="22" x14ac:dyDescent="0.3"/>
    <row r="13" spans="4:8" ht="22" x14ac:dyDescent="0.3"/>
    <row r="14" spans="4:8" ht="22" x14ac:dyDescent="0.3"/>
    <row r="15" spans="4:8" ht="22" x14ac:dyDescent="0.3"/>
    <row r="16" spans="4:8" ht="22" x14ac:dyDescent="0.3"/>
    <row r="17" spans="4:8" ht="22" x14ac:dyDescent="0.3"/>
    <row r="18" spans="4:8" ht="22" x14ac:dyDescent="0.3"/>
    <row r="19" spans="4:8" ht="22" x14ac:dyDescent="0.3"/>
    <row r="20" spans="4:8" ht="22" x14ac:dyDescent="0.3"/>
    <row r="21" spans="4:8" ht="22" x14ac:dyDescent="0.3"/>
    <row r="22" spans="4:8" ht="22" x14ac:dyDescent="0.3"/>
    <row r="23" spans="4:8" ht="22" x14ac:dyDescent="0.3"/>
    <row r="24" spans="4:8" ht="22" x14ac:dyDescent="0.3"/>
    <row r="25" spans="4:8" ht="22" x14ac:dyDescent="0.3"/>
    <row r="26" spans="4:8" ht="22" x14ac:dyDescent="0.3"/>
    <row r="27" spans="4:8" ht="22" customHeight="1" x14ac:dyDescent="0.2"/>
    <row r="28" spans="4:8" ht="22" customHeight="1" x14ac:dyDescent="0.2"/>
    <row r="29" spans="4:8" ht="22" customHeight="1" x14ac:dyDescent="0.2"/>
    <row r="30" spans="4:8" ht="22" customHeight="1" x14ac:dyDescent="0.2"/>
    <row r="31" spans="4:8" ht="22" customHeight="1" x14ac:dyDescent="0.2">
      <c r="D31" s="5" t="s">
        <v>218</v>
      </c>
      <c r="E31" t="s">
        <v>324</v>
      </c>
      <c r="F31" t="s">
        <v>327</v>
      </c>
      <c r="G31" t="s">
        <v>326</v>
      </c>
      <c r="H31" t="s">
        <v>325</v>
      </c>
    </row>
    <row r="32" spans="4:8" ht="22" customHeight="1" x14ac:dyDescent="0.2">
      <c r="D32" s="2" t="s">
        <v>127</v>
      </c>
      <c r="E32">
        <v>31</v>
      </c>
      <c r="F32">
        <v>4016</v>
      </c>
      <c r="G32">
        <v>295</v>
      </c>
      <c r="H32" s="79">
        <v>29.183050847457626</v>
      </c>
    </row>
    <row r="33" spans="4:8" ht="22" customHeight="1" x14ac:dyDescent="0.2">
      <c r="D33" s="2" t="s">
        <v>128</v>
      </c>
      <c r="E33">
        <v>1</v>
      </c>
      <c r="F33">
        <v>25</v>
      </c>
      <c r="G33">
        <v>8</v>
      </c>
      <c r="H33" s="79">
        <v>11.375</v>
      </c>
    </row>
    <row r="34" spans="4:8" ht="22" customHeight="1" x14ac:dyDescent="0.2">
      <c r="D34" s="2" t="s">
        <v>129</v>
      </c>
      <c r="E34">
        <v>45</v>
      </c>
      <c r="F34">
        <v>3965</v>
      </c>
      <c r="G34">
        <v>275</v>
      </c>
      <c r="H34" s="79">
        <v>38.479999999999997</v>
      </c>
    </row>
    <row r="35" spans="4:8" ht="22" customHeight="1" x14ac:dyDescent="0.2">
      <c r="D35" s="2" t="s">
        <v>130</v>
      </c>
      <c r="E35">
        <v>0</v>
      </c>
      <c r="F35">
        <v>14</v>
      </c>
      <c r="G35">
        <v>7</v>
      </c>
      <c r="H35" s="79">
        <v>5.8571428571428568</v>
      </c>
    </row>
    <row r="36" spans="4:8" ht="22" customHeight="1" x14ac:dyDescent="0.2">
      <c r="D36" s="2" t="s">
        <v>131</v>
      </c>
      <c r="E36">
        <v>423</v>
      </c>
      <c r="F36">
        <v>21612</v>
      </c>
      <c r="G36">
        <v>1933</v>
      </c>
      <c r="H36" s="79">
        <v>80.818934299017073</v>
      </c>
    </row>
    <row r="37" spans="4:8" ht="22" customHeight="1" x14ac:dyDescent="0.2">
      <c r="D37" s="2" t="s">
        <v>132</v>
      </c>
      <c r="E37">
        <v>21</v>
      </c>
      <c r="F37">
        <v>8153</v>
      </c>
      <c r="G37">
        <v>99</v>
      </c>
      <c r="H37" s="79">
        <v>155.20202020202021</v>
      </c>
    </row>
    <row r="38" spans="4:8" ht="22" customHeight="1" x14ac:dyDescent="0.2">
      <c r="D38" s="2" t="s">
        <v>133</v>
      </c>
      <c r="E38">
        <v>62</v>
      </c>
      <c r="F38">
        <v>2732</v>
      </c>
      <c r="G38">
        <v>275</v>
      </c>
      <c r="H38" s="79">
        <v>29.109090909090909</v>
      </c>
    </row>
    <row r="39" spans="4:8" ht="22" customHeight="1" x14ac:dyDescent="0.2">
      <c r="D39" s="2" t="s">
        <v>134</v>
      </c>
      <c r="E39">
        <v>61</v>
      </c>
      <c r="F39">
        <v>932</v>
      </c>
      <c r="G39">
        <v>246</v>
      </c>
      <c r="H39" s="79">
        <v>33.703252032520325</v>
      </c>
    </row>
    <row r="40" spans="4:8" ht="22" customHeight="1" x14ac:dyDescent="0.2">
      <c r="D40" s="2" t="s">
        <v>148</v>
      </c>
      <c r="E40">
        <v>284</v>
      </c>
      <c r="F40">
        <v>7838</v>
      </c>
      <c r="G40">
        <v>1248</v>
      </c>
      <c r="H40" s="79">
        <v>33.59375</v>
      </c>
    </row>
    <row r="41" spans="4:8" ht="22" customHeight="1" x14ac:dyDescent="0.2">
      <c r="D41" s="2" t="s">
        <v>135</v>
      </c>
      <c r="E41">
        <v>16</v>
      </c>
      <c r="F41">
        <v>182</v>
      </c>
      <c r="G41">
        <v>76</v>
      </c>
      <c r="H41" s="79">
        <v>18.605263157894736</v>
      </c>
    </row>
    <row r="42" spans="4:8" ht="22" customHeight="1" x14ac:dyDescent="0.2">
      <c r="D42" s="2" t="s">
        <v>136</v>
      </c>
      <c r="E42">
        <v>1</v>
      </c>
      <c r="F42">
        <v>246</v>
      </c>
      <c r="G42">
        <v>3</v>
      </c>
      <c r="H42" s="79">
        <v>84.666666666666671</v>
      </c>
    </row>
    <row r="43" spans="4:8" ht="22" customHeight="1" x14ac:dyDescent="0.2">
      <c r="D43" s="2" t="s">
        <v>137</v>
      </c>
      <c r="E43">
        <v>32</v>
      </c>
      <c r="F43">
        <v>11156</v>
      </c>
      <c r="G43">
        <v>299</v>
      </c>
      <c r="H43" s="79">
        <v>63.37792642140468</v>
      </c>
    </row>
    <row r="44" spans="4:8" ht="22" customHeight="1" x14ac:dyDescent="0.2">
      <c r="D44" s="2" t="s">
        <v>138</v>
      </c>
      <c r="E44">
        <v>5</v>
      </c>
      <c r="F44">
        <v>639</v>
      </c>
      <c r="G44">
        <v>15</v>
      </c>
      <c r="H44" s="79">
        <v>96.666666666666671</v>
      </c>
    </row>
    <row r="45" spans="4:8" ht="22" customHeight="1" x14ac:dyDescent="0.2">
      <c r="D45" s="2" t="s">
        <v>139</v>
      </c>
      <c r="E45">
        <v>0</v>
      </c>
      <c r="F45">
        <v>0</v>
      </c>
      <c r="G45">
        <v>0</v>
      </c>
      <c r="H45" s="79">
        <v>0</v>
      </c>
    </row>
    <row r="46" spans="4:8" ht="22" customHeight="1" x14ac:dyDescent="0.2">
      <c r="D46" s="2" t="s">
        <v>140</v>
      </c>
      <c r="E46">
        <v>51</v>
      </c>
      <c r="F46">
        <v>1144</v>
      </c>
      <c r="G46">
        <v>261</v>
      </c>
      <c r="H46" s="79">
        <v>31.988505747126435</v>
      </c>
    </row>
    <row r="47" spans="4:8" ht="22" customHeight="1" x14ac:dyDescent="0.2">
      <c r="D47" s="2" t="s">
        <v>141</v>
      </c>
      <c r="E47">
        <v>16</v>
      </c>
      <c r="F47">
        <v>197</v>
      </c>
      <c r="G47">
        <v>161</v>
      </c>
      <c r="H47" s="79">
        <v>11.273291925465838</v>
      </c>
    </row>
    <row r="48" spans="4:8" ht="20" customHeight="1" x14ac:dyDescent="0.2">
      <c r="D48" s="2" t="s">
        <v>142</v>
      </c>
      <c r="E48">
        <v>19</v>
      </c>
      <c r="F48">
        <v>179</v>
      </c>
      <c r="G48">
        <v>169</v>
      </c>
      <c r="H48" s="79">
        <v>11.23076923076923</v>
      </c>
    </row>
    <row r="49" spans="4:8" ht="20" customHeight="1" x14ac:dyDescent="0.2">
      <c r="D49" s="2" t="s">
        <v>143</v>
      </c>
      <c r="E49">
        <v>97</v>
      </c>
      <c r="F49">
        <v>9867</v>
      </c>
      <c r="G49">
        <v>349</v>
      </c>
      <c r="H49" s="79">
        <v>83.676217765042978</v>
      </c>
    </row>
    <row r="50" spans="4:8" ht="20" customHeight="1" x14ac:dyDescent="0.2">
      <c r="D50" s="2" t="s">
        <v>144</v>
      </c>
      <c r="E50">
        <v>92</v>
      </c>
      <c r="F50">
        <v>9858</v>
      </c>
      <c r="G50">
        <v>451</v>
      </c>
      <c r="H50" s="79">
        <v>79.190687361419066</v>
      </c>
    </row>
    <row r="51" spans="4:8" ht="20" customHeight="1" x14ac:dyDescent="0.2">
      <c r="D51" s="2" t="s">
        <v>145</v>
      </c>
      <c r="E51">
        <v>64</v>
      </c>
      <c r="F51">
        <v>3171</v>
      </c>
      <c r="G51">
        <v>448</v>
      </c>
      <c r="H51" s="79">
        <v>22.473214285714285</v>
      </c>
    </row>
    <row r="52" spans="4:8" ht="20" customHeight="1" x14ac:dyDescent="0.2">
      <c r="D52" s="2" t="s">
        <v>146</v>
      </c>
      <c r="E52">
        <v>19</v>
      </c>
      <c r="F52">
        <v>263</v>
      </c>
      <c r="G52">
        <v>125</v>
      </c>
      <c r="H52" s="79">
        <v>17.391999999999999</v>
      </c>
    </row>
    <row r="53" spans="4:8" ht="20" customHeight="1" x14ac:dyDescent="0.2">
      <c r="D53" s="2" t="s">
        <v>174</v>
      </c>
      <c r="E53">
        <v>1340</v>
      </c>
      <c r="F53">
        <v>21612</v>
      </c>
      <c r="G53">
        <v>6743</v>
      </c>
      <c r="H53" s="79">
        <v>53.451282811804838</v>
      </c>
    </row>
    <row r="100" spans="26:26" ht="20" customHeight="1" x14ac:dyDescent="0.2">
      <c r="Z100" s="14">
        <v>5</v>
      </c>
    </row>
    <row r="101" spans="26:26" ht="20" customHeight="1" x14ac:dyDescent="0.2">
      <c r="Z101" s="14">
        <v>1</v>
      </c>
    </row>
  </sheetData>
  <pageMargins left="0.7" right="0.7" top="0.75" bottom="0.75" header="0.3" footer="0.3"/>
  <pageSetup paperSize="9" orientation="portrait" horizontalDpi="0" verticalDpi="0"/>
  <drawing r:id="rId3"/>
  <legacyDrawing r:id="rId4"/>
  <mc:AlternateContent xmlns:mc="http://schemas.openxmlformats.org/markup-compatibility/2006">
    <mc:Choice Requires="x14">
      <controls>
        <mc:AlternateContent xmlns:mc="http://schemas.openxmlformats.org/markup-compatibility/2006">
          <mc:Choice Requires="x14">
            <control shapeId="4100" r:id="rId5" name="Spinner 4">
              <controlPr defaultSize="0" autoPict="0" macro="[0]!Spinner">
                <anchor moveWithCells="1" sizeWithCells="1">
                  <from>
                    <xdr:col>12</xdr:col>
                    <xdr:colOff>635000</xdr:colOff>
                    <xdr:row>21</xdr:row>
                    <xdr:rowOff>254000</xdr:rowOff>
                  </from>
                  <to>
                    <xdr:col>13</xdr:col>
                    <xdr:colOff>279400</xdr:colOff>
                    <xdr:row>25</xdr:row>
                    <xdr:rowOff>152400</xdr:rowOff>
                  </to>
                </anchor>
              </controlPr>
            </control>
          </mc:Choice>
        </mc:AlternateContent>
        <mc:AlternateContent xmlns:mc="http://schemas.openxmlformats.org/markup-compatibility/2006">
          <mc:Choice Requires="x14">
            <control shapeId="4101" r:id="rId6" name="Option Button 5">
              <controlPr defaultSize="0" autoFill="0" autoLine="0" autoPict="0" macro="[0]!TopBottom">
                <anchor moveWithCells="1">
                  <from>
                    <xdr:col>15</xdr:col>
                    <xdr:colOff>711200</xdr:colOff>
                    <xdr:row>21</xdr:row>
                    <xdr:rowOff>266700</xdr:rowOff>
                  </from>
                  <to>
                    <xdr:col>17</xdr:col>
                    <xdr:colOff>584200</xdr:colOff>
                    <xdr:row>22</xdr:row>
                    <xdr:rowOff>190500</xdr:rowOff>
                  </to>
                </anchor>
              </controlPr>
            </control>
          </mc:Choice>
        </mc:AlternateContent>
        <mc:AlternateContent xmlns:mc="http://schemas.openxmlformats.org/markup-compatibility/2006">
          <mc:Choice Requires="x14">
            <control shapeId="4102" r:id="rId7" name="Option Button 6">
              <controlPr defaultSize="0" autoFill="0" autoLine="0" autoPict="0" macro="[0]!TopBottom">
                <anchor moveWithCells="1">
                  <from>
                    <xdr:col>15</xdr:col>
                    <xdr:colOff>711200</xdr:colOff>
                    <xdr:row>23</xdr:row>
                    <xdr:rowOff>25400</xdr:rowOff>
                  </from>
                  <to>
                    <xdr:col>17</xdr:col>
                    <xdr:colOff>584200</xdr:colOff>
                    <xdr:row>23</xdr:row>
                    <xdr:rowOff>254000</xdr:rowOff>
                  </to>
                </anchor>
              </controlPr>
            </control>
          </mc:Choice>
        </mc:AlternateContent>
        <mc:AlternateContent xmlns:mc="http://schemas.openxmlformats.org/markup-compatibility/2006">
          <mc:Choice Requires="x14">
            <control shapeId="4103" r:id="rId8" name="Option Button 7">
              <controlPr defaultSize="0" autoFill="0" autoLine="0" autoPict="0" macro="[0]!TopBottom">
                <anchor moveWithCells="1">
                  <from>
                    <xdr:col>15</xdr:col>
                    <xdr:colOff>711200</xdr:colOff>
                    <xdr:row>24</xdr:row>
                    <xdr:rowOff>88900</xdr:rowOff>
                  </from>
                  <to>
                    <xdr:col>17</xdr:col>
                    <xdr:colOff>584200</xdr:colOff>
                    <xdr:row>25</xdr:row>
                    <xdr:rowOff>38100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30EA-BD90-CC4D-8CBC-BDF1C4754EE6}">
  <sheetPr codeName="Sheet4"/>
  <dimension ref="A2:Z154"/>
  <sheetViews>
    <sheetView showGridLines="0" zoomScale="90" zoomScaleNormal="90" workbookViewId="0">
      <pane xSplit="2" topLeftCell="C1" activePane="topRight" state="frozen"/>
      <selection pane="topRight"/>
    </sheetView>
  </sheetViews>
  <sheetFormatPr baseColWidth="10" defaultRowHeight="20" customHeight="1" x14ac:dyDescent="0.2"/>
  <cols>
    <col min="1" max="2" width="10.83203125" style="4"/>
    <col min="3" max="6" width="10.83203125" customWidth="1"/>
    <col min="7" max="7" width="18.33203125" customWidth="1"/>
    <col min="8" max="8" width="23.6640625" customWidth="1"/>
    <col min="26" max="26" width="10.83203125" customWidth="1"/>
  </cols>
  <sheetData>
    <row r="2" ht="22" customHeight="1" x14ac:dyDescent="0.2"/>
    <row r="3" ht="22" customHeight="1" x14ac:dyDescent="0.2"/>
    <row r="4" ht="22" customHeight="1" x14ac:dyDescent="0.2"/>
    <row r="5" ht="22" customHeight="1" x14ac:dyDescent="0.2"/>
    <row r="6" ht="22" customHeight="1" x14ac:dyDescent="0.2"/>
    <row r="7" ht="22" customHeight="1" x14ac:dyDescent="0.2"/>
    <row r="8" ht="22" customHeight="1" x14ac:dyDescent="0.2"/>
    <row r="9" ht="22" customHeight="1" x14ac:dyDescent="0.2"/>
    <row r="10" ht="22" customHeight="1" x14ac:dyDescent="0.2"/>
    <row r="11" ht="22" customHeight="1" x14ac:dyDescent="0.2"/>
    <row r="12" ht="22" customHeight="1" x14ac:dyDescent="0.2"/>
    <row r="13" ht="22" customHeight="1" x14ac:dyDescent="0.2"/>
    <row r="14" ht="22" customHeight="1" x14ac:dyDescent="0.2"/>
    <row r="15" ht="22" customHeight="1" x14ac:dyDescent="0.2"/>
    <row r="16" ht="22" customHeight="1" x14ac:dyDescent="0.2"/>
    <row r="17" ht="22" customHeight="1" x14ac:dyDescent="0.2"/>
    <row r="18" ht="22" customHeight="1" x14ac:dyDescent="0.2"/>
    <row r="19" ht="22" customHeight="1" x14ac:dyDescent="0.2"/>
    <row r="20" ht="22" customHeight="1" x14ac:dyDescent="0.2"/>
    <row r="21" ht="22" customHeight="1" x14ac:dyDescent="0.2"/>
    <row r="22" ht="22" customHeight="1" x14ac:dyDescent="0.2"/>
    <row r="23" ht="22" customHeight="1" x14ac:dyDescent="0.2"/>
    <row r="24" ht="22" customHeight="1" x14ac:dyDescent="0.2"/>
    <row r="25" ht="22" customHeight="1" x14ac:dyDescent="0.2"/>
    <row r="26" ht="22" customHeight="1" x14ac:dyDescent="0.2"/>
    <row r="27" ht="22" customHeight="1" x14ac:dyDescent="0.2"/>
    <row r="28" ht="22" customHeight="1" x14ac:dyDescent="0.2"/>
    <row r="29" ht="22" customHeight="1" x14ac:dyDescent="0.2"/>
    <row r="30" ht="22" customHeight="1" x14ac:dyDescent="0.2"/>
    <row r="31" ht="22" customHeight="1" x14ac:dyDescent="0.2"/>
    <row r="32" ht="22" customHeight="1" x14ac:dyDescent="0.2"/>
    <row r="33" ht="22" customHeight="1" x14ac:dyDescent="0.2"/>
    <row r="34" ht="22" customHeight="1" x14ac:dyDescent="0.2"/>
    <row r="35" ht="22" customHeight="1" x14ac:dyDescent="0.2"/>
    <row r="36" ht="22" customHeight="1" x14ac:dyDescent="0.2"/>
    <row r="37" ht="22" customHeight="1" x14ac:dyDescent="0.2"/>
    <row r="38" ht="22" customHeight="1" x14ac:dyDescent="0.2"/>
    <row r="39" ht="22" customHeight="1" x14ac:dyDescent="0.2"/>
    <row r="40" ht="22" customHeight="1" x14ac:dyDescent="0.2"/>
    <row r="41" ht="22" customHeight="1" x14ac:dyDescent="0.2"/>
    <row r="42" ht="22" customHeight="1" x14ac:dyDescent="0.2"/>
    <row r="43" ht="22" customHeight="1" x14ac:dyDescent="0.2"/>
    <row r="44" ht="22" customHeight="1" x14ac:dyDescent="0.2"/>
    <row r="45" ht="22" customHeight="1" x14ac:dyDescent="0.2"/>
    <row r="46" ht="22" customHeight="1" x14ac:dyDescent="0.2"/>
    <row r="47" ht="22" customHeight="1" x14ac:dyDescent="0.2"/>
    <row r="48" ht="22" customHeight="1" x14ac:dyDescent="0.2"/>
    <row r="49" spans="4:8" ht="22" customHeight="1" x14ac:dyDescent="0.2"/>
    <row r="50" spans="4:8" ht="22" customHeight="1" x14ac:dyDescent="0.2"/>
    <row r="51" spans="4:8" ht="22" customHeight="1" x14ac:dyDescent="0.2"/>
    <row r="52" spans="4:8" ht="22" customHeight="1" x14ac:dyDescent="0.2"/>
    <row r="53" spans="4:8" ht="22" customHeight="1" x14ac:dyDescent="0.2"/>
    <row r="54" spans="4:8" ht="22" customHeight="1" x14ac:dyDescent="0.2"/>
    <row r="55" spans="4:8" ht="22" customHeight="1" x14ac:dyDescent="0.2"/>
    <row r="56" spans="4:8" ht="22" customHeight="1" x14ac:dyDescent="0.2"/>
    <row r="57" spans="4:8" ht="22" customHeight="1" x14ac:dyDescent="0.2"/>
    <row r="58" spans="4:8" ht="22" customHeight="1" x14ac:dyDescent="0.2"/>
    <row r="59" spans="4:8" ht="22" customHeight="1" x14ac:dyDescent="0.2"/>
    <row r="60" spans="4:8" ht="22" customHeight="1" x14ac:dyDescent="0.2"/>
    <row r="61" spans="4:8" ht="22" customHeight="1" x14ac:dyDescent="0.2"/>
    <row r="62" spans="4:8" ht="22" customHeight="1" x14ac:dyDescent="0.2"/>
    <row r="63" spans="4:8" ht="22" customHeight="1" x14ac:dyDescent="0.2">
      <c r="D63" s="63" t="s">
        <v>149</v>
      </c>
      <c r="E63" s="63" t="s">
        <v>266</v>
      </c>
      <c r="F63" s="63" t="s">
        <v>265</v>
      </c>
      <c r="G63" s="63" t="s">
        <v>241</v>
      </c>
      <c r="H63" s="63" t="s">
        <v>240</v>
      </c>
    </row>
    <row r="64" spans="4:8" ht="22" customHeight="1" x14ac:dyDescent="0.2">
      <c r="D64" s="63" t="s">
        <v>131</v>
      </c>
      <c r="E64" s="63">
        <v>28.6448</v>
      </c>
      <c r="F64" s="63">
        <v>77.216700000000003</v>
      </c>
      <c r="G64" s="64">
        <v>112.16484491113501</v>
      </c>
      <c r="H64" s="63" t="s">
        <v>239</v>
      </c>
    </row>
    <row r="65" spans="4:8" ht="22" customHeight="1" x14ac:dyDescent="0.2">
      <c r="D65" s="63" t="s">
        <v>150</v>
      </c>
      <c r="E65" s="63">
        <v>23.022500000000001</v>
      </c>
      <c r="F65" s="63">
        <v>72.571399999999997</v>
      </c>
      <c r="G65" s="64">
        <v>103.680364770298</v>
      </c>
      <c r="H65" s="63" t="s">
        <v>239</v>
      </c>
    </row>
    <row r="66" spans="4:8" ht="22" customHeight="1" x14ac:dyDescent="0.2">
      <c r="D66" s="63" t="s">
        <v>151</v>
      </c>
      <c r="E66" s="63">
        <v>28.459499999999998</v>
      </c>
      <c r="F66" s="63">
        <v>77.026600000000002</v>
      </c>
      <c r="G66" s="64">
        <v>102.569771029674</v>
      </c>
      <c r="H66" s="63" t="s">
        <v>239</v>
      </c>
    </row>
    <row r="67" spans="4:8" ht="22" customHeight="1" x14ac:dyDescent="0.2">
      <c r="D67" s="63" t="s">
        <v>152</v>
      </c>
      <c r="E67" s="63">
        <v>25.594100000000001</v>
      </c>
      <c r="F67" s="63">
        <v>85.137600000000006</v>
      </c>
      <c r="G67" s="64">
        <v>81.768242837016302</v>
      </c>
      <c r="H67" s="63" t="s">
        <v>239</v>
      </c>
    </row>
    <row r="68" spans="4:8" ht="22" customHeight="1" x14ac:dyDescent="0.2">
      <c r="D68" s="63" t="s">
        <v>153</v>
      </c>
      <c r="E68" s="63">
        <v>26.846699999999998</v>
      </c>
      <c r="F68" s="63">
        <v>80.946200000000005</v>
      </c>
      <c r="G68" s="64">
        <v>75.861551884168193</v>
      </c>
      <c r="H68" s="63" t="s">
        <v>239</v>
      </c>
    </row>
    <row r="69" spans="4:8" ht="22" customHeight="1" x14ac:dyDescent="0.2">
      <c r="D69" s="63" t="s">
        <v>154</v>
      </c>
      <c r="E69" s="63">
        <v>20.95</v>
      </c>
      <c r="F69" s="63">
        <v>85.2333</v>
      </c>
      <c r="G69" s="64">
        <v>69.250756534181207</v>
      </c>
      <c r="H69" s="63" t="s">
        <v>239</v>
      </c>
    </row>
    <row r="70" spans="4:8" ht="22" customHeight="1" x14ac:dyDescent="0.2">
      <c r="D70" s="63" t="s">
        <v>155</v>
      </c>
      <c r="E70" s="63">
        <v>22.572600000000001</v>
      </c>
      <c r="F70" s="63">
        <v>88.363900000000001</v>
      </c>
      <c r="G70" s="64">
        <v>64.305307161439501</v>
      </c>
      <c r="H70" s="63" t="s">
        <v>239</v>
      </c>
    </row>
    <row r="71" spans="4:8" ht="22" customHeight="1" x14ac:dyDescent="0.2">
      <c r="D71" s="63" t="s">
        <v>156</v>
      </c>
      <c r="E71" s="63">
        <v>21.816700000000001</v>
      </c>
      <c r="F71" s="63">
        <v>83.916700000000006</v>
      </c>
      <c r="G71" s="64">
        <v>62.346799996864398</v>
      </c>
      <c r="H71" s="63" t="s">
        <v>238</v>
      </c>
    </row>
    <row r="72" spans="4:8" ht="22" customHeight="1" x14ac:dyDescent="0.2">
      <c r="D72" s="63" t="s">
        <v>157</v>
      </c>
      <c r="E72" s="63">
        <v>26.18</v>
      </c>
      <c r="F72" s="63">
        <v>91.75</v>
      </c>
      <c r="G72" s="64">
        <v>60.266038551675599</v>
      </c>
      <c r="H72" s="63" t="s">
        <v>238</v>
      </c>
    </row>
    <row r="73" spans="4:8" ht="22" customHeight="1" x14ac:dyDescent="0.2">
      <c r="D73" s="63" t="s">
        <v>158</v>
      </c>
      <c r="E73" s="63">
        <v>23.706900000000001</v>
      </c>
      <c r="F73" s="63">
        <v>86.412800000000004</v>
      </c>
      <c r="G73" s="64">
        <v>59.828257875006202</v>
      </c>
      <c r="H73" s="63" t="s">
        <v>238</v>
      </c>
    </row>
    <row r="74" spans="4:8" ht="22" customHeight="1" x14ac:dyDescent="0.2">
      <c r="D74" s="63" t="s">
        <v>159</v>
      </c>
      <c r="E74" s="63">
        <v>23.259899999999998</v>
      </c>
      <c r="F74" s="63">
        <v>77.412599999999998</v>
      </c>
      <c r="G74" s="64">
        <v>53.122236210054901</v>
      </c>
      <c r="H74" s="63" t="s">
        <v>238</v>
      </c>
    </row>
    <row r="75" spans="4:8" ht="22" customHeight="1" x14ac:dyDescent="0.2">
      <c r="D75" s="63" t="s">
        <v>160</v>
      </c>
      <c r="E75" s="63">
        <v>26.9221</v>
      </c>
      <c r="F75" s="63">
        <v>75.778899999999993</v>
      </c>
      <c r="G75" s="64">
        <v>52.965557292216602</v>
      </c>
      <c r="H75" s="63" t="s">
        <v>238</v>
      </c>
    </row>
    <row r="76" spans="4:8" ht="22" customHeight="1" x14ac:dyDescent="0.2">
      <c r="D76" s="63" t="s">
        <v>161</v>
      </c>
      <c r="E76" s="63">
        <v>31.634</v>
      </c>
      <c r="F76" s="63">
        <v>74.873000000000005</v>
      </c>
      <c r="G76" s="64">
        <v>48.010353880618503</v>
      </c>
      <c r="H76" s="63" t="s">
        <v>238</v>
      </c>
    </row>
    <row r="77" spans="4:8" ht="22" customHeight="1" x14ac:dyDescent="0.2">
      <c r="D77" s="63" t="s">
        <v>162</v>
      </c>
      <c r="E77" s="63">
        <v>17.686800000000002</v>
      </c>
      <c r="F77" s="63">
        <v>83.218500000000006</v>
      </c>
      <c r="G77" s="64">
        <v>42.420173231672898</v>
      </c>
      <c r="H77" s="63" t="s">
        <v>237</v>
      </c>
    </row>
    <row r="78" spans="4:8" ht="22" customHeight="1" x14ac:dyDescent="0.2">
      <c r="D78" s="63" t="s">
        <v>163</v>
      </c>
      <c r="E78" s="63">
        <v>13.082700000000001</v>
      </c>
      <c r="F78" s="63">
        <v>80.270700000000005</v>
      </c>
      <c r="G78" s="64">
        <v>41.742731897637</v>
      </c>
      <c r="H78" s="63" t="s">
        <v>237</v>
      </c>
    </row>
    <row r="79" spans="4:8" ht="22" customHeight="1" x14ac:dyDescent="0.2">
      <c r="D79" s="63" t="s">
        <v>164</v>
      </c>
      <c r="E79" s="63">
        <v>17.385000000000002</v>
      </c>
      <c r="F79" s="63">
        <v>78.486699999999999</v>
      </c>
      <c r="G79" s="64">
        <v>38.3263934959826</v>
      </c>
      <c r="H79" s="63" t="s">
        <v>237</v>
      </c>
    </row>
    <row r="80" spans="4:8" ht="22" customHeight="1" x14ac:dyDescent="0.2">
      <c r="D80" s="63" t="s">
        <v>165</v>
      </c>
      <c r="E80" s="63">
        <v>12.9716</v>
      </c>
      <c r="F80" s="63">
        <v>77.5946</v>
      </c>
      <c r="G80" s="64">
        <v>37.037019851843098</v>
      </c>
      <c r="H80" s="63" t="s">
        <v>237</v>
      </c>
    </row>
    <row r="81" spans="4:8" ht="22" customHeight="1" x14ac:dyDescent="0.2">
      <c r="D81" s="63" t="s">
        <v>166</v>
      </c>
      <c r="E81" s="63">
        <v>16.508299999999998</v>
      </c>
      <c r="F81" s="63">
        <v>80.643000000000001</v>
      </c>
      <c r="G81" s="64">
        <v>33.669996567081</v>
      </c>
      <c r="H81" s="63" t="s">
        <v>237</v>
      </c>
    </row>
    <row r="82" spans="4:8" ht="22" customHeight="1" x14ac:dyDescent="0.2">
      <c r="D82" s="63" t="s">
        <v>130</v>
      </c>
      <c r="E82" s="63">
        <v>30.7333</v>
      </c>
      <c r="F82" s="63">
        <v>76.779399999999995</v>
      </c>
      <c r="G82" s="64">
        <v>33.498393769349804</v>
      </c>
      <c r="H82" s="63" t="s">
        <v>237</v>
      </c>
    </row>
    <row r="83" spans="4:8" ht="22" customHeight="1" x14ac:dyDescent="0.2">
      <c r="D83" s="63" t="s">
        <v>167</v>
      </c>
      <c r="E83" s="63">
        <v>19.076000000000001</v>
      </c>
      <c r="F83" s="63">
        <v>72.877700000000004</v>
      </c>
      <c r="G83" s="64">
        <v>33.049145550903198</v>
      </c>
      <c r="H83" s="63" t="s">
        <v>236</v>
      </c>
    </row>
    <row r="84" spans="4:8" ht="22" customHeight="1" x14ac:dyDescent="0.2">
      <c r="D84" s="63" t="s">
        <v>168</v>
      </c>
      <c r="E84" s="63">
        <v>23.7271</v>
      </c>
      <c r="F84" s="63">
        <v>92.717600000000004</v>
      </c>
      <c r="G84" s="64">
        <v>24.936696512233201</v>
      </c>
      <c r="H84" s="63" t="s">
        <v>236</v>
      </c>
    </row>
    <row r="85" spans="4:8" ht="22" customHeight="1" x14ac:dyDescent="0.2">
      <c r="D85" s="63" t="s">
        <v>169</v>
      </c>
      <c r="E85" s="63">
        <v>9.9312000000000005</v>
      </c>
      <c r="F85" s="63">
        <v>76.267300000000006</v>
      </c>
      <c r="G85" s="64">
        <v>23.9266234567901</v>
      </c>
      <c r="H85" s="63" t="s">
        <v>236</v>
      </c>
    </row>
    <row r="86" spans="4:8" ht="22" customHeight="1" x14ac:dyDescent="0.2">
      <c r="D86" s="63" t="s">
        <v>170</v>
      </c>
      <c r="E86" s="63">
        <v>25.578800000000001</v>
      </c>
      <c r="F86" s="63">
        <v>91.893299999999996</v>
      </c>
      <c r="G86" s="64">
        <v>23.238504554079601</v>
      </c>
      <c r="H86" s="63" t="s">
        <v>236</v>
      </c>
    </row>
    <row r="87" spans="4:8" ht="22" customHeight="1" x14ac:dyDescent="0.2">
      <c r="D87" s="63" t="s">
        <v>171</v>
      </c>
      <c r="E87" s="63">
        <v>8.5241000000000007</v>
      </c>
      <c r="F87" s="63">
        <v>76.936599999999999</v>
      </c>
      <c r="G87" s="64">
        <v>18.537045175624101</v>
      </c>
      <c r="H87" s="63" t="s">
        <v>236</v>
      </c>
    </row>
    <row r="88" spans="4:8" ht="22" customHeight="1" x14ac:dyDescent="0.2">
      <c r="D88" s="63" t="s">
        <v>172</v>
      </c>
      <c r="E88" s="63">
        <v>11.0168</v>
      </c>
      <c r="F88" s="63">
        <v>76.955799999999996</v>
      </c>
      <c r="G88" s="64">
        <v>17.083127171594001</v>
      </c>
      <c r="H88" s="63" t="s">
        <v>236</v>
      </c>
    </row>
    <row r="89" spans="4:8" ht="22" customHeight="1" x14ac:dyDescent="0.2">
      <c r="D89" s="63" t="s">
        <v>173</v>
      </c>
      <c r="E89" s="63">
        <v>9.9816000000000003</v>
      </c>
      <c r="F89" s="63">
        <v>76.299899999999994</v>
      </c>
      <c r="G89" s="64">
        <v>15.6548462236746</v>
      </c>
      <c r="H89" s="63" t="s">
        <v>236</v>
      </c>
    </row>
    <row r="90" spans="4:8" ht="22" customHeight="1" x14ac:dyDescent="0.2"/>
    <row r="91" spans="4:8" ht="22" customHeight="1" x14ac:dyDescent="0.2"/>
    <row r="92" spans="4:8" ht="22" customHeight="1" x14ac:dyDescent="0.2"/>
    <row r="93" spans="4:8" ht="22" customHeight="1" x14ac:dyDescent="0.2"/>
    <row r="94" spans="4:8" ht="22" customHeight="1" x14ac:dyDescent="0.2"/>
    <row r="95" spans="4:8" ht="22" customHeight="1" x14ac:dyDescent="0.2"/>
    <row r="96" spans="4:8" ht="22" customHeight="1" x14ac:dyDescent="0.2"/>
    <row r="97" spans="26:26" ht="22" customHeight="1" x14ac:dyDescent="0.2"/>
    <row r="98" spans="26:26" ht="22" customHeight="1" x14ac:dyDescent="0.2"/>
    <row r="99" spans="26:26" ht="22" customHeight="1" x14ac:dyDescent="0.2"/>
    <row r="100" spans="26:26" ht="22" customHeight="1" x14ac:dyDescent="0.2">
      <c r="Z100">
        <v>16</v>
      </c>
    </row>
    <row r="101" spans="26:26" ht="22" customHeight="1" x14ac:dyDescent="0.2">
      <c r="Z101">
        <v>1</v>
      </c>
    </row>
    <row r="102" spans="26:26" ht="22" customHeight="1" x14ac:dyDescent="0.2"/>
    <row r="103" spans="26:26" ht="22" customHeight="1" x14ac:dyDescent="0.2"/>
    <row r="104" spans="26:26" ht="22" customHeight="1" x14ac:dyDescent="0.2"/>
    <row r="105" spans="26:26" ht="22" customHeight="1" x14ac:dyDescent="0.2"/>
    <row r="106" spans="26:26" ht="22" customHeight="1" x14ac:dyDescent="0.2"/>
    <row r="107" spans="26:26" ht="22" customHeight="1" x14ac:dyDescent="0.2"/>
    <row r="108" spans="26:26" ht="22" customHeight="1" x14ac:dyDescent="0.2"/>
    <row r="109" spans="26:26" ht="22" customHeight="1" x14ac:dyDescent="0.2"/>
    <row r="110" spans="26:26" ht="22" customHeight="1" x14ac:dyDescent="0.2"/>
    <row r="111" spans="26:26" ht="22" customHeight="1" x14ac:dyDescent="0.2"/>
    <row r="112" spans="26:26" ht="22" customHeight="1" x14ac:dyDescent="0.2"/>
    <row r="113" ht="22" customHeight="1" x14ac:dyDescent="0.2"/>
    <row r="114" ht="22" customHeight="1" x14ac:dyDescent="0.2"/>
    <row r="115" ht="22" customHeight="1" x14ac:dyDescent="0.2"/>
    <row r="116" ht="22" customHeight="1" x14ac:dyDescent="0.2"/>
    <row r="117" ht="22" customHeight="1" x14ac:dyDescent="0.2"/>
    <row r="118" ht="22" customHeight="1" x14ac:dyDescent="0.2"/>
    <row r="119" ht="22" customHeight="1" x14ac:dyDescent="0.2"/>
    <row r="120" ht="22" customHeight="1" x14ac:dyDescent="0.2"/>
    <row r="121" ht="22" customHeight="1" x14ac:dyDescent="0.2"/>
    <row r="122" ht="22" customHeight="1" x14ac:dyDescent="0.2"/>
    <row r="123" ht="22" customHeight="1" x14ac:dyDescent="0.2"/>
    <row r="124" ht="22" customHeight="1" x14ac:dyDescent="0.2"/>
    <row r="125" ht="22" customHeight="1" x14ac:dyDescent="0.2"/>
    <row r="126" ht="22" customHeight="1" x14ac:dyDescent="0.2"/>
    <row r="127" ht="22" customHeight="1" x14ac:dyDescent="0.2"/>
    <row r="128" ht="22" customHeight="1" x14ac:dyDescent="0.2"/>
    <row r="129" ht="22" customHeight="1" x14ac:dyDescent="0.2"/>
    <row r="130" ht="22" customHeight="1" x14ac:dyDescent="0.2"/>
    <row r="131" ht="22" customHeight="1" x14ac:dyDescent="0.2"/>
    <row r="132" ht="22" customHeight="1" x14ac:dyDescent="0.2"/>
    <row r="133" ht="22" customHeight="1" x14ac:dyDescent="0.2"/>
    <row r="134" ht="22" customHeight="1" x14ac:dyDescent="0.2"/>
    <row r="135" ht="22" customHeight="1" x14ac:dyDescent="0.2"/>
    <row r="136" ht="22" customHeight="1" x14ac:dyDescent="0.2"/>
    <row r="137" ht="22" customHeight="1" x14ac:dyDescent="0.2"/>
    <row r="138" ht="22" customHeight="1" x14ac:dyDescent="0.2"/>
    <row r="139" ht="22" customHeight="1" x14ac:dyDescent="0.2"/>
    <row r="140" ht="22" customHeight="1" x14ac:dyDescent="0.2"/>
    <row r="141" ht="22" customHeight="1" x14ac:dyDescent="0.2"/>
    <row r="142" ht="22" customHeight="1" x14ac:dyDescent="0.2"/>
    <row r="143" ht="22" customHeight="1" x14ac:dyDescent="0.2"/>
    <row r="144" ht="22" customHeight="1" x14ac:dyDescent="0.2"/>
    <row r="145" ht="22" customHeight="1" x14ac:dyDescent="0.2"/>
    <row r="146" ht="22" customHeight="1" x14ac:dyDescent="0.2"/>
    <row r="147" ht="22" customHeight="1" x14ac:dyDescent="0.2"/>
    <row r="148" ht="22" customHeight="1" x14ac:dyDescent="0.2"/>
    <row r="149" ht="22" customHeight="1" x14ac:dyDescent="0.2"/>
    <row r="150" ht="22" customHeight="1" x14ac:dyDescent="0.2"/>
    <row r="151" ht="22" customHeight="1" x14ac:dyDescent="0.2"/>
    <row r="152" ht="22" customHeight="1" x14ac:dyDescent="0.2"/>
    <row r="153" ht="22" customHeight="1" x14ac:dyDescent="0.2"/>
    <row r="154" ht="22" customHeight="1" x14ac:dyDescent="0.2"/>
  </sheetData>
  <conditionalFormatting sqref="D63:H63 D64:D89 G64:H89">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0" verticalDpi="0"/>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86CAF-953B-5A40-8D0D-015AF5622B49}">
  <sheetPr codeName="Sheet1"/>
  <dimension ref="A2:Z101"/>
  <sheetViews>
    <sheetView showGridLines="0" zoomScale="90" zoomScaleNormal="90" workbookViewId="0">
      <pane xSplit="2" topLeftCell="C1" activePane="topRight" state="frozen"/>
      <selection pane="topRight"/>
    </sheetView>
  </sheetViews>
  <sheetFormatPr baseColWidth="10" defaultRowHeight="20" customHeight="1" x14ac:dyDescent="0.2"/>
  <cols>
    <col min="1" max="2" width="10.83203125" style="4"/>
    <col min="3" max="8" width="10.83203125" customWidth="1"/>
    <col min="19" max="19" width="19.1640625" customWidth="1"/>
    <col min="20" max="20" width="22.1640625" customWidth="1"/>
    <col min="26" max="26" width="10.83203125" customWidth="1"/>
  </cols>
  <sheetData>
    <row r="2" spans="16:16" ht="22" customHeight="1" x14ac:dyDescent="0.2">
      <c r="P2" s="33" t="s">
        <v>274</v>
      </c>
    </row>
    <row r="3" spans="16:16" ht="22" customHeight="1" x14ac:dyDescent="0.2">
      <c r="P3" s="34">
        <v>2019</v>
      </c>
    </row>
    <row r="4" spans="16:16" ht="22" customHeight="1" x14ac:dyDescent="0.2"/>
    <row r="5" spans="16:16" ht="22" customHeight="1" x14ac:dyDescent="0.2"/>
    <row r="6" spans="16:16" ht="22" customHeight="1" x14ac:dyDescent="0.2"/>
    <row r="7" spans="16:16" ht="22" customHeight="1" x14ac:dyDescent="0.2"/>
    <row r="8" spans="16:16" ht="22" customHeight="1" x14ac:dyDescent="0.2"/>
    <row r="9" spans="16:16" ht="22" customHeight="1" x14ac:dyDescent="0.2"/>
    <row r="10" spans="16:16" ht="22" customHeight="1" x14ac:dyDescent="0.2"/>
    <row r="11" spans="16:16" ht="22" customHeight="1" x14ac:dyDescent="0.2"/>
    <row r="12" spans="16:16" ht="22" customHeight="1" x14ac:dyDescent="0.2"/>
    <row r="13" spans="16:16" ht="22" customHeight="1" x14ac:dyDescent="0.2"/>
    <row r="14" spans="16:16" ht="22" customHeight="1" x14ac:dyDescent="0.2"/>
    <row r="15" spans="16:16" ht="22" customHeight="1" x14ac:dyDescent="0.2"/>
    <row r="16" spans="16:16" ht="22" customHeight="1" x14ac:dyDescent="0.2"/>
    <row r="17" ht="22" customHeight="1" x14ac:dyDescent="0.2"/>
    <row r="18" ht="22" customHeight="1" x14ac:dyDescent="0.2"/>
    <row r="19" ht="22" customHeight="1" x14ac:dyDescent="0.2"/>
    <row r="20" ht="22" customHeight="1" x14ac:dyDescent="0.2"/>
    <row r="21" ht="22" customHeight="1" x14ac:dyDescent="0.2"/>
    <row r="22" ht="22" customHeight="1" x14ac:dyDescent="0.2"/>
    <row r="23" ht="22" customHeight="1" x14ac:dyDescent="0.2"/>
    <row r="24" ht="22" customHeight="1" x14ac:dyDescent="0.2"/>
    <row r="25" ht="22" customHeight="1" x14ac:dyDescent="0.2"/>
    <row r="26" ht="22" customHeight="1" x14ac:dyDescent="0.2"/>
    <row r="27" ht="22" customHeight="1" x14ac:dyDescent="0.2"/>
    <row r="28" ht="22" customHeight="1" x14ac:dyDescent="0.2"/>
    <row r="29" ht="22" customHeight="1" x14ac:dyDescent="0.2"/>
    <row r="30" ht="22" customHeight="1" x14ac:dyDescent="0.2"/>
    <row r="31" ht="22" customHeight="1" x14ac:dyDescent="0.2"/>
    <row r="32" ht="22" customHeight="1" x14ac:dyDescent="0.2"/>
    <row r="33" ht="22" customHeight="1" x14ac:dyDescent="0.2"/>
    <row r="34" ht="22" customHeight="1" x14ac:dyDescent="0.2"/>
    <row r="35" ht="22" customHeight="1" x14ac:dyDescent="0.2"/>
    <row r="36" ht="22" customHeight="1" x14ac:dyDescent="0.2"/>
    <row r="37" ht="22" customHeight="1" x14ac:dyDescent="0.2"/>
    <row r="38" ht="22" customHeight="1" x14ac:dyDescent="0.2"/>
    <row r="39" ht="22" customHeight="1" x14ac:dyDescent="0.2"/>
    <row r="40" ht="22" customHeight="1" x14ac:dyDescent="0.2"/>
    <row r="41" ht="22" customHeight="1" x14ac:dyDescent="0.2"/>
    <row r="42" ht="22" customHeight="1" x14ac:dyDescent="0.2"/>
    <row r="43" ht="22" customHeight="1" x14ac:dyDescent="0.2"/>
    <row r="44" ht="22" customHeight="1" x14ac:dyDescent="0.2"/>
    <row r="45" ht="22" customHeight="1" x14ac:dyDescent="0.2"/>
    <row r="46" ht="22" customHeight="1" x14ac:dyDescent="0.2"/>
    <row r="47" ht="22" customHeight="1" x14ac:dyDescent="0.2"/>
    <row r="48" ht="22" customHeight="1" x14ac:dyDescent="0.2"/>
    <row r="49" spans="20:20" ht="22" customHeight="1" x14ac:dyDescent="0.2"/>
    <row r="50" spans="20:20" ht="22" customHeight="1" x14ac:dyDescent="0.2"/>
    <row r="51" spans="20:20" ht="22" customHeight="1" x14ac:dyDescent="0.2">
      <c r="T51" s="33" t="s">
        <v>275</v>
      </c>
    </row>
    <row r="52" spans="20:20" ht="22" customHeight="1" x14ac:dyDescent="0.2">
      <c r="T52" s="34" t="s">
        <v>161</v>
      </c>
    </row>
    <row r="53" spans="20:20" ht="22" customHeight="1" x14ac:dyDescent="0.2"/>
    <row r="54" spans="20:20" ht="22" customHeight="1" x14ac:dyDescent="0.2"/>
    <row r="55" spans="20:20" ht="22" customHeight="1" x14ac:dyDescent="0.2"/>
    <row r="56" spans="20:20" ht="22" customHeight="1" x14ac:dyDescent="0.2"/>
    <row r="57" spans="20:20" ht="22" customHeight="1" x14ac:dyDescent="0.2"/>
    <row r="58" spans="20:20" ht="22" customHeight="1" x14ac:dyDescent="0.2"/>
    <row r="59" spans="20:20" ht="22" customHeight="1" x14ac:dyDescent="0.2"/>
    <row r="60" spans="20:20" ht="22" customHeight="1" x14ac:dyDescent="0.2"/>
    <row r="61" spans="20:20" ht="22" customHeight="1" x14ac:dyDescent="0.2"/>
    <row r="62" spans="20:20" ht="22" customHeight="1" x14ac:dyDescent="0.2"/>
    <row r="63" spans="20:20" ht="22" customHeight="1" x14ac:dyDescent="0.2"/>
    <row r="64" spans="20:20" ht="22" customHeight="1" x14ac:dyDescent="0.2"/>
    <row r="100" spans="26:26" ht="20" customHeight="1" x14ac:dyDescent="0.2">
      <c r="Z100">
        <v>16</v>
      </c>
    </row>
    <row r="101" spans="26:26" ht="20" customHeight="1" x14ac:dyDescent="0.2">
      <c r="Z101">
        <v>1</v>
      </c>
    </row>
  </sheetData>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8" r:id="rId3" name="Scroll Bar 4">
              <controlPr defaultSize="0" autoPict="0">
                <anchor moveWithCells="1">
                  <from>
                    <xdr:col>7</xdr:col>
                    <xdr:colOff>800100</xdr:colOff>
                    <xdr:row>1</xdr:row>
                    <xdr:rowOff>127000</xdr:rowOff>
                  </from>
                  <to>
                    <xdr:col>14</xdr:col>
                    <xdr:colOff>228600</xdr:colOff>
                    <xdr:row>2</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6547B00-BDD8-AB45-8A94-14AE63D236E5}">
          <x14:formula1>
            <xm:f>'4b_Risk_and_progress_data'!$A$2:$A$104</xm:f>
          </x14:formula1>
          <xm:sqref>T52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46F6D-4097-6B41-82F0-B403FACDD873}">
  <sheetPr codeName="Sheet6"/>
  <dimension ref="A2:B64"/>
  <sheetViews>
    <sheetView showGridLines="0" zoomScale="90" zoomScaleNormal="90" workbookViewId="0">
      <pane xSplit="2" topLeftCell="C1" activePane="topRight" state="frozen"/>
      <selection pane="topRight"/>
    </sheetView>
  </sheetViews>
  <sheetFormatPr baseColWidth="10" defaultRowHeight="20" customHeight="1" x14ac:dyDescent="0.2"/>
  <cols>
    <col min="1" max="2" width="10.83203125" style="4"/>
  </cols>
  <sheetData>
    <row r="2" ht="22" customHeight="1" x14ac:dyDescent="0.2"/>
    <row r="3" ht="22" customHeight="1" x14ac:dyDescent="0.2"/>
    <row r="4" ht="22" customHeight="1" x14ac:dyDescent="0.2"/>
    <row r="5" ht="22" customHeight="1" x14ac:dyDescent="0.2"/>
    <row r="6" ht="22" customHeight="1" x14ac:dyDescent="0.2"/>
    <row r="7" ht="22" customHeight="1" x14ac:dyDescent="0.2"/>
    <row r="8" ht="22" customHeight="1" x14ac:dyDescent="0.2"/>
    <row r="9" ht="22" customHeight="1" x14ac:dyDescent="0.2"/>
    <row r="10" ht="22" customHeight="1" x14ac:dyDescent="0.2"/>
    <row r="11" ht="22" customHeight="1" x14ac:dyDescent="0.2"/>
    <row r="12" ht="22" customHeight="1" x14ac:dyDescent="0.2"/>
    <row r="13" ht="22" customHeight="1" x14ac:dyDescent="0.2"/>
    <row r="14" ht="22" customHeight="1" x14ac:dyDescent="0.2"/>
    <row r="15" ht="22" customHeight="1" x14ac:dyDescent="0.2"/>
    <row r="16" ht="22" customHeight="1" x14ac:dyDescent="0.2"/>
    <row r="17" ht="22" customHeight="1" x14ac:dyDescent="0.2"/>
    <row r="18" ht="22" customHeight="1" x14ac:dyDescent="0.2"/>
    <row r="19" ht="22" customHeight="1" x14ac:dyDescent="0.2"/>
    <row r="20" ht="22" customHeight="1" x14ac:dyDescent="0.2"/>
    <row r="21" ht="22" customHeight="1" x14ac:dyDescent="0.2"/>
    <row r="22" ht="22" customHeight="1" x14ac:dyDescent="0.2"/>
    <row r="23" ht="22" customHeight="1" x14ac:dyDescent="0.2"/>
    <row r="24" ht="22" customHeight="1" x14ac:dyDescent="0.2"/>
    <row r="25" ht="22" customHeight="1" x14ac:dyDescent="0.2"/>
    <row r="26" ht="22" customHeight="1" x14ac:dyDescent="0.2"/>
    <row r="27" ht="22" customHeight="1" x14ac:dyDescent="0.2"/>
    <row r="28" ht="22" customHeight="1" x14ac:dyDescent="0.2"/>
    <row r="29" ht="22" customHeight="1" x14ac:dyDescent="0.2"/>
    <row r="30" ht="22" customHeight="1" x14ac:dyDescent="0.2"/>
    <row r="31" ht="22" customHeight="1" x14ac:dyDescent="0.2"/>
    <row r="32" ht="22" customHeight="1" x14ac:dyDescent="0.2"/>
    <row r="33" ht="22" customHeight="1" x14ac:dyDescent="0.2"/>
    <row r="34" ht="22" customHeight="1" x14ac:dyDescent="0.2"/>
    <row r="35" ht="22" customHeight="1" x14ac:dyDescent="0.2"/>
    <row r="36" ht="22" customHeight="1" x14ac:dyDescent="0.2"/>
    <row r="37" ht="22" customHeight="1" x14ac:dyDescent="0.2"/>
    <row r="38" ht="22" customHeight="1" x14ac:dyDescent="0.2"/>
    <row r="39" ht="22" customHeight="1" x14ac:dyDescent="0.2"/>
    <row r="40" ht="22" customHeight="1" x14ac:dyDescent="0.2"/>
    <row r="41" ht="22" customHeight="1" x14ac:dyDescent="0.2"/>
    <row r="42" ht="22" customHeight="1" x14ac:dyDescent="0.2"/>
    <row r="43" ht="22" customHeight="1" x14ac:dyDescent="0.2"/>
    <row r="44" ht="22" customHeight="1" x14ac:dyDescent="0.2"/>
    <row r="45" ht="22" customHeight="1" x14ac:dyDescent="0.2"/>
    <row r="46" ht="22" customHeight="1" x14ac:dyDescent="0.2"/>
    <row r="47" ht="22" customHeight="1" x14ac:dyDescent="0.2"/>
    <row r="48" ht="22" customHeight="1" x14ac:dyDescent="0.2"/>
    <row r="49" ht="22" customHeight="1" x14ac:dyDescent="0.2"/>
    <row r="50" ht="22" customHeight="1" x14ac:dyDescent="0.2"/>
    <row r="51" ht="22" customHeight="1" x14ac:dyDescent="0.2"/>
    <row r="52" ht="22" customHeight="1" x14ac:dyDescent="0.2"/>
    <row r="53" ht="22" customHeight="1" x14ac:dyDescent="0.2"/>
    <row r="54" ht="22" customHeight="1" x14ac:dyDescent="0.2"/>
    <row r="55" ht="22" customHeight="1" x14ac:dyDescent="0.2"/>
    <row r="56" ht="22" customHeight="1" x14ac:dyDescent="0.2"/>
    <row r="57" ht="22" customHeight="1" x14ac:dyDescent="0.2"/>
    <row r="58" ht="22" customHeight="1" x14ac:dyDescent="0.2"/>
    <row r="59" ht="22" customHeight="1" x14ac:dyDescent="0.2"/>
    <row r="60" ht="22" customHeight="1" x14ac:dyDescent="0.2"/>
    <row r="61" ht="22" customHeight="1" x14ac:dyDescent="0.2"/>
    <row r="62" ht="22" customHeight="1" x14ac:dyDescent="0.2"/>
    <row r="63" ht="22" customHeight="1" x14ac:dyDescent="0.2"/>
    <row r="64" ht="22" customHeight="1" x14ac:dyDescent="0.2"/>
  </sheetData>
  <pageMargins left="0.7" right="0.7" top="0.75" bottom="0.75" header="0.3" footer="0.3"/>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1_Hotspot_Data</vt:lpstr>
      <vt:lpstr>2_PollutantSource_Analysis_Data</vt:lpstr>
      <vt:lpstr>3_Station_Performance_data</vt:lpstr>
      <vt:lpstr>4_Public_Health_Metrics_data</vt:lpstr>
      <vt:lpstr>4b_Risk_and_progress_data</vt:lpstr>
      <vt:lpstr>1) Hotspot Identification</vt:lpstr>
      <vt:lpstr>2) Pollutant &amp; Source Analysis</vt:lpstr>
      <vt:lpstr>3) Station_Performance</vt:lpstr>
      <vt:lpstr>4a) Public Health and Metrics</vt:lpstr>
      <vt:lpstr>4b) Risk and Progress</vt:lpstr>
      <vt:lpstr>5) Final Report and Policies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Aayush Agarwal</dc:creator>
  <cp:lastModifiedBy>Aayush Agarwal</cp:lastModifiedBy>
  <dcterms:created xsi:type="dcterms:W3CDTF">2025-12-12T08:43:12Z</dcterms:created>
  <dcterms:modified xsi:type="dcterms:W3CDTF">2025-12-15T16:08:59Z</dcterms:modified>
</cp:coreProperties>
</file>