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Practical_Machine_Learning\"/>
    </mc:Choice>
  </mc:AlternateContent>
  <xr:revisionPtr revIDLastSave="0" documentId="13_ncr:1_{2E54A16B-1BED-428D-ABE8-6239F5E4DA26}" xr6:coauthVersionLast="47" xr6:coauthVersionMax="47" xr10:uidLastSave="{00000000-0000-0000-0000-000000000000}"/>
  <bookViews>
    <workbookView xWindow="-120" yWindow="-120" windowWidth="20730" windowHeight="11160" xr2:uid="{CC3311CA-E876-45BA-B653-3A476B70A2B1}"/>
  </bookViews>
  <sheets>
    <sheet name="Sheet1" sheetId="1" r:id="rId1"/>
  </sheets>
  <definedNames>
    <definedName name="_xlnm._FilterDatabase" localSheetId="0" hidden="1">Sheet1!$B$1:$C$23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H44" i="1"/>
  <c r="Q35" i="1"/>
  <c r="Q34" i="1"/>
  <c r="Q33" i="1"/>
  <c r="N42" i="1"/>
  <c r="N39" i="1"/>
  <c r="N38" i="1"/>
  <c r="N37" i="1"/>
  <c r="N13" i="1"/>
  <c r="N33" i="1"/>
  <c r="N32" i="1"/>
  <c r="N31" i="1"/>
  <c r="N12" i="1"/>
  <c r="H42" i="1"/>
  <c r="H33" i="1"/>
  <c r="H39" i="1"/>
  <c r="H38" i="1"/>
  <c r="H37" i="1"/>
  <c r="H32" i="1"/>
  <c r="H31" i="1"/>
  <c r="N20" i="1"/>
  <c r="N19" i="1"/>
  <c r="N18" i="1"/>
  <c r="H18" i="1"/>
  <c r="H12" i="1"/>
  <c r="H13" i="1" s="1"/>
  <c r="H14" i="1" s="1"/>
  <c r="I39" i="1"/>
  <c r="I33" i="1"/>
  <c r="I23" i="1"/>
  <c r="I20" i="1"/>
  <c r="I14" i="1"/>
  <c r="H19" i="1" l="1"/>
  <c r="H20" i="1" s="1"/>
  <c r="H23" i="1" s="1"/>
  <c r="N14" i="1"/>
  <c r="N23" i="1" s="1"/>
</calcChain>
</file>

<file path=xl/sharedStrings.xml><?xml version="1.0" encoding="utf-8"?>
<sst xmlns="http://schemas.openxmlformats.org/spreadsheetml/2006/main" count="115" uniqueCount="48">
  <si>
    <t xml:space="preserve">Gender </t>
  </si>
  <si>
    <t>Diet</t>
  </si>
  <si>
    <t>Diabetes</t>
  </si>
  <si>
    <t>M</t>
  </si>
  <si>
    <t>V</t>
  </si>
  <si>
    <t>NV</t>
  </si>
  <si>
    <t>F</t>
  </si>
  <si>
    <t>Total number of males</t>
  </si>
  <si>
    <t>Males diabetic</t>
  </si>
  <si>
    <t>Males non diabetic</t>
  </si>
  <si>
    <t>Total number of females</t>
  </si>
  <si>
    <t>Females diabetic</t>
  </si>
  <si>
    <t>Females non diabetic</t>
  </si>
  <si>
    <t>For males</t>
  </si>
  <si>
    <t>Prob of diabetic</t>
  </si>
  <si>
    <t>Prob of not diabetic</t>
  </si>
  <si>
    <t>Gini impurity</t>
  </si>
  <si>
    <t>For Females</t>
  </si>
  <si>
    <t>weighted gini impurity</t>
  </si>
  <si>
    <t>VegDiabetic</t>
  </si>
  <si>
    <t>Nonveg- diabetic</t>
  </si>
  <si>
    <t>Sum</t>
  </si>
  <si>
    <t>Average</t>
  </si>
  <si>
    <t>Running Total</t>
  </si>
  <si>
    <t>Count</t>
  </si>
  <si>
    <t>Total Veg</t>
  </si>
  <si>
    <t>Total non-veg</t>
  </si>
  <si>
    <t>Non-veg diabetic</t>
  </si>
  <si>
    <t>non-veg non diabetic</t>
  </si>
  <si>
    <t>For Veg</t>
  </si>
  <si>
    <t>Prob of non diabetic</t>
  </si>
  <si>
    <t>Gii impurity</t>
  </si>
  <si>
    <t>For Non-Veg</t>
  </si>
  <si>
    <t>The option of asking question on diet is chosen because it has lower impurity</t>
  </si>
  <si>
    <t>Using Entropy-</t>
  </si>
  <si>
    <t>Entropy</t>
  </si>
  <si>
    <t>weighted average</t>
  </si>
  <si>
    <t>Entropy=Randomness</t>
  </si>
  <si>
    <t>Less randomness -&gt; less entropy</t>
  </si>
  <si>
    <t>Entropy of entire/target column</t>
  </si>
  <si>
    <t>Total diabetic</t>
  </si>
  <si>
    <t>Total nondiabetic</t>
  </si>
  <si>
    <t>Info gain</t>
  </si>
  <si>
    <t>Since information gain is higher and entropy is lower for Diet type , diet type is chosen over gender</t>
  </si>
  <si>
    <t>The criteria chosen will be the one where the resultant gini impurity is less.</t>
  </si>
  <si>
    <t>Criteria for a split-</t>
  </si>
  <si>
    <t>The criteria chosen will be the one where the informaton gain is more, entropy(randomness) is less.</t>
  </si>
  <si>
    <t>Decision trees lead to overfitting. To avoid overfitting, we stop the split at a particular level.(Pruning)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</si>
</sst>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36D4-0DF1-4ED6-B1FC-2B42577851E4}">
  <dimension ref="A1:Q55"/>
  <sheetViews>
    <sheetView tabSelected="1" topLeftCell="A38" workbookViewId="0">
      <selection activeCell="G56" sqref="G56"/>
    </sheetView>
  </sheetViews>
  <sheetFormatPr defaultRowHeight="15" x14ac:dyDescent="0.25"/>
  <cols>
    <col min="7" max="7" width="37.28515625" customWidth="1"/>
    <col min="11" max="11" width="9.140625" customWidth="1"/>
    <col min="12" max="12" width="11.140625" customWidth="1"/>
    <col min="13" max="13" width="23.5703125" customWidth="1"/>
    <col min="16" max="16" width="21.42578125" customWidth="1"/>
  </cols>
  <sheetData>
    <row r="1" spans="1:14" x14ac:dyDescent="0.25">
      <c r="A1" t="s">
        <v>0</v>
      </c>
      <c r="B1" t="s">
        <v>1</v>
      </c>
      <c r="C1" t="s">
        <v>2</v>
      </c>
      <c r="G1" t="s">
        <v>7</v>
      </c>
      <c r="H1">
        <v>14</v>
      </c>
      <c r="M1" t="s">
        <v>25</v>
      </c>
      <c r="N1">
        <v>13</v>
      </c>
    </row>
    <row r="2" spans="1:14" x14ac:dyDescent="0.25">
      <c r="A2" t="s">
        <v>3</v>
      </c>
      <c r="B2" t="s">
        <v>4</v>
      </c>
      <c r="C2">
        <v>0</v>
      </c>
      <c r="G2" t="s">
        <v>8</v>
      </c>
      <c r="H2">
        <v>6</v>
      </c>
      <c r="M2" t="s">
        <v>19</v>
      </c>
      <c r="N2">
        <v>4</v>
      </c>
    </row>
    <row r="3" spans="1:14" x14ac:dyDescent="0.25">
      <c r="A3" t="s">
        <v>3</v>
      </c>
      <c r="B3" t="s">
        <v>4</v>
      </c>
      <c r="C3">
        <v>1</v>
      </c>
      <c r="G3" t="s">
        <v>9</v>
      </c>
      <c r="H3">
        <v>8</v>
      </c>
      <c r="M3" t="s">
        <v>20</v>
      </c>
      <c r="N3">
        <v>9</v>
      </c>
    </row>
    <row r="4" spans="1:14" x14ac:dyDescent="0.25">
      <c r="A4" t="s">
        <v>3</v>
      </c>
      <c r="B4" t="s">
        <v>5</v>
      </c>
      <c r="C4">
        <v>1</v>
      </c>
    </row>
    <row r="5" spans="1:14" x14ac:dyDescent="0.25">
      <c r="A5" t="s">
        <v>6</v>
      </c>
      <c r="B5" t="s">
        <v>5</v>
      </c>
      <c r="C5">
        <v>1</v>
      </c>
    </row>
    <row r="6" spans="1:14" x14ac:dyDescent="0.25">
      <c r="A6" t="s">
        <v>6</v>
      </c>
      <c r="B6" t="s">
        <v>4</v>
      </c>
      <c r="C6">
        <v>0</v>
      </c>
      <c r="G6" t="s">
        <v>10</v>
      </c>
      <c r="H6">
        <v>6</v>
      </c>
      <c r="M6" t="s">
        <v>26</v>
      </c>
      <c r="N6">
        <v>7</v>
      </c>
    </row>
    <row r="7" spans="1:14" x14ac:dyDescent="0.25">
      <c r="A7" t="s">
        <v>6</v>
      </c>
      <c r="B7" t="s">
        <v>4</v>
      </c>
      <c r="C7">
        <v>0</v>
      </c>
      <c r="G7" t="s">
        <v>11</v>
      </c>
      <c r="H7">
        <v>2</v>
      </c>
      <c r="M7" t="s">
        <v>27</v>
      </c>
      <c r="N7">
        <v>4</v>
      </c>
    </row>
    <row r="8" spans="1:14" x14ac:dyDescent="0.25">
      <c r="A8" t="s">
        <v>3</v>
      </c>
      <c r="B8" t="s">
        <v>5</v>
      </c>
      <c r="C8">
        <v>0</v>
      </c>
      <c r="G8" t="s">
        <v>12</v>
      </c>
      <c r="H8">
        <v>4</v>
      </c>
      <c r="M8" t="s">
        <v>28</v>
      </c>
      <c r="N8">
        <v>3</v>
      </c>
    </row>
    <row r="9" spans="1:14" x14ac:dyDescent="0.25">
      <c r="A9" t="s">
        <v>3</v>
      </c>
      <c r="B9" t="s">
        <v>5</v>
      </c>
      <c r="C9">
        <v>1</v>
      </c>
    </row>
    <row r="10" spans="1:14" x14ac:dyDescent="0.25">
      <c r="A10" t="s">
        <v>3</v>
      </c>
      <c r="B10" t="s">
        <v>4</v>
      </c>
      <c r="C10">
        <v>1</v>
      </c>
    </row>
    <row r="11" spans="1:14" x14ac:dyDescent="0.25">
      <c r="A11" t="s">
        <v>3</v>
      </c>
      <c r="B11" t="s">
        <v>4</v>
      </c>
      <c r="C11">
        <v>0</v>
      </c>
      <c r="G11" t="s">
        <v>13</v>
      </c>
      <c r="M11" t="s">
        <v>29</v>
      </c>
    </row>
    <row r="12" spans="1:14" x14ac:dyDescent="0.25">
      <c r="A12" t="s">
        <v>3</v>
      </c>
      <c r="B12" t="s">
        <v>5</v>
      </c>
      <c r="C12">
        <v>1</v>
      </c>
      <c r="G12" t="s">
        <v>14</v>
      </c>
      <c r="H12">
        <f>H2/H1</f>
        <v>0.42857142857142855</v>
      </c>
      <c r="M12" t="s">
        <v>14</v>
      </c>
      <c r="N12">
        <f>N2/N1</f>
        <v>0.30769230769230771</v>
      </c>
    </row>
    <row r="13" spans="1:14" x14ac:dyDescent="0.25">
      <c r="A13" t="s">
        <v>6</v>
      </c>
      <c r="B13" t="s">
        <v>4</v>
      </c>
      <c r="C13">
        <v>1</v>
      </c>
      <c r="G13" t="s">
        <v>15</v>
      </c>
      <c r="H13">
        <f>1-H12</f>
        <v>0.5714285714285714</v>
      </c>
      <c r="M13" t="s">
        <v>30</v>
      </c>
      <c r="N13">
        <f>N3/N1</f>
        <v>0.69230769230769229</v>
      </c>
    </row>
    <row r="14" spans="1:14" x14ac:dyDescent="0.25">
      <c r="A14" t="s">
        <v>6</v>
      </c>
      <c r="B14" t="s">
        <v>4</v>
      </c>
      <c r="C14">
        <v>0</v>
      </c>
      <c r="G14" t="s">
        <v>16</v>
      </c>
      <c r="H14">
        <f>1-(H12^2+H13^2)</f>
        <v>0.48979591836734704</v>
      </c>
      <c r="I14" t="str">
        <f ca="1">_xlfn.FORMULATEXT(H14)</f>
        <v>=1-(H12^2+H13^2)</v>
      </c>
      <c r="M14" t="s">
        <v>31</v>
      </c>
      <c r="N14">
        <f>1-(N12^2+N13^2)</f>
        <v>0.42603550295857995</v>
      </c>
    </row>
    <row r="15" spans="1:14" x14ac:dyDescent="0.25">
      <c r="A15" t="s">
        <v>3</v>
      </c>
      <c r="B15" t="s">
        <v>4</v>
      </c>
      <c r="C15">
        <v>0</v>
      </c>
    </row>
    <row r="16" spans="1:14" x14ac:dyDescent="0.25">
      <c r="A16" t="s">
        <v>3</v>
      </c>
      <c r="B16" t="s">
        <v>4</v>
      </c>
      <c r="C16">
        <v>0</v>
      </c>
    </row>
    <row r="17" spans="1:17" x14ac:dyDescent="0.25">
      <c r="A17" t="s">
        <v>6</v>
      </c>
      <c r="B17" t="s">
        <v>5</v>
      </c>
      <c r="C17">
        <v>0</v>
      </c>
      <c r="G17" t="s">
        <v>17</v>
      </c>
      <c r="M17" t="s">
        <v>32</v>
      </c>
    </row>
    <row r="18" spans="1:17" x14ac:dyDescent="0.25">
      <c r="A18" t="s">
        <v>3</v>
      </c>
      <c r="B18" t="s">
        <v>4</v>
      </c>
      <c r="C18">
        <v>1</v>
      </c>
      <c r="G18" t="s">
        <v>14</v>
      </c>
      <c r="H18">
        <f>H7/H6</f>
        <v>0.33333333333333331</v>
      </c>
      <c r="M18" t="s">
        <v>14</v>
      </c>
      <c r="N18">
        <f>N7/N6</f>
        <v>0.5714285714285714</v>
      </c>
    </row>
    <row r="19" spans="1:17" x14ac:dyDescent="0.25">
      <c r="A19" t="s">
        <v>3</v>
      </c>
      <c r="B19" t="s">
        <v>4</v>
      </c>
      <c r="C19">
        <v>0</v>
      </c>
      <c r="G19" t="s">
        <v>15</v>
      </c>
      <c r="H19">
        <f>1-H18</f>
        <v>0.66666666666666674</v>
      </c>
      <c r="M19" t="s">
        <v>30</v>
      </c>
      <c r="N19">
        <f>N8/N6</f>
        <v>0.42857142857142855</v>
      </c>
    </row>
    <row r="20" spans="1:17" x14ac:dyDescent="0.25">
      <c r="A20" t="s">
        <v>3</v>
      </c>
      <c r="B20" t="s">
        <v>4</v>
      </c>
      <c r="C20">
        <v>0</v>
      </c>
      <c r="G20" t="s">
        <v>16</v>
      </c>
      <c r="H20">
        <f>1-(H18^2+H19^2)</f>
        <v>0.44444444444444442</v>
      </c>
      <c r="I20" t="str">
        <f ca="1">_xlfn.FORMULATEXT(H20)</f>
        <v>=1-(H18^2+H19^2)</v>
      </c>
      <c r="M20" t="s">
        <v>31</v>
      </c>
      <c r="N20">
        <f>1-(N18^2+N19^2)</f>
        <v>0.48979591836734704</v>
      </c>
    </row>
    <row r="21" spans="1:17" x14ac:dyDescent="0.25">
      <c r="A21" t="s">
        <v>3</v>
      </c>
      <c r="B21" t="s">
        <v>5</v>
      </c>
      <c r="C21">
        <v>0</v>
      </c>
    </row>
    <row r="23" spans="1:17" x14ac:dyDescent="0.25">
      <c r="G23" t="s">
        <v>18</v>
      </c>
      <c r="H23">
        <f>H20*(H6/20)+H14*(H1/20)</f>
        <v>0.47619047619047628</v>
      </c>
      <c r="I23" t="str">
        <f ca="1">_xlfn.FORMULATEXT(H23)</f>
        <v>=H20*(H6/20)+H14*(H1/20)</v>
      </c>
      <c r="M23" t="s">
        <v>18</v>
      </c>
      <c r="N23">
        <f>N20*(N6/20)+N14*(N1/20)</f>
        <v>0.44835164835164842</v>
      </c>
    </row>
    <row r="26" spans="1:17" x14ac:dyDescent="0.25">
      <c r="G26" t="s">
        <v>33</v>
      </c>
    </row>
    <row r="29" spans="1:17" x14ac:dyDescent="0.25">
      <c r="E29" t="s">
        <v>34</v>
      </c>
      <c r="P29" t="s">
        <v>39</v>
      </c>
    </row>
    <row r="30" spans="1:17" x14ac:dyDescent="0.25">
      <c r="G30" t="s">
        <v>13</v>
      </c>
      <c r="M30" t="s">
        <v>29</v>
      </c>
      <c r="P30" t="s">
        <v>40</v>
      </c>
      <c r="Q30">
        <v>8</v>
      </c>
    </row>
    <row r="31" spans="1:17" x14ac:dyDescent="0.25">
      <c r="G31" t="s">
        <v>14</v>
      </c>
      <c r="H31">
        <f>H2/H1</f>
        <v>0.42857142857142855</v>
      </c>
      <c r="M31" t="s">
        <v>14</v>
      </c>
      <c r="N31">
        <f>N2/N1</f>
        <v>0.30769230769230771</v>
      </c>
      <c r="P31" t="s">
        <v>41</v>
      </c>
      <c r="Q31">
        <v>12</v>
      </c>
    </row>
    <row r="32" spans="1:17" x14ac:dyDescent="0.25">
      <c r="G32" t="s">
        <v>15</v>
      </c>
      <c r="H32">
        <f>1-H31</f>
        <v>0.5714285714285714</v>
      </c>
      <c r="M32" t="s">
        <v>30</v>
      </c>
      <c r="N32">
        <f>N3/N1</f>
        <v>0.69230769230769229</v>
      </c>
    </row>
    <row r="33" spans="1:17" x14ac:dyDescent="0.25">
      <c r="G33" t="s">
        <v>35</v>
      </c>
      <c r="H33">
        <f>-(H31*LOG(H31,2)+H32*LOG(H32,2))</f>
        <v>0.98522813603425163</v>
      </c>
      <c r="I33" t="str">
        <f ca="1">_xlfn.FORMULATEXT(H33)</f>
        <v>=-(H31*LOG(H31,2)+H32*LOG(H32,2))</v>
      </c>
      <c r="M33" t="s">
        <v>35</v>
      </c>
      <c r="N33">
        <f>-(N31*LOG(N31,2)+N32*LOG(N32,2))</f>
        <v>0.89049164021949134</v>
      </c>
      <c r="P33" t="s">
        <v>14</v>
      </c>
      <c r="Q33">
        <f>Q30/20</f>
        <v>0.4</v>
      </c>
    </row>
    <row r="34" spans="1:17" x14ac:dyDescent="0.25">
      <c r="P34" t="s">
        <v>30</v>
      </c>
      <c r="Q34">
        <f>1-Q33</f>
        <v>0.6</v>
      </c>
    </row>
    <row r="35" spans="1:17" x14ac:dyDescent="0.25">
      <c r="P35" t="s">
        <v>35</v>
      </c>
      <c r="Q35">
        <f>-(Q33*LOG(Q33,2)+Q34*LOG(Q34,2))</f>
        <v>0.97095059445466858</v>
      </c>
    </row>
    <row r="36" spans="1:17" x14ac:dyDescent="0.25">
      <c r="G36" t="s">
        <v>17</v>
      </c>
      <c r="M36" t="s">
        <v>32</v>
      </c>
    </row>
    <row r="37" spans="1:17" x14ac:dyDescent="0.25">
      <c r="G37" t="s">
        <v>14</v>
      </c>
      <c r="H37">
        <f>H7/H6</f>
        <v>0.33333333333333331</v>
      </c>
      <c r="M37" t="s">
        <v>14</v>
      </c>
      <c r="N37">
        <f>N7/N6</f>
        <v>0.5714285714285714</v>
      </c>
    </row>
    <row r="38" spans="1:17" x14ac:dyDescent="0.25">
      <c r="G38" t="s">
        <v>15</v>
      </c>
      <c r="H38">
        <f>1-H37</f>
        <v>0.66666666666666674</v>
      </c>
      <c r="M38" t="s">
        <v>30</v>
      </c>
      <c r="N38">
        <f>N8/N6</f>
        <v>0.42857142857142855</v>
      </c>
    </row>
    <row r="39" spans="1:17" x14ac:dyDescent="0.25">
      <c r="G39" t="s">
        <v>35</v>
      </c>
      <c r="H39">
        <f>-(H37*LOG(H37,2)+H38*LOG(H38,2))</f>
        <v>0.91829583405448956</v>
      </c>
      <c r="I39" t="str">
        <f ca="1">_xlfn.FORMULATEXT(H39)</f>
        <v>=-(H37*LOG(H37,2)+H38*LOG(H38,2))</v>
      </c>
      <c r="M39" t="s">
        <v>35</v>
      </c>
      <c r="N39">
        <f>-(N37*LOG(N37,2)+N38*LOG(N38,2))</f>
        <v>0.98522813603425163</v>
      </c>
    </row>
    <row r="42" spans="1:17" x14ac:dyDescent="0.25">
      <c r="G42" t="s">
        <v>36</v>
      </c>
      <c r="H42">
        <f>H33*(H1/20)+H39*(H6/20)</f>
        <v>0.96514844544032297</v>
      </c>
      <c r="M42" t="s">
        <v>36</v>
      </c>
      <c r="N42">
        <f>N33*(N1/20)+N39*(N6/20)</f>
        <v>0.92364941375465737</v>
      </c>
    </row>
    <row r="44" spans="1:17" x14ac:dyDescent="0.25">
      <c r="G44" t="s">
        <v>42</v>
      </c>
      <c r="H44">
        <f>Q35-H42</f>
        <v>5.8021490143456145E-3</v>
      </c>
      <c r="N44">
        <f>Q35-N42</f>
        <v>4.7301180700011214E-2</v>
      </c>
    </row>
    <row r="46" spans="1:17" x14ac:dyDescent="0.25">
      <c r="A46" t="s">
        <v>37</v>
      </c>
      <c r="I46" t="s">
        <v>43</v>
      </c>
    </row>
    <row r="47" spans="1:17" x14ac:dyDescent="0.25">
      <c r="A47" t="s">
        <v>38</v>
      </c>
    </row>
    <row r="50" spans="1:2" x14ac:dyDescent="0.25">
      <c r="A50" t="s">
        <v>45</v>
      </c>
    </row>
    <row r="51" spans="1:2" x14ac:dyDescent="0.25">
      <c r="A51">
        <v>1</v>
      </c>
      <c r="B51" t="s">
        <v>44</v>
      </c>
    </row>
    <row r="52" spans="1:2" x14ac:dyDescent="0.25">
      <c r="A52">
        <v>2</v>
      </c>
      <c r="B52" t="s">
        <v>46</v>
      </c>
    </row>
    <row r="55" spans="1:2" x14ac:dyDescent="0.25">
      <c r="A5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Bhargava</dc:creator>
  <cp:lastModifiedBy>AAYUSH</cp:lastModifiedBy>
  <dcterms:created xsi:type="dcterms:W3CDTF">2024-12-24T04:48:16Z</dcterms:created>
  <dcterms:modified xsi:type="dcterms:W3CDTF">2024-12-24T07:43:44Z</dcterms:modified>
</cp:coreProperties>
</file>