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YUSH\Desktop\Practical_Machine_Learning\"/>
    </mc:Choice>
  </mc:AlternateContent>
  <xr:revisionPtr revIDLastSave="0" documentId="13_ncr:1_{E03211B2-56D4-4F5D-AEE0-E3CBEABB7A64}" xr6:coauthVersionLast="47" xr6:coauthVersionMax="47" xr10:uidLastSave="{00000000-0000-0000-0000-000000000000}"/>
  <bookViews>
    <workbookView xWindow="-120" yWindow="-120" windowWidth="20730" windowHeight="11160" activeTab="1" xr2:uid="{66281F50-A0F3-4049-9C4D-B9A1AC3A15E8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5" i="2" l="1"/>
  <c r="I14" i="2"/>
  <c r="I13" i="2"/>
  <c r="H15" i="2"/>
  <c r="H14" i="2"/>
  <c r="H13" i="2"/>
  <c r="G16" i="2"/>
  <c r="I8" i="2"/>
  <c r="H8" i="2"/>
  <c r="I7" i="2"/>
  <c r="H7" i="2"/>
  <c r="G7" i="2"/>
  <c r="G8" i="2"/>
  <c r="D8" i="2"/>
  <c r="C8" i="2"/>
  <c r="B8" i="2"/>
  <c r="H6" i="2"/>
  <c r="H5" i="2"/>
  <c r="H4" i="2"/>
  <c r="H3" i="2"/>
  <c r="H2" i="2"/>
  <c r="I6" i="2"/>
  <c r="I5" i="2"/>
  <c r="I4" i="2"/>
  <c r="I3" i="2"/>
  <c r="I2" i="2"/>
  <c r="D7" i="2"/>
  <c r="C7" i="2"/>
  <c r="B7" i="2"/>
  <c r="G5" i="2" s="1"/>
  <c r="I5" i="1"/>
  <c r="I4" i="1"/>
  <c r="I3" i="1"/>
  <c r="I2" i="1"/>
  <c r="C8" i="1"/>
  <c r="B8" i="1"/>
  <c r="C13" i="1"/>
  <c r="H8" i="1"/>
  <c r="H7" i="1"/>
  <c r="H6" i="1"/>
  <c r="H5" i="1"/>
  <c r="H4" i="1"/>
  <c r="H3" i="1"/>
  <c r="H2" i="1"/>
  <c r="F6" i="1"/>
  <c r="F5" i="1"/>
  <c r="F4" i="1"/>
  <c r="F3" i="1"/>
  <c r="F2" i="1"/>
  <c r="E6" i="1"/>
  <c r="E5" i="1"/>
  <c r="E4" i="1"/>
  <c r="E3" i="1"/>
  <c r="E2" i="1"/>
  <c r="C7" i="1"/>
  <c r="B7" i="1"/>
  <c r="G6" i="2" l="1"/>
  <c r="G4" i="2"/>
  <c r="G2" i="2"/>
  <c r="G3" i="2"/>
</calcChain>
</file>

<file path=xl/sharedStrings.xml><?xml version="1.0" encoding="utf-8"?>
<sst xmlns="http://schemas.openxmlformats.org/spreadsheetml/2006/main" count="39" uniqueCount="32">
  <si>
    <t>Mean</t>
  </si>
  <si>
    <t>A</t>
  </si>
  <si>
    <t>B</t>
  </si>
  <si>
    <t>A-mean(A)</t>
  </si>
  <si>
    <t>B-mean(B)</t>
  </si>
  <si>
    <t>E*F</t>
  </si>
  <si>
    <t>Sum(E*F)</t>
  </si>
  <si>
    <t>Covariance(A,B)</t>
  </si>
  <si>
    <t>Covarience(A,B)</t>
  </si>
  <si>
    <t>Variance</t>
  </si>
  <si>
    <t>StdDev A</t>
  </si>
  <si>
    <t>StdDev B</t>
  </si>
  <si>
    <t>Correlation coeff of A and B</t>
  </si>
  <si>
    <t>feature1</t>
  </si>
  <si>
    <t>feature2</t>
  </si>
  <si>
    <t>feature3</t>
  </si>
  <si>
    <t>sample1</t>
  </si>
  <si>
    <t>sample2</t>
  </si>
  <si>
    <t>sample3</t>
  </si>
  <si>
    <t>sample5</t>
  </si>
  <si>
    <t>mean</t>
  </si>
  <si>
    <t>ft1*ft3</t>
  </si>
  <si>
    <t>ft2*ft3</t>
  </si>
  <si>
    <t>ft1-mean(ft1)*ft2-mean(ft2)</t>
  </si>
  <si>
    <t>Sum of all columns</t>
  </si>
  <si>
    <t>var</t>
  </si>
  <si>
    <t>Covariance matrix-</t>
  </si>
  <si>
    <t>Covariance</t>
  </si>
  <si>
    <t>Eigen values</t>
  </si>
  <si>
    <t xml:space="preserve">Prop </t>
  </si>
  <si>
    <t>CumProp</t>
  </si>
  <si>
    <t>reducing the dimension from 3 to 2 has only resulted in a loss of 18% in the variation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</si>
</sst>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CEF32-8DE6-4B91-9DD7-07F9A3F3D48D}">
  <dimension ref="A1:J13"/>
  <sheetViews>
    <sheetView workbookViewId="0">
      <selection activeCell="M20" sqref="M20"/>
    </sheetView>
  </sheetViews>
  <sheetFormatPr defaultRowHeight="15" x14ac:dyDescent="0.25"/>
  <cols>
    <col min="2" max="2" width="17" customWidth="1"/>
    <col min="7" max="7" width="27.28515625" customWidth="1"/>
  </cols>
  <sheetData>
    <row r="1" spans="1:10" x14ac:dyDescent="0.25">
      <c r="B1" t="s">
        <v>1</v>
      </c>
      <c r="C1" t="s">
        <v>2</v>
      </c>
      <c r="E1" t="s">
        <v>3</v>
      </c>
      <c r="F1" t="s">
        <v>4</v>
      </c>
      <c r="H1" t="s">
        <v>5</v>
      </c>
    </row>
    <row r="2" spans="1:10" x14ac:dyDescent="0.25">
      <c r="B2">
        <v>4</v>
      </c>
      <c r="C2">
        <v>3</v>
      </c>
      <c r="E2">
        <f>B2-B7</f>
        <v>-2</v>
      </c>
      <c r="F2">
        <f>C2-C$7</f>
        <v>-1.7999999999999998</v>
      </c>
      <c r="H2">
        <f>E2*F2</f>
        <v>3.5999999999999996</v>
      </c>
      <c r="I2">
        <f>_xlfn.STDEV.S(B2:B6)</f>
        <v>1.5811388300841898</v>
      </c>
      <c r="J2" t="s">
        <v>10</v>
      </c>
    </row>
    <row r="3" spans="1:10" x14ac:dyDescent="0.25">
      <c r="B3">
        <v>6</v>
      </c>
      <c r="C3">
        <v>4</v>
      </c>
      <c r="E3">
        <f>B3-$B7</f>
        <v>0</v>
      </c>
      <c r="F3">
        <f t="shared" ref="F3:F6" si="0">C3-C$7</f>
        <v>-0.79999999999999982</v>
      </c>
      <c r="H3">
        <f t="shared" ref="H3:H6" si="1">E3*F3</f>
        <v>0</v>
      </c>
      <c r="I3" s="1">
        <f>_xlfn.STDEV.S(C2:C6)</f>
        <v>2.7748873851023212</v>
      </c>
      <c r="J3" t="s">
        <v>11</v>
      </c>
    </row>
    <row r="4" spans="1:10" x14ac:dyDescent="0.25">
      <c r="B4">
        <v>5</v>
      </c>
      <c r="C4">
        <v>2</v>
      </c>
      <c r="E4">
        <f>B4-B$7</f>
        <v>-1</v>
      </c>
      <c r="F4">
        <f t="shared" si="0"/>
        <v>-2.8</v>
      </c>
      <c r="H4">
        <f t="shared" si="1"/>
        <v>2.8</v>
      </c>
      <c r="I4">
        <f>H8/(I2*I3)</f>
        <v>0.91168461167710368</v>
      </c>
      <c r="J4" t="s">
        <v>12</v>
      </c>
    </row>
    <row r="5" spans="1:10" x14ac:dyDescent="0.25">
      <c r="B5">
        <v>7</v>
      </c>
      <c r="C5">
        <v>6</v>
      </c>
      <c r="E5">
        <f t="shared" ref="E5:E6" si="2">B5-B$7</f>
        <v>1</v>
      </c>
      <c r="F5">
        <f t="shared" si="0"/>
        <v>1.2000000000000002</v>
      </c>
      <c r="H5">
        <f t="shared" si="1"/>
        <v>1.2000000000000002</v>
      </c>
      <c r="I5">
        <f>CORREL(B2:B6,C2:C6)</f>
        <v>0.91168461167710346</v>
      </c>
    </row>
    <row r="6" spans="1:10" x14ac:dyDescent="0.25">
      <c r="B6">
        <v>8</v>
      </c>
      <c r="C6">
        <v>9</v>
      </c>
      <c r="E6">
        <f t="shared" si="2"/>
        <v>2</v>
      </c>
      <c r="F6">
        <f t="shared" si="0"/>
        <v>4.2</v>
      </c>
      <c r="H6">
        <f t="shared" si="1"/>
        <v>8.4</v>
      </c>
    </row>
    <row r="7" spans="1:10" x14ac:dyDescent="0.25">
      <c r="A7" t="s">
        <v>0</v>
      </c>
      <c r="B7">
        <f>AVERAGE(B2:B6)</f>
        <v>6</v>
      </c>
      <c r="C7">
        <f>AVERAGE(C2:C6)</f>
        <v>4.8</v>
      </c>
      <c r="G7" t="s">
        <v>6</v>
      </c>
      <c r="H7">
        <f>SUM(H2:H6)</f>
        <v>16</v>
      </c>
    </row>
    <row r="8" spans="1:10" x14ac:dyDescent="0.25">
      <c r="A8" t="s">
        <v>9</v>
      </c>
      <c r="B8">
        <f>_xlfn.VAR.S(B2:B6)</f>
        <v>2.5</v>
      </c>
      <c r="C8">
        <f>_xlfn.VAR.S(C2:C6)</f>
        <v>7.6999999999999993</v>
      </c>
      <c r="G8" t="s">
        <v>7</v>
      </c>
      <c r="H8">
        <f>H7/(5-1)</f>
        <v>4</v>
      </c>
    </row>
    <row r="13" spans="1:10" x14ac:dyDescent="0.25">
      <c r="B13" t="s">
        <v>8</v>
      </c>
      <c r="C13">
        <f>_xlfn.COVARIANCE.S(B2:B6,C2:C6)</f>
        <v>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093B4B-E388-4DCE-A8E9-8D7974719EB7}">
  <dimension ref="A1:J18"/>
  <sheetViews>
    <sheetView tabSelected="1" workbookViewId="0">
      <selection activeCell="K17" sqref="K17"/>
    </sheetView>
  </sheetViews>
  <sheetFormatPr defaultRowHeight="15" x14ac:dyDescent="0.25"/>
  <cols>
    <col min="7" max="7" width="27.85546875" customWidth="1"/>
  </cols>
  <sheetData>
    <row r="1" spans="1:10" x14ac:dyDescent="0.25">
      <c r="B1" t="s">
        <v>13</v>
      </c>
      <c r="C1" t="s">
        <v>14</v>
      </c>
      <c r="D1" t="s">
        <v>15</v>
      </c>
      <c r="G1" t="s">
        <v>23</v>
      </c>
      <c r="H1" t="s">
        <v>21</v>
      </c>
      <c r="I1" t="s">
        <v>22</v>
      </c>
    </row>
    <row r="2" spans="1:10" x14ac:dyDescent="0.25">
      <c r="A2" t="s">
        <v>16</v>
      </c>
      <c r="B2">
        <v>2</v>
      </c>
      <c r="C2">
        <v>6</v>
      </c>
      <c r="D2">
        <v>8</v>
      </c>
      <c r="G2">
        <f>(B2-B$7)*(C2-C$7)</f>
        <v>-2.4000000000000004</v>
      </c>
      <c r="H2">
        <f>(B2-B$7)*(D2-D$7)</f>
        <v>-2.4000000000000004</v>
      </c>
      <c r="I2">
        <f>(D2-D$7)*(C2-C$7)</f>
        <v>1.4400000000000004</v>
      </c>
    </row>
    <row r="3" spans="1:10" x14ac:dyDescent="0.25">
      <c r="A3" t="s">
        <v>17</v>
      </c>
      <c r="B3">
        <v>4</v>
      </c>
      <c r="C3">
        <v>4</v>
      </c>
      <c r="D3">
        <v>5</v>
      </c>
      <c r="G3">
        <f t="shared" ref="G3:G6" si="0">(B3-B$7)*(C3-C$7)</f>
        <v>0</v>
      </c>
      <c r="H3">
        <f t="shared" ref="H3:H6" si="1">(B3-B$7)*(D3-D$7)</f>
        <v>0</v>
      </c>
      <c r="I3">
        <f t="shared" ref="I3:I6" si="2">(D3-D$7)*(C3-C$7)</f>
        <v>1.4399999999999995</v>
      </c>
    </row>
    <row r="4" spans="1:10" x14ac:dyDescent="0.25">
      <c r="A4" t="s">
        <v>18</v>
      </c>
      <c r="B4">
        <v>5</v>
      </c>
      <c r="C4">
        <v>3</v>
      </c>
      <c r="D4">
        <v>9</v>
      </c>
      <c r="G4">
        <f t="shared" si="0"/>
        <v>-1.7999999999999998</v>
      </c>
      <c r="H4">
        <f t="shared" si="1"/>
        <v>2.2000000000000002</v>
      </c>
      <c r="I4">
        <f t="shared" si="2"/>
        <v>-3.96</v>
      </c>
    </row>
    <row r="5" spans="1:10" x14ac:dyDescent="0.25">
      <c r="A5" t="s">
        <v>19</v>
      </c>
      <c r="B5">
        <v>2</v>
      </c>
      <c r="C5">
        <v>3</v>
      </c>
      <c r="D5">
        <v>5</v>
      </c>
      <c r="G5">
        <f t="shared" si="0"/>
        <v>3.5999999999999996</v>
      </c>
      <c r="H5">
        <f t="shared" si="1"/>
        <v>3.5999999999999996</v>
      </c>
      <c r="I5">
        <f t="shared" si="2"/>
        <v>3.2399999999999993</v>
      </c>
    </row>
    <row r="6" spans="1:10" x14ac:dyDescent="0.25">
      <c r="A6" t="s">
        <v>19</v>
      </c>
      <c r="B6">
        <v>7</v>
      </c>
      <c r="C6">
        <v>8</v>
      </c>
      <c r="D6">
        <v>7</v>
      </c>
      <c r="G6">
        <f t="shared" si="0"/>
        <v>9.6000000000000014</v>
      </c>
      <c r="H6">
        <f t="shared" si="1"/>
        <v>0.60000000000000053</v>
      </c>
      <c r="I6">
        <f t="shared" si="2"/>
        <v>0.64000000000000057</v>
      </c>
    </row>
    <row r="7" spans="1:10" x14ac:dyDescent="0.25">
      <c r="A7" t="s">
        <v>20</v>
      </c>
      <c r="B7">
        <f>AVERAGE(B2:B6)</f>
        <v>4</v>
      </c>
      <c r="C7">
        <f>AVERAGE(C2:C6)</f>
        <v>4.8</v>
      </c>
      <c r="D7">
        <f>AVERAGE(D2:D6)</f>
        <v>6.8</v>
      </c>
      <c r="G7">
        <f>SUM(G2:G6)</f>
        <v>9</v>
      </c>
      <c r="H7">
        <f>SUM(H2:H6)</f>
        <v>4</v>
      </c>
      <c r="I7">
        <f>SUM(I2:I6)</f>
        <v>2.8</v>
      </c>
      <c r="J7" t="s">
        <v>24</v>
      </c>
    </row>
    <row r="8" spans="1:10" x14ac:dyDescent="0.25">
      <c r="A8" t="s">
        <v>25</v>
      </c>
      <c r="B8">
        <f>_xlfn.VAR.S(B2:B6)</f>
        <v>4.5</v>
      </c>
      <c r="C8">
        <f>_xlfn.VAR.S(C2:C6)</f>
        <v>4.6999999999999993</v>
      </c>
      <c r="D8">
        <f>_xlfn.VAR.S(D2:D6)</f>
        <v>3.2000000000000028</v>
      </c>
      <c r="G8">
        <f>_xlfn.COVARIANCE.S(B2:B6,C2:C6)</f>
        <v>2.25</v>
      </c>
      <c r="H8">
        <f>_xlfn.COVARIANCE.S(B2:B6,D2:D6)</f>
        <v>1</v>
      </c>
      <c r="I8">
        <f>_xlfn.COVARIANCE.S(C2:C6,D2:D6)</f>
        <v>0.7</v>
      </c>
      <c r="J8" t="s">
        <v>27</v>
      </c>
    </row>
    <row r="11" spans="1:10" x14ac:dyDescent="0.25">
      <c r="A11" t="s">
        <v>26</v>
      </c>
    </row>
    <row r="12" spans="1:10" x14ac:dyDescent="0.25">
      <c r="B12" t="s">
        <v>13</v>
      </c>
      <c r="C12" t="s">
        <v>14</v>
      </c>
      <c r="D12" t="s">
        <v>15</v>
      </c>
      <c r="G12" t="s">
        <v>28</v>
      </c>
      <c r="H12" t="s">
        <v>29</v>
      </c>
      <c r="I12" t="s">
        <v>30</v>
      </c>
    </row>
    <row r="13" spans="1:10" x14ac:dyDescent="0.25">
      <c r="A13" t="s">
        <v>13</v>
      </c>
      <c r="B13">
        <v>4.5</v>
      </c>
      <c r="C13">
        <v>2.25</v>
      </c>
      <c r="D13">
        <v>1</v>
      </c>
      <c r="G13">
        <v>7.2110000000000003</v>
      </c>
      <c r="H13">
        <f>G13/G16</f>
        <v>0.58153225806451614</v>
      </c>
      <c r="I13">
        <f>G13/G$16</f>
        <v>0.58153225806451614</v>
      </c>
    </row>
    <row r="14" spans="1:10" x14ac:dyDescent="0.25">
      <c r="A14" t="s">
        <v>14</v>
      </c>
      <c r="B14">
        <v>2.25</v>
      </c>
      <c r="C14">
        <v>4.7</v>
      </c>
      <c r="D14">
        <v>0.7</v>
      </c>
      <c r="G14">
        <v>2.9319999999999999</v>
      </c>
      <c r="H14">
        <f>G14/G$16</f>
        <v>0.23645161290322581</v>
      </c>
      <c r="I14">
        <f>SUM(H13:H14)</f>
        <v>0.81798387096774194</v>
      </c>
    </row>
    <row r="15" spans="1:10" x14ac:dyDescent="0.25">
      <c r="A15" t="s">
        <v>15</v>
      </c>
      <c r="B15">
        <v>1</v>
      </c>
      <c r="C15">
        <v>0.7</v>
      </c>
      <c r="D15">
        <v>3.2</v>
      </c>
      <c r="G15">
        <v>2.2570000000000001</v>
      </c>
      <c r="H15">
        <f>G15/G$16</f>
        <v>0.18201612903225806</v>
      </c>
      <c r="I15">
        <f>SUM(H13:H15)</f>
        <v>1</v>
      </c>
    </row>
    <row r="16" spans="1:10" x14ac:dyDescent="0.25">
      <c r="G16" s="1">
        <f>SUM(G13:G15)</f>
        <v>12.4</v>
      </c>
    </row>
    <row r="18" spans="7:7" x14ac:dyDescent="0.25">
      <c r="G18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AAYUSH</dc:creator>
  <cp:lastModifiedBy>AAYUSH</cp:lastModifiedBy>
  <dcterms:created xsi:type="dcterms:W3CDTF">2024-12-30T06:02:03Z</dcterms:created>
  <dcterms:modified xsi:type="dcterms:W3CDTF">2024-12-30T08:54:18Z</dcterms:modified>
</cp:coreProperties>
</file>