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2AEB43C-42D6-479D-B15D-50C7F2F5C7BF}" xr6:coauthVersionLast="47" xr6:coauthVersionMax="47" xr10:uidLastSave="{00000000-0000-0000-0000-000000000000}"/>
  <bookViews>
    <workbookView xWindow="28680" yWindow="-120" windowWidth="29040" windowHeight="15720" xr2:uid="{CE6D5B74-4A15-43D6-88EC-13BFF79DFEDC}"/>
  </bookViews>
  <sheets>
    <sheet name="Lender Criteria" sheetId="1" r:id="rId1"/>
    <sheet name="CalcMAtrix_v2" sheetId="2" r:id="rId2"/>
    <sheet name="Recent Off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 s="1"/>
  <c r="F5" i="2" s="1"/>
  <c r="F6" i="2" s="1"/>
  <c r="F7" i="2" s="1"/>
  <c r="F8" i="2" s="1"/>
</calcChain>
</file>

<file path=xl/sharedStrings.xml><?xml version="1.0" encoding="utf-8"?>
<sst xmlns="http://schemas.openxmlformats.org/spreadsheetml/2006/main" count="155" uniqueCount="111">
  <si>
    <t>Business Loans (Unsecured)</t>
  </si>
  <si>
    <t>Tier 1 - (9% - 25%)</t>
  </si>
  <si>
    <t>Tier 2</t>
  </si>
  <si>
    <t>Tier 3</t>
  </si>
  <si>
    <t>Lender</t>
  </si>
  <si>
    <t>Funding Circle</t>
  </si>
  <si>
    <t>Lending Crowd</t>
  </si>
  <si>
    <t>Momenta</t>
  </si>
  <si>
    <t>Iwoca</t>
  </si>
  <si>
    <t>Nucleus</t>
  </si>
  <si>
    <t>Shawbrook</t>
  </si>
  <si>
    <t>Fleximize</t>
  </si>
  <si>
    <t>Swishfund</t>
  </si>
  <si>
    <t>Mycashline</t>
  </si>
  <si>
    <t>Maxcap</t>
  </si>
  <si>
    <t>Capify</t>
  </si>
  <si>
    <t>GotCap</t>
  </si>
  <si>
    <t>Net Assets &gt;0</t>
  </si>
  <si>
    <t>&gt;0</t>
  </si>
  <si>
    <t>Loan amount</t>
  </si>
  <si>
    <t>25k - 1M</t>
  </si>
  <si>
    <t>5k - 100k</t>
  </si>
  <si>
    <t>7k - 250k</t>
  </si>
  <si>
    <t>2k -100k</t>
  </si>
  <si>
    <t>Term</t>
  </si>
  <si>
    <t>12-72 months</t>
  </si>
  <si>
    <t>Upto 5 years</t>
  </si>
  <si>
    <t>6- 72 months</t>
  </si>
  <si>
    <t>6-72 months</t>
  </si>
  <si>
    <t>1 -5 years</t>
  </si>
  <si>
    <t>up to 60 months</t>
  </si>
  <si>
    <t>up to 24 months</t>
  </si>
  <si>
    <t>12 - 24 months</t>
  </si>
  <si>
    <t>12 months max</t>
  </si>
  <si>
    <t>3 - 18 months</t>
  </si>
  <si>
    <t>6 months</t>
  </si>
  <si>
    <t>Rates</t>
  </si>
  <si>
    <t>8.9-24%</t>
  </si>
  <si>
    <t>5% - 19%</t>
  </si>
  <si>
    <t>1.5% - 2% pm</t>
  </si>
  <si>
    <t>1.9% 3.9% pm</t>
  </si>
  <si>
    <t>up to 2.2% pm</t>
  </si>
  <si>
    <t>3.2% to 4% pm</t>
  </si>
  <si>
    <t>Monthly Repayment</t>
  </si>
  <si>
    <t>Monthly</t>
  </si>
  <si>
    <t>monthly</t>
  </si>
  <si>
    <t>Weekly or monthly</t>
  </si>
  <si>
    <t>Daily (weekly on adhoc)</t>
  </si>
  <si>
    <t>weekly</t>
  </si>
  <si>
    <t>Min trading time</t>
  </si>
  <si>
    <t>2 years</t>
  </si>
  <si>
    <t>1 year</t>
  </si>
  <si>
    <t>3 years</t>
  </si>
  <si>
    <t>3 months</t>
  </si>
  <si>
    <t>10k - 800k</t>
  </si>
  <si>
    <t>40k-600k</t>
  </si>
  <si>
    <t>50 - 450k</t>
  </si>
  <si>
    <t>10k - 600k</t>
  </si>
  <si>
    <t>15k - 350k</t>
  </si>
  <si>
    <t>5k - 600k</t>
  </si>
  <si>
    <t>15k- 600k</t>
  </si>
  <si>
    <t>5k - 300k</t>
  </si>
  <si>
    <t>20% - 68% pm</t>
  </si>
  <si>
    <t>20% - 49% pm</t>
  </si>
  <si>
    <t>30% - 44% pm</t>
  </si>
  <si>
    <t>12% - 15% pm</t>
  </si>
  <si>
    <t>14.95% - 36% pm</t>
  </si>
  <si>
    <t>15%-20% pm</t>
  </si>
  <si>
    <t>Criteria</t>
  </si>
  <si>
    <t>Operator</t>
  </si>
  <si>
    <t>Value</t>
  </si>
  <si>
    <t>Score</t>
  </si>
  <si>
    <t>Tier</t>
  </si>
  <si>
    <t>Age of company (years)</t>
  </si>
  <si>
    <t>&lt;</t>
  </si>
  <si>
    <t>T3B</t>
  </si>
  <si>
    <t>T3A</t>
  </si>
  <si>
    <t>&gt;=</t>
  </si>
  <si>
    <t>T2B</t>
  </si>
  <si>
    <t>Net assets (£)</t>
  </si>
  <si>
    <t>T2A</t>
  </si>
  <si>
    <t>T1C</t>
  </si>
  <si>
    <t>T1B</t>
  </si>
  <si>
    <t>Profit (£)</t>
  </si>
  <si>
    <t>T1A</t>
  </si>
  <si>
    <t>Company name</t>
  </si>
  <si>
    <t>Lenders</t>
  </si>
  <si>
    <t xml:space="preserve">Loan Amount </t>
  </si>
  <si>
    <t>Interest Rate</t>
  </si>
  <si>
    <t>A3 Care ltd</t>
  </si>
  <si>
    <t xml:space="preserve">36k 
</t>
  </si>
  <si>
    <t>ARGID LIMITED</t>
  </si>
  <si>
    <t xml:space="preserve">Iwoca </t>
  </si>
  <si>
    <t xml:space="preserve">60K </t>
  </si>
  <si>
    <t>N/A</t>
  </si>
  <si>
    <t>Aspen Build (East Anglia) Ltd</t>
  </si>
  <si>
    <t>277K</t>
  </si>
  <si>
    <t>Beauty &amp; Grace limited</t>
  </si>
  <si>
    <t xml:space="preserve">Iwoca 
</t>
  </si>
  <si>
    <t xml:space="preserve">250K </t>
  </si>
  <si>
    <t>CARDEA SOLUTIONS (UK) LTD</t>
  </si>
  <si>
    <t>Coprisystems limited</t>
  </si>
  <si>
    <t>Fleximise</t>
  </si>
  <si>
    <t xml:space="preserve">100k </t>
  </si>
  <si>
    <t>DEVONSHIRE GREEN (KENT) LTD</t>
  </si>
  <si>
    <t xml:space="preserve">135k </t>
  </si>
  <si>
    <t>Extracellular limited</t>
  </si>
  <si>
    <t xml:space="preserve">100k
 </t>
  </si>
  <si>
    <t>300k</t>
  </si>
  <si>
    <t>Walsall wood tyre and service ltd</t>
  </si>
  <si>
    <t>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</si>
</sst>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9">
    <font>
      <sz val="11"/>
      <color theme="1"/>
      <name val="Aptos Narrow"/>
      <family val="2"/>
      <scheme val="minor"/>
    </font>
    <font>
      <b/>
      <sz val="15"/>
      <color rgb="FF000000"/>
      <name val="&quot;Aptos Narrow&quot;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5"/>
      <color rgb="FF000000"/>
      <name val="&quot;Aptos Narrow&quot;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Serif"/>
    </font>
    <font>
      <sz val="10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00B0F0"/>
        <bgColor rgb="FF00B0F0"/>
      </patternFill>
    </fill>
    <fill>
      <patternFill patternType="solid">
        <fgColor rgb="FF4EA72E"/>
        <bgColor rgb="FF4EA72E"/>
      </patternFill>
    </fill>
    <fill>
      <patternFill patternType="solid">
        <fgColor rgb="FFFFC000"/>
        <bgColor rgb="FFFFC000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5" borderId="0" xfId="0" applyFont="1" applyFill="1"/>
    <xf numFmtId="0" fontId="3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2" borderId="0" xfId="0" applyFont="1" applyFill="1"/>
    <xf numFmtId="0" fontId="4" fillId="0" borderId="0" xfId="0" applyFont="1"/>
    <xf numFmtId="0" fontId="5" fillId="6" borderId="1" xfId="0" applyFont="1" applyFill="1" applyBorder="1"/>
    <xf numFmtId="0" fontId="5" fillId="7" borderId="1" xfId="0" applyFont="1" applyFill="1" applyBorder="1" applyAlignment="1">
      <alignment horizontal="center" textRotation="45"/>
    </xf>
    <xf numFmtId="3" fontId="5" fillId="7" borderId="1" xfId="0" applyNumberFormat="1" applyFont="1" applyFill="1" applyBorder="1" applyAlignment="1">
      <alignment horizontal="right"/>
    </xf>
    <xf numFmtId="0" fontId="5" fillId="7" borderId="1" xfId="0" applyFont="1" applyFill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/>
    <xf numFmtId="0" fontId="6" fillId="0" borderId="1" xfId="0" applyFont="1" applyBorder="1" applyAlignment="1">
      <alignment horizontal="right"/>
    </xf>
    <xf numFmtId="0" fontId="6" fillId="8" borderId="1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10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7" fillId="9" borderId="0" xfId="0" applyNumberFormat="1" applyFont="1" applyFill="1" applyAlignment="1">
      <alignment horizontal="right"/>
    </xf>
    <xf numFmtId="0" fontId="8" fillId="0" borderId="0" xfId="0" applyFont="1" applyAlignment="1">
      <alignment horizontal="right"/>
    </xf>
    <xf numFmtId="9" fontId="6" fillId="0" borderId="0" xfId="0" applyNumberFormat="1" applyFont="1" applyAlignment="1">
      <alignment horizontal="right"/>
    </xf>
    <xf numFmtId="0" fontId="6" fillId="0" borderId="0" xfId="0" applyFont="1" applyFill="1"/>
    <xf numFmtId="3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CCF5-976C-4A2C-959E-9F456590DF24}">
  <dimension ref="A1:M8"/>
  <sheetViews>
    <sheetView tabSelected="1" workbookViewId="0">
      <selection activeCell="D30" sqref="D30"/>
    </sheetView>
  </sheetViews>
  <sheetFormatPr defaultColWidth="24.90625" defaultRowHeight="14.5"/>
  <sheetData>
    <row r="1" spans="1:13" ht="19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4"/>
      <c r="J1" s="4" t="s">
        <v>2</v>
      </c>
      <c r="K1" s="5" t="s">
        <v>3</v>
      </c>
      <c r="L1" s="3"/>
      <c r="M1" s="3"/>
    </row>
    <row r="2" spans="1:13" ht="19">
      <c r="A2" s="1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7" t="s">
        <v>9</v>
      </c>
      <c r="G2" s="6" t="s">
        <v>10</v>
      </c>
      <c r="H2" s="8" t="s">
        <v>11</v>
      </c>
      <c r="I2" s="8" t="s">
        <v>12</v>
      </c>
      <c r="J2" s="8" t="s">
        <v>13</v>
      </c>
      <c r="K2" s="9" t="s">
        <v>14</v>
      </c>
      <c r="L2" s="9" t="s">
        <v>15</v>
      </c>
      <c r="M2" s="9" t="s">
        <v>16</v>
      </c>
    </row>
    <row r="3" spans="1:13" ht="19">
      <c r="A3" s="10" t="s">
        <v>17</v>
      </c>
      <c r="B3" s="11" t="s">
        <v>18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2"/>
      <c r="I3" s="12"/>
      <c r="J3" s="13"/>
      <c r="K3" s="14"/>
      <c r="L3" s="14"/>
      <c r="M3" s="12"/>
    </row>
    <row r="4" spans="1:13" ht="19">
      <c r="A4" s="15" t="s">
        <v>19</v>
      </c>
      <c r="B4" s="14" t="s">
        <v>54</v>
      </c>
      <c r="C4" s="16" t="s">
        <v>55</v>
      </c>
      <c r="D4" s="14" t="s">
        <v>56</v>
      </c>
      <c r="E4" s="14" t="s">
        <v>20</v>
      </c>
      <c r="F4" s="16" t="s">
        <v>57</v>
      </c>
      <c r="G4" s="14" t="s">
        <v>58</v>
      </c>
      <c r="H4" s="14" t="s">
        <v>59</v>
      </c>
      <c r="I4" s="14" t="s">
        <v>60</v>
      </c>
      <c r="J4" s="14" t="s">
        <v>61</v>
      </c>
      <c r="K4" s="14" t="s">
        <v>22</v>
      </c>
      <c r="L4" s="14" t="s">
        <v>21</v>
      </c>
      <c r="M4" s="14" t="s">
        <v>23</v>
      </c>
    </row>
    <row r="5" spans="1:13" ht="19">
      <c r="A5" s="15" t="s">
        <v>24</v>
      </c>
      <c r="B5" s="14" t="s">
        <v>25</v>
      </c>
      <c r="C5" s="16" t="s">
        <v>26</v>
      </c>
      <c r="D5" s="14" t="s">
        <v>27</v>
      </c>
      <c r="E5" s="14" t="s">
        <v>28</v>
      </c>
      <c r="F5" s="14" t="s">
        <v>28</v>
      </c>
      <c r="G5" s="14" t="s">
        <v>29</v>
      </c>
      <c r="H5" s="14" t="s">
        <v>30</v>
      </c>
      <c r="I5" s="14" t="s">
        <v>31</v>
      </c>
      <c r="J5" s="14" t="s">
        <v>32</v>
      </c>
      <c r="K5" s="14" t="s">
        <v>33</v>
      </c>
      <c r="L5" s="14" t="s">
        <v>34</v>
      </c>
      <c r="M5" s="14" t="s">
        <v>35</v>
      </c>
    </row>
    <row r="6" spans="1:13" ht="19">
      <c r="A6" s="15" t="s">
        <v>36</v>
      </c>
      <c r="B6" s="16" t="s">
        <v>37</v>
      </c>
      <c r="C6" s="16" t="s">
        <v>38</v>
      </c>
      <c r="D6" s="14" t="s">
        <v>67</v>
      </c>
      <c r="E6" s="14" t="s">
        <v>39</v>
      </c>
      <c r="F6" s="14" t="s">
        <v>66</v>
      </c>
      <c r="G6" s="14" t="s">
        <v>65</v>
      </c>
      <c r="H6" s="14" t="s">
        <v>40</v>
      </c>
      <c r="I6" s="14" t="s">
        <v>41</v>
      </c>
      <c r="J6" s="14" t="s">
        <v>42</v>
      </c>
      <c r="K6" s="14" t="s">
        <v>62</v>
      </c>
      <c r="L6" s="14" t="s">
        <v>63</v>
      </c>
      <c r="M6" s="14" t="s">
        <v>64</v>
      </c>
    </row>
    <row r="7" spans="1:13" ht="19">
      <c r="A7" s="15" t="s">
        <v>43</v>
      </c>
      <c r="B7" s="16" t="s">
        <v>44</v>
      </c>
      <c r="C7" s="16" t="s">
        <v>44</v>
      </c>
      <c r="D7" s="16" t="s">
        <v>44</v>
      </c>
      <c r="E7" s="16" t="s">
        <v>44</v>
      </c>
      <c r="F7" s="16" t="s">
        <v>44</v>
      </c>
      <c r="G7" s="16" t="s">
        <v>44</v>
      </c>
      <c r="H7" s="14" t="s">
        <v>44</v>
      </c>
      <c r="I7" s="14" t="s">
        <v>45</v>
      </c>
      <c r="J7" s="14" t="s">
        <v>44</v>
      </c>
      <c r="K7" s="14" t="s">
        <v>46</v>
      </c>
      <c r="L7" s="14" t="s">
        <v>47</v>
      </c>
      <c r="M7" s="14" t="s">
        <v>48</v>
      </c>
    </row>
    <row r="8" spans="1:13" ht="19">
      <c r="A8" s="15" t="s">
        <v>49</v>
      </c>
      <c r="B8" s="14" t="s">
        <v>50</v>
      </c>
      <c r="C8" s="14" t="s">
        <v>50</v>
      </c>
      <c r="D8" s="14" t="s">
        <v>50</v>
      </c>
      <c r="E8" s="14" t="s">
        <v>51</v>
      </c>
      <c r="F8" s="14" t="s">
        <v>51</v>
      </c>
      <c r="G8" s="14" t="s">
        <v>52</v>
      </c>
      <c r="H8" s="14" t="s">
        <v>35</v>
      </c>
      <c r="I8" s="14" t="s">
        <v>51</v>
      </c>
      <c r="J8" s="14" t="s">
        <v>35</v>
      </c>
      <c r="K8" s="14" t="s">
        <v>51</v>
      </c>
      <c r="L8" s="14" t="s">
        <v>35</v>
      </c>
      <c r="M8" s="14" t="s">
        <v>53</v>
      </c>
    </row>
  </sheetData>
  <mergeCells count="2">
    <mergeCell ref="B1:G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5367C-5623-4D8E-AA96-B1E3FC84D6C0}">
  <dimension ref="A1:G11"/>
  <sheetViews>
    <sheetView workbookViewId="0">
      <selection activeCell="J2" sqref="J2"/>
    </sheetView>
  </sheetViews>
  <sheetFormatPr defaultRowHeight="14.5"/>
  <cols>
    <col min="1" max="1" width="26.90625" customWidth="1"/>
  </cols>
  <sheetData>
    <row r="1" spans="1:7" ht="38">
      <c r="A1" s="17" t="s">
        <v>68</v>
      </c>
      <c r="B1" s="18" t="s">
        <v>69</v>
      </c>
      <c r="C1" s="19" t="s">
        <v>70</v>
      </c>
      <c r="D1" s="20" t="s">
        <v>71</v>
      </c>
      <c r="F1" s="20" t="s">
        <v>71</v>
      </c>
      <c r="G1" s="20" t="s">
        <v>72</v>
      </c>
    </row>
    <row r="2" spans="1:7">
      <c r="A2" s="21" t="s">
        <v>73</v>
      </c>
      <c r="B2" s="22" t="s">
        <v>74</v>
      </c>
      <c r="C2" s="23">
        <v>1</v>
      </c>
      <c r="D2" s="21">
        <v>0</v>
      </c>
      <c r="F2" s="21">
        <v>0</v>
      </c>
      <c r="G2" s="24" t="s">
        <v>75</v>
      </c>
    </row>
    <row r="3" spans="1:7">
      <c r="A3" s="21" t="s">
        <v>73</v>
      </c>
      <c r="B3" s="22" t="s">
        <v>74</v>
      </c>
      <c r="C3" s="23">
        <v>3</v>
      </c>
      <c r="D3" s="21">
        <v>1</v>
      </c>
      <c r="F3" s="21">
        <f t="shared" ref="F3:F8" si="0">F2+1</f>
        <v>1</v>
      </c>
      <c r="G3" s="24" t="s">
        <v>76</v>
      </c>
    </row>
    <row r="4" spans="1:7">
      <c r="A4" s="21" t="s">
        <v>73</v>
      </c>
      <c r="B4" s="22" t="s">
        <v>77</v>
      </c>
      <c r="C4" s="23">
        <v>3</v>
      </c>
      <c r="D4" s="21">
        <v>2</v>
      </c>
      <c r="F4" s="21">
        <f t="shared" si="0"/>
        <v>2</v>
      </c>
      <c r="G4" s="24" t="s">
        <v>78</v>
      </c>
    </row>
    <row r="5" spans="1:7">
      <c r="A5" s="21" t="s">
        <v>79</v>
      </c>
      <c r="B5" s="22" t="s">
        <v>74</v>
      </c>
      <c r="C5" s="23">
        <v>50000</v>
      </c>
      <c r="D5" s="21">
        <v>0</v>
      </c>
      <c r="F5" s="21">
        <f t="shared" si="0"/>
        <v>3</v>
      </c>
      <c r="G5" s="24" t="s">
        <v>80</v>
      </c>
    </row>
    <row r="6" spans="1:7">
      <c r="A6" s="21" t="s">
        <v>79</v>
      </c>
      <c r="B6" s="22" t="s">
        <v>74</v>
      </c>
      <c r="C6" s="23">
        <v>250000</v>
      </c>
      <c r="D6" s="21">
        <v>1</v>
      </c>
      <c r="F6" s="21">
        <f t="shared" si="0"/>
        <v>4</v>
      </c>
      <c r="G6" s="24" t="s">
        <v>81</v>
      </c>
    </row>
    <row r="7" spans="1:7">
      <c r="A7" s="21" t="s">
        <v>79</v>
      </c>
      <c r="B7" s="22" t="s">
        <v>77</v>
      </c>
      <c r="C7" s="23">
        <v>250000</v>
      </c>
      <c r="D7" s="21">
        <v>2</v>
      </c>
      <c r="F7" s="21">
        <f t="shared" si="0"/>
        <v>5</v>
      </c>
      <c r="G7" s="24" t="s">
        <v>82</v>
      </c>
    </row>
    <row r="8" spans="1:7">
      <c r="A8" s="21" t="s">
        <v>83</v>
      </c>
      <c r="B8" s="22" t="s">
        <v>74</v>
      </c>
      <c r="C8" s="23">
        <v>25000</v>
      </c>
      <c r="D8" s="21">
        <v>0</v>
      </c>
      <c r="F8" s="21">
        <f t="shared" si="0"/>
        <v>6</v>
      </c>
      <c r="G8" s="24" t="s">
        <v>84</v>
      </c>
    </row>
    <row r="9" spans="1:7">
      <c r="A9" s="21" t="s">
        <v>83</v>
      </c>
      <c r="B9" s="22" t="s">
        <v>74</v>
      </c>
      <c r="C9" s="23">
        <v>50000</v>
      </c>
      <c r="D9" s="21">
        <v>1</v>
      </c>
    </row>
    <row r="10" spans="1:7">
      <c r="A10" s="21" t="s">
        <v>83</v>
      </c>
      <c r="B10" s="22" t="s">
        <v>77</v>
      </c>
      <c r="C10" s="23">
        <v>50000</v>
      </c>
      <c r="D10" s="21">
        <v>2</v>
      </c>
      <c r="F10" s="25"/>
      <c r="G10" s="24"/>
    </row>
    <row r="11" spans="1:7">
      <c r="A11" s="21"/>
      <c r="B11" s="22"/>
      <c r="C11" s="23"/>
      <c r="D11" s="21"/>
      <c r="F11" s="21"/>
      <c r="G11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1992-C4FF-457C-B129-6C858F645C4C}">
  <dimension ref="A1:F10"/>
  <sheetViews>
    <sheetView workbookViewId="0">
      <selection activeCell="E2" sqref="E2"/>
    </sheetView>
  </sheetViews>
  <sheetFormatPr defaultRowHeight="14.5"/>
  <cols>
    <col min="1" max="1" width="21.6328125" customWidth="1"/>
    <col min="2" max="2" width="15" customWidth="1"/>
    <col min="3" max="3" width="17.1796875" customWidth="1"/>
    <col min="4" max="4" width="11.54296875" customWidth="1"/>
    <col min="5" max="5" width="16" customWidth="1"/>
    <col min="6" max="6" width="14.453125" customWidth="1"/>
  </cols>
  <sheetData>
    <row r="1" spans="1:6">
      <c r="A1" s="26" t="s">
        <v>85</v>
      </c>
      <c r="B1" s="26" t="s">
        <v>86</v>
      </c>
      <c r="C1" s="27" t="s">
        <v>87</v>
      </c>
      <c r="D1" s="27" t="s">
        <v>24</v>
      </c>
      <c r="E1" s="27" t="s">
        <v>88</v>
      </c>
      <c r="F1" s="27" t="s">
        <v>43</v>
      </c>
    </row>
    <row r="2" spans="1:6">
      <c r="A2" s="28" t="s">
        <v>89</v>
      </c>
      <c r="B2" s="28" t="s">
        <v>5</v>
      </c>
      <c r="C2" s="29" t="s">
        <v>90</v>
      </c>
      <c r="D2" s="29">
        <v>72</v>
      </c>
      <c r="E2" s="30">
        <v>0.20300000000000001</v>
      </c>
      <c r="F2" s="29">
        <v>973.89</v>
      </c>
    </row>
    <row r="3" spans="1:6">
      <c r="A3" s="28" t="s">
        <v>91</v>
      </c>
      <c r="B3" s="28" t="s">
        <v>92</v>
      </c>
      <c r="C3" s="29" t="s">
        <v>93</v>
      </c>
      <c r="D3" s="29">
        <v>12</v>
      </c>
      <c r="E3" s="29">
        <v>68.400000000000006</v>
      </c>
      <c r="F3" s="29" t="s">
        <v>94</v>
      </c>
    </row>
    <row r="4" spans="1:6">
      <c r="A4" s="28" t="s">
        <v>95</v>
      </c>
      <c r="B4" s="28" t="s">
        <v>11</v>
      </c>
      <c r="C4" s="29" t="s">
        <v>96</v>
      </c>
      <c r="D4" s="29">
        <v>24</v>
      </c>
      <c r="E4" s="30">
        <v>0.19800000000000001</v>
      </c>
      <c r="F4" s="32">
        <v>14094.12</v>
      </c>
    </row>
    <row r="5" spans="1:6">
      <c r="A5" s="35" t="s">
        <v>97</v>
      </c>
      <c r="B5" s="28" t="s">
        <v>98</v>
      </c>
      <c r="C5" s="29" t="s">
        <v>99</v>
      </c>
      <c r="D5" s="29">
        <v>24</v>
      </c>
      <c r="E5" s="30">
        <v>0.192</v>
      </c>
      <c r="F5" s="29">
        <v>16469.34</v>
      </c>
    </row>
    <row r="6" spans="1:6">
      <c r="A6" s="28" t="s">
        <v>100</v>
      </c>
      <c r="B6" s="28" t="s">
        <v>92</v>
      </c>
      <c r="C6" s="29" t="s">
        <v>108</v>
      </c>
      <c r="D6" s="29">
        <v>24</v>
      </c>
      <c r="E6" s="30">
        <v>0.432</v>
      </c>
      <c r="F6" s="31">
        <v>16565.2</v>
      </c>
    </row>
    <row r="7" spans="1:6">
      <c r="A7" s="28" t="s">
        <v>101</v>
      </c>
      <c r="B7" s="28" t="s">
        <v>102</v>
      </c>
      <c r="C7" s="33" t="s">
        <v>103</v>
      </c>
      <c r="D7" s="29">
        <v>24</v>
      </c>
      <c r="E7" s="34">
        <v>0.21</v>
      </c>
      <c r="F7" s="29">
        <v>7017.89</v>
      </c>
    </row>
    <row r="8" spans="1:6">
      <c r="A8" s="28" t="s">
        <v>104</v>
      </c>
      <c r="B8" s="28" t="s">
        <v>92</v>
      </c>
      <c r="C8" s="29" t="s">
        <v>105</v>
      </c>
      <c r="D8" s="29">
        <v>24</v>
      </c>
      <c r="E8" s="30">
        <v>0.61799999999999999</v>
      </c>
      <c r="F8" s="29" t="s">
        <v>94</v>
      </c>
    </row>
    <row r="9" spans="1:6">
      <c r="A9" s="28" t="s">
        <v>106</v>
      </c>
      <c r="B9" s="28" t="s">
        <v>5</v>
      </c>
      <c r="C9" s="29" t="s">
        <v>107</v>
      </c>
      <c r="D9" s="29">
        <v>72</v>
      </c>
      <c r="E9" s="30">
        <v>0.193</v>
      </c>
      <c r="F9" s="29">
        <v>2590.37</v>
      </c>
    </row>
    <row r="10" spans="1:6">
      <c r="A10" s="28" t="s">
        <v>109</v>
      </c>
      <c r="B10" s="28" t="s">
        <v>10</v>
      </c>
      <c r="C10" s="29" t="s">
        <v>110</v>
      </c>
      <c r="D10" s="29">
        <v>24</v>
      </c>
      <c r="E10" s="34">
        <v>0.1074</v>
      </c>
      <c r="F10" s="36">
        <v>4648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Lender Criteria</vt:lpstr>
      <vt:lpstr>CalcMAtrix_v2</vt:lpstr>
      <vt:lpstr>Recent Offers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Patil</dc:creator>
  <cp:lastModifiedBy>Aishwarya Patil</cp:lastModifiedBy>
  <dcterms:created xsi:type="dcterms:W3CDTF">2025-03-05T09:09:41Z</dcterms:created>
  <dcterms:modified xsi:type="dcterms:W3CDTF">2025-03-05T18:12:07Z</dcterms:modified>
</cp:coreProperties>
</file>