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poorva/Google Drive/"/>
    </mc:Choice>
  </mc:AlternateContent>
  <bookViews>
    <workbookView xWindow="0" yWindow="460" windowWidth="25600" windowHeight="14560" tabRatio="500"/>
  </bookViews>
  <sheets>
    <sheet name="Sprint" sheetId="1" r:id="rId1"/>
    <sheet name="Burndow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AA9" i="1"/>
  <c r="Z9" i="1"/>
  <c r="U9" i="1"/>
  <c r="T9" i="1"/>
  <c r="S9" i="1"/>
  <c r="E9" i="1"/>
  <c r="F8" i="1"/>
  <c r="F9" i="1"/>
  <c r="G8" i="1"/>
  <c r="G9" i="1"/>
  <c r="H8" i="1"/>
  <c r="H9" i="1"/>
  <c r="I8" i="1"/>
  <c r="I9" i="1"/>
  <c r="J8" i="1"/>
  <c r="J9" i="1"/>
  <c r="K8" i="1"/>
  <c r="K9" i="1"/>
  <c r="L8" i="1"/>
  <c r="L9" i="1"/>
  <c r="M8" i="1"/>
  <c r="M9" i="1"/>
  <c r="N8" i="1"/>
  <c r="N9" i="1"/>
  <c r="O8" i="1"/>
  <c r="O9" i="1"/>
  <c r="P8" i="1"/>
  <c r="P9" i="1"/>
  <c r="Q8" i="1"/>
  <c r="Q9" i="1"/>
  <c r="R8" i="1"/>
  <c r="R9" i="1"/>
  <c r="S8" i="1"/>
  <c r="T8" i="1"/>
  <c r="U8" i="1"/>
  <c r="V8" i="1"/>
  <c r="V9" i="1"/>
  <c r="W8" i="1"/>
  <c r="W9" i="1"/>
  <c r="X8" i="1"/>
  <c r="X9" i="1"/>
  <c r="Y8" i="1"/>
  <c r="Y9" i="1"/>
  <c r="Z8" i="1"/>
  <c r="AA8" i="1"/>
  <c r="AB8" i="1"/>
  <c r="AB9" i="1"/>
  <c r="AC8" i="1"/>
  <c r="AC9" i="1"/>
  <c r="AD8" i="1"/>
  <c r="AD9" i="1"/>
  <c r="AE8" i="1"/>
  <c r="AF9" i="1"/>
  <c r="AE9" i="1"/>
</calcChain>
</file>

<file path=xl/comments1.xml><?xml version="1.0" encoding="utf-8"?>
<comments xmlns="http://schemas.openxmlformats.org/spreadsheetml/2006/main">
  <authors>
    <author>Microsoft Office User</author>
  </authors>
  <commentList>
    <comment ref="S30" authorId="0">
      <text>
        <r>
          <rPr>
            <b/>
            <sz val="10"/>
            <color indexed="81"/>
            <rFont val="Calibri"/>
          </rPr>
          <t>Team 14: 1 hour per person for Extra tasks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<sst xmlns="http://schemas.openxmlformats.org/spreadsheetml/2006/main" count="133" uniqueCount="107">
  <si>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</si>
  <si>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</si>
  <si>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</si>
  <si>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</si>
  <si>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</si>
  <si>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</si>
  <si>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</si>
  <si>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6)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</si>
  <si>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</si>
  <si>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</si>
  <si>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</si>
  <si>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</si>
  <si>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</si>
  <si>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</si>
  <si>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</si>
  <si>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</si>
  <si>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</si>
  <si>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</si>
  <si>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</si>
  <si>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</si>
  <si>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</si>
  <si>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</si>
  <si>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</si>
  <si>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</si>
  <si>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</si>
  <si>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</si>
  <si>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</si>
  <si>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</si>
  <si>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</si>
  <si>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</si>
  <si>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</si>
  <si>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</si>
  <si>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</si>
  <si>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</si>
  <si>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</si>
  <si>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</si>
  <si>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Team:</t>
  </si>
  <si>
    <t>10 hours / Week</t>
  </si>
  <si>
    <t>Total Available Hours During Sprint:</t>
  </si>
  <si>
    <t>Harshit</t>
  </si>
  <si>
    <t>Labhesh</t>
  </si>
  <si>
    <t>Brendon</t>
  </si>
  <si>
    <t>Apoorva</t>
  </si>
  <si>
    <t>Aayushi</t>
  </si>
  <si>
    <t>Implement Extra functionality</t>
  </si>
  <si>
    <t>PROJECT FEATURES</t>
  </si>
  <si>
    <t>EXTRA FEATURES</t>
  </si>
  <si>
    <t>5 hours - last two weeks</t>
  </si>
  <si>
    <t>Harshit, Aayushi</t>
  </si>
  <si>
    <t>Design Patterns -1</t>
  </si>
  <si>
    <t>Design Patterns -2</t>
  </si>
  <si>
    <t>Validate Customer's credit Card</t>
  </si>
  <si>
    <t>Validate ZIP code of the customer</t>
  </si>
  <si>
    <t>Select Grade of Petrol/Diesel</t>
  </si>
  <si>
    <t>Fill the fuel and put Nozzle back in the holder. Prompt for receipt</t>
  </si>
  <si>
    <t xml:space="preserve">Print the receipt as per customer input and display a Thank you message.
</t>
  </si>
  <si>
    <t>Create button for scanning credit card</t>
  </si>
  <si>
    <t>Design User Interface for machine pump</t>
  </si>
  <si>
    <t>Create Business Logic</t>
  </si>
  <si>
    <t>Credit card validation code</t>
  </si>
  <si>
    <t>Create a field to take ZIP code entry and validation</t>
  </si>
  <si>
    <t>Business Logic</t>
  </si>
  <si>
    <t>Unit testing of code</t>
  </si>
  <si>
    <t>Regression testing of code</t>
  </si>
  <si>
    <t>Create a radio button to select grade of Petrol/Diesel</t>
  </si>
  <si>
    <t xml:space="preserve">Add code to change the state of nozzle. Prompt user for receipt </t>
  </si>
  <si>
    <t>Brandon</t>
  </si>
  <si>
    <t>Brandon, Labhesh, Apoorva</t>
  </si>
  <si>
    <t>Week #5 (10 hrs / week)</t>
  </si>
  <si>
    <t>Week #6 (10 hrs / week)</t>
  </si>
  <si>
    <t>Week #7 (10 hrs / week)</t>
  </si>
  <si>
    <t>Week #8 (10 hrs / week)</t>
  </si>
  <si>
    <t>Actual burndown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</si>
  <si>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</si>
  <si>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</si>
  <si>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</si>
  <si>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</si>
  <si>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</si>
  <si>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</si>
  <si>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</si>
  <si>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</si>
  <si>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</si>
  <si>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</si>
  <si>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</si>
  <si>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</si>
  <si>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</si>
  <si>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</si>
  <si>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</si>
  <si>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</si>
  <si>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</si>
  <si>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</si>
  <si>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</si>
  <si>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</si>
  <si>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</si>
  <si>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</si>
  <si>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</si>
  <si>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</si>
  <si>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</si>
  <si>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</si>
  <si>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</si>
  <si>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</si>
  <si>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Planned Ideal Burndown</t>
  </si>
  <si>
    <t>Actual Ideal Burndown</t>
  </si>
  <si>
    <t>Planned Effort in no of hours</t>
  </si>
  <si>
    <t>Planned Effort</t>
  </si>
  <si>
    <t>Actual Effort</t>
  </si>
  <si>
    <t>Planned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</si>
</sst>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"/>
  </numFmts>
  <fonts count="12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indexed="81"/>
      <name val="Calibri"/>
    </font>
    <font>
      <b/>
      <sz val="10"/>
      <color indexed="81"/>
      <name val="Calibri"/>
    </font>
    <font>
      <b/>
      <sz val="2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3" fillId="4" borderId="6" xfId="0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/>
    <xf numFmtId="0" fontId="1" fillId="0" borderId="6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/>
    <xf numFmtId="0" fontId="11" fillId="0" borderId="10" xfId="0" applyFont="1" applyBorder="1" applyAlignment="1">
      <alignment horizontal="center" vertical="center" textRotation="90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 applyAlignment="1">
      <alignment vertical="center" wrapText="1"/>
    </xf>
    <xf numFmtId="0" fontId="1" fillId="0" borderId="6" xfId="0" applyFont="1" applyBorder="1"/>
    <xf numFmtId="0" fontId="2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(Team 14 - Teen Titans)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Planned Remaining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Sprint!$E$3:$BI$3</c:f>
              <c:numCache>
                <c:formatCode>m"/"d</c:formatCode>
                <c:ptCount val="57"/>
                <c:pt idx="0">
                  <c:v>42805.0</c:v>
                </c:pt>
                <c:pt idx="1">
                  <c:v>42806.0</c:v>
                </c:pt>
                <c:pt idx="2">
                  <c:v>42807.0</c:v>
                </c:pt>
                <c:pt idx="3">
                  <c:v>42808.0</c:v>
                </c:pt>
                <c:pt idx="4">
                  <c:v>42809.0</c:v>
                </c:pt>
                <c:pt idx="5">
                  <c:v>42810.0</c:v>
                </c:pt>
                <c:pt idx="6">
                  <c:v>42811.0</c:v>
                </c:pt>
                <c:pt idx="7">
                  <c:v>42812.0</c:v>
                </c:pt>
                <c:pt idx="8">
                  <c:v>42813.0</c:v>
                </c:pt>
                <c:pt idx="9">
                  <c:v>42814.0</c:v>
                </c:pt>
                <c:pt idx="10">
                  <c:v>42815.0</c:v>
                </c:pt>
                <c:pt idx="11">
                  <c:v>42816.0</c:v>
                </c:pt>
                <c:pt idx="12">
                  <c:v>42817.0</c:v>
                </c:pt>
                <c:pt idx="13">
                  <c:v>42818.0</c:v>
                </c:pt>
                <c:pt idx="14">
                  <c:v>42819.0</c:v>
                </c:pt>
                <c:pt idx="15">
                  <c:v>42820.0</c:v>
                </c:pt>
                <c:pt idx="16">
                  <c:v>42821.0</c:v>
                </c:pt>
                <c:pt idx="17">
                  <c:v>42822.0</c:v>
                </c:pt>
                <c:pt idx="18">
                  <c:v>42823.0</c:v>
                </c:pt>
                <c:pt idx="19">
                  <c:v>42824.0</c:v>
                </c:pt>
                <c:pt idx="20">
                  <c:v>42825.0</c:v>
                </c:pt>
                <c:pt idx="21">
                  <c:v>42826.0</c:v>
                </c:pt>
                <c:pt idx="22">
                  <c:v>42827.0</c:v>
                </c:pt>
                <c:pt idx="23">
                  <c:v>42828.0</c:v>
                </c:pt>
                <c:pt idx="24">
                  <c:v>42829.0</c:v>
                </c:pt>
                <c:pt idx="25">
                  <c:v>42830.0</c:v>
                </c:pt>
                <c:pt idx="26">
                  <c:v>42831.0</c:v>
                </c:pt>
                <c:pt idx="27">
                  <c:v>42832.0</c:v>
                </c:pt>
                <c:pt idx="28">
                  <c:v>42833.0</c:v>
                </c:pt>
                <c:pt idx="29">
                  <c:v>42834.0</c:v>
                </c:pt>
                <c:pt idx="30">
                  <c:v>42835.0</c:v>
                </c:pt>
                <c:pt idx="31">
                  <c:v>42836.0</c:v>
                </c:pt>
                <c:pt idx="32">
                  <c:v>42837.0</c:v>
                </c:pt>
                <c:pt idx="33">
                  <c:v>42838.0</c:v>
                </c:pt>
                <c:pt idx="34">
                  <c:v>42839.0</c:v>
                </c:pt>
                <c:pt idx="35">
                  <c:v>42840.0</c:v>
                </c:pt>
                <c:pt idx="36">
                  <c:v>42841.0</c:v>
                </c:pt>
                <c:pt idx="37">
                  <c:v>42842.0</c:v>
                </c:pt>
                <c:pt idx="38">
                  <c:v>42843.0</c:v>
                </c:pt>
                <c:pt idx="39">
                  <c:v>42844.0</c:v>
                </c:pt>
                <c:pt idx="40">
                  <c:v>42845.0</c:v>
                </c:pt>
                <c:pt idx="41">
                  <c:v>42846.0</c:v>
                </c:pt>
                <c:pt idx="42">
                  <c:v>42847.0</c:v>
                </c:pt>
                <c:pt idx="43">
                  <c:v>42848.0</c:v>
                </c:pt>
                <c:pt idx="44">
                  <c:v>42849.0</c:v>
                </c:pt>
                <c:pt idx="45">
                  <c:v>42850.0</c:v>
                </c:pt>
                <c:pt idx="46">
                  <c:v>42851.0</c:v>
                </c:pt>
                <c:pt idx="47">
                  <c:v>42852.0</c:v>
                </c:pt>
                <c:pt idx="48">
                  <c:v>42853.0</c:v>
                </c:pt>
                <c:pt idx="49">
                  <c:v>42854.0</c:v>
                </c:pt>
                <c:pt idx="50">
                  <c:v>42855.0</c:v>
                </c:pt>
                <c:pt idx="51">
                  <c:v>42856.0</c:v>
                </c:pt>
                <c:pt idx="52">
                  <c:v>42857.0</c:v>
                </c:pt>
                <c:pt idx="53">
                  <c:v>42858.0</c:v>
                </c:pt>
                <c:pt idx="54">
                  <c:v>42859.0</c:v>
                </c:pt>
                <c:pt idx="55">
                  <c:v>42860.0</c:v>
                </c:pt>
              </c:numCache>
            </c:numRef>
          </c:cat>
          <c:val>
            <c:numRef>
              <c:f>Sprint!$E$8:$BI$8</c:f>
              <c:numCache>
                <c:formatCode>General</c:formatCode>
                <c:ptCount val="57"/>
                <c:pt idx="0">
                  <c:v>210.0</c:v>
                </c:pt>
                <c:pt idx="1">
                  <c:v>200.0</c:v>
                </c:pt>
                <c:pt idx="2">
                  <c:v>190.0</c:v>
                </c:pt>
                <c:pt idx="3">
                  <c:v>186.0</c:v>
                </c:pt>
                <c:pt idx="4">
                  <c:v>182.0</c:v>
                </c:pt>
                <c:pt idx="5">
                  <c:v>178.0</c:v>
                </c:pt>
                <c:pt idx="6">
                  <c:v>174.0</c:v>
                </c:pt>
                <c:pt idx="7">
                  <c:v>170.0</c:v>
                </c:pt>
                <c:pt idx="8">
                  <c:v>160.0</c:v>
                </c:pt>
                <c:pt idx="9">
                  <c:v>150.0</c:v>
                </c:pt>
                <c:pt idx="10">
                  <c:v>144.0</c:v>
                </c:pt>
                <c:pt idx="11">
                  <c:v>140.0</c:v>
                </c:pt>
                <c:pt idx="12">
                  <c:v>136.0</c:v>
                </c:pt>
                <c:pt idx="13">
                  <c:v>132.0</c:v>
                </c:pt>
                <c:pt idx="14">
                  <c:v>128.0</c:v>
                </c:pt>
                <c:pt idx="15">
                  <c:v>108.0</c:v>
                </c:pt>
                <c:pt idx="16">
                  <c:v>86.0</c:v>
                </c:pt>
                <c:pt idx="17">
                  <c:v>72.0</c:v>
                </c:pt>
                <c:pt idx="18">
                  <c:v>68.0</c:v>
                </c:pt>
                <c:pt idx="19">
                  <c:v>64.0</c:v>
                </c:pt>
                <c:pt idx="20">
                  <c:v>60.0</c:v>
                </c:pt>
                <c:pt idx="21">
                  <c:v>56.0</c:v>
                </c:pt>
                <c:pt idx="22">
                  <c:v>36.0</c:v>
                </c:pt>
                <c:pt idx="23">
                  <c:v>22.0</c:v>
                </c:pt>
                <c:pt idx="24">
                  <c:v>16.0</c:v>
                </c:pt>
                <c:pt idx="25">
                  <c:v>12.0</c:v>
                </c:pt>
                <c:pt idx="26">
                  <c:v>8.0</c:v>
                </c:pt>
                <c:pt idx="27">
                  <c:v>0.0</c:v>
                </c:pt>
                <c:pt idx="56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v>Planned Effort</c:v>
          </c:tx>
          <c:spPr>
            <a:ln w="34925" cap="rnd">
              <a:solidFill>
                <a:schemeClr val="bg2">
                  <a:lumMod val="9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Sprint!$E$3:$BI$3</c:f>
              <c:numCache>
                <c:formatCode>m"/"d</c:formatCode>
                <c:ptCount val="57"/>
                <c:pt idx="0">
                  <c:v>42805.0</c:v>
                </c:pt>
                <c:pt idx="1">
                  <c:v>42806.0</c:v>
                </c:pt>
                <c:pt idx="2">
                  <c:v>42807.0</c:v>
                </c:pt>
                <c:pt idx="3">
                  <c:v>42808.0</c:v>
                </c:pt>
                <c:pt idx="4">
                  <c:v>42809.0</c:v>
                </c:pt>
                <c:pt idx="5">
                  <c:v>42810.0</c:v>
                </c:pt>
                <c:pt idx="6">
                  <c:v>42811.0</c:v>
                </c:pt>
                <c:pt idx="7">
                  <c:v>42812.0</c:v>
                </c:pt>
                <c:pt idx="8">
                  <c:v>42813.0</c:v>
                </c:pt>
                <c:pt idx="9">
                  <c:v>42814.0</c:v>
                </c:pt>
                <c:pt idx="10">
                  <c:v>42815.0</c:v>
                </c:pt>
                <c:pt idx="11">
                  <c:v>42816.0</c:v>
                </c:pt>
                <c:pt idx="12">
                  <c:v>42817.0</c:v>
                </c:pt>
                <c:pt idx="13">
                  <c:v>42818.0</c:v>
                </c:pt>
                <c:pt idx="14">
                  <c:v>42819.0</c:v>
                </c:pt>
                <c:pt idx="15">
                  <c:v>42820.0</c:v>
                </c:pt>
                <c:pt idx="16">
                  <c:v>42821.0</c:v>
                </c:pt>
                <c:pt idx="17">
                  <c:v>42822.0</c:v>
                </c:pt>
                <c:pt idx="18">
                  <c:v>42823.0</c:v>
                </c:pt>
                <c:pt idx="19">
                  <c:v>42824.0</c:v>
                </c:pt>
                <c:pt idx="20">
                  <c:v>42825.0</c:v>
                </c:pt>
                <c:pt idx="21">
                  <c:v>42826.0</c:v>
                </c:pt>
                <c:pt idx="22">
                  <c:v>42827.0</c:v>
                </c:pt>
                <c:pt idx="23">
                  <c:v>42828.0</c:v>
                </c:pt>
                <c:pt idx="24">
                  <c:v>42829.0</c:v>
                </c:pt>
                <c:pt idx="25">
                  <c:v>42830.0</c:v>
                </c:pt>
                <c:pt idx="26">
                  <c:v>42831.0</c:v>
                </c:pt>
                <c:pt idx="27">
                  <c:v>42832.0</c:v>
                </c:pt>
                <c:pt idx="28">
                  <c:v>42833.0</c:v>
                </c:pt>
                <c:pt idx="29">
                  <c:v>42834.0</c:v>
                </c:pt>
                <c:pt idx="30">
                  <c:v>42835.0</c:v>
                </c:pt>
                <c:pt idx="31">
                  <c:v>42836.0</c:v>
                </c:pt>
                <c:pt idx="32">
                  <c:v>42837.0</c:v>
                </c:pt>
                <c:pt idx="33">
                  <c:v>42838.0</c:v>
                </c:pt>
                <c:pt idx="34">
                  <c:v>42839.0</c:v>
                </c:pt>
                <c:pt idx="35">
                  <c:v>42840.0</c:v>
                </c:pt>
                <c:pt idx="36">
                  <c:v>42841.0</c:v>
                </c:pt>
                <c:pt idx="37">
                  <c:v>42842.0</c:v>
                </c:pt>
                <c:pt idx="38">
                  <c:v>42843.0</c:v>
                </c:pt>
                <c:pt idx="39">
                  <c:v>42844.0</c:v>
                </c:pt>
                <c:pt idx="40">
                  <c:v>42845.0</c:v>
                </c:pt>
                <c:pt idx="41">
                  <c:v>42846.0</c:v>
                </c:pt>
                <c:pt idx="42">
                  <c:v>42847.0</c:v>
                </c:pt>
                <c:pt idx="43">
                  <c:v>42848.0</c:v>
                </c:pt>
                <c:pt idx="44">
                  <c:v>42849.0</c:v>
                </c:pt>
                <c:pt idx="45">
                  <c:v>42850.0</c:v>
                </c:pt>
                <c:pt idx="46">
                  <c:v>42851.0</c:v>
                </c:pt>
                <c:pt idx="47">
                  <c:v>42852.0</c:v>
                </c:pt>
                <c:pt idx="48">
                  <c:v>42853.0</c:v>
                </c:pt>
                <c:pt idx="49">
                  <c:v>42854.0</c:v>
                </c:pt>
                <c:pt idx="50">
                  <c:v>42855.0</c:v>
                </c:pt>
                <c:pt idx="51">
                  <c:v>42856.0</c:v>
                </c:pt>
                <c:pt idx="52">
                  <c:v>42857.0</c:v>
                </c:pt>
                <c:pt idx="53">
                  <c:v>42858.0</c:v>
                </c:pt>
                <c:pt idx="54">
                  <c:v>42859.0</c:v>
                </c:pt>
                <c:pt idx="55">
                  <c:v>42860.0</c:v>
                </c:pt>
              </c:numCache>
            </c:numRef>
          </c:cat>
          <c:val>
            <c:numRef>
              <c:f>Sprint!$E$9:$BI$9</c:f>
              <c:numCache>
                <c:formatCode>General</c:formatCode>
                <c:ptCount val="57"/>
                <c:pt idx="0">
                  <c:v>10.0</c:v>
                </c:pt>
                <c:pt idx="1">
                  <c:v>10.0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10.0</c:v>
                </c:pt>
                <c:pt idx="8">
                  <c:v>10.0</c:v>
                </c:pt>
                <c:pt idx="9">
                  <c:v>6.0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20.0</c:v>
                </c:pt>
                <c:pt idx="15">
                  <c:v>22.0</c:v>
                </c:pt>
                <c:pt idx="16">
                  <c:v>14.0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20.0</c:v>
                </c:pt>
                <c:pt idx="22">
                  <c:v>14.0</c:v>
                </c:pt>
                <c:pt idx="23">
                  <c:v>6.0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0.0</c:v>
                </c:pt>
                <c:pt idx="56">
                  <c:v>0.0</c:v>
                </c:pt>
              </c:numCache>
            </c:numRef>
          </c:val>
          <c:smooth val="1"/>
        </c:ser>
        <c:ser>
          <c:idx val="2"/>
          <c:order val="2"/>
          <c:tx>
            <c:v>Actual Remaining</c:v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Sprint!$E$6:$BH$6</c:f>
              <c:numCache>
                <c:formatCode>General</c:formatCode>
                <c:ptCount val="56"/>
                <c:pt idx="0">
                  <c:v>210.0</c:v>
                </c:pt>
                <c:pt idx="1">
                  <c:v>195.0</c:v>
                </c:pt>
                <c:pt idx="2">
                  <c:v>180.0</c:v>
                </c:pt>
                <c:pt idx="3">
                  <c:v>180.0</c:v>
                </c:pt>
                <c:pt idx="4">
                  <c:v>180.0</c:v>
                </c:pt>
                <c:pt idx="5">
                  <c:v>180.0</c:v>
                </c:pt>
                <c:pt idx="6">
                  <c:v>180.0</c:v>
                </c:pt>
                <c:pt idx="7">
                  <c:v>180.0</c:v>
                </c:pt>
                <c:pt idx="8">
                  <c:v>165.0</c:v>
                </c:pt>
                <c:pt idx="9">
                  <c:v>160.0</c:v>
                </c:pt>
                <c:pt idx="10">
                  <c:v>160.0</c:v>
                </c:pt>
                <c:pt idx="11">
                  <c:v>160.0</c:v>
                </c:pt>
                <c:pt idx="12">
                  <c:v>160.0</c:v>
                </c:pt>
                <c:pt idx="13">
                  <c:v>160.0</c:v>
                </c:pt>
                <c:pt idx="14">
                  <c:v>160.0</c:v>
                </c:pt>
                <c:pt idx="15">
                  <c:v>150.0</c:v>
                </c:pt>
                <c:pt idx="16">
                  <c:v>140.0</c:v>
                </c:pt>
                <c:pt idx="17">
                  <c:v>140.0</c:v>
                </c:pt>
                <c:pt idx="18">
                  <c:v>140.0</c:v>
                </c:pt>
                <c:pt idx="19">
                  <c:v>140.0</c:v>
                </c:pt>
                <c:pt idx="20">
                  <c:v>140.0</c:v>
                </c:pt>
                <c:pt idx="21">
                  <c:v>140.0</c:v>
                </c:pt>
                <c:pt idx="22">
                  <c:v>140.0</c:v>
                </c:pt>
                <c:pt idx="23">
                  <c:v>140.0</c:v>
                </c:pt>
                <c:pt idx="24">
                  <c:v>140.0</c:v>
                </c:pt>
                <c:pt idx="25">
                  <c:v>140.0</c:v>
                </c:pt>
                <c:pt idx="26">
                  <c:v>140.0</c:v>
                </c:pt>
                <c:pt idx="27">
                  <c:v>140.0</c:v>
                </c:pt>
                <c:pt idx="28">
                  <c:v>140.0</c:v>
                </c:pt>
                <c:pt idx="29">
                  <c:v>130.0</c:v>
                </c:pt>
                <c:pt idx="30">
                  <c:v>125.0</c:v>
                </c:pt>
                <c:pt idx="31">
                  <c:v>125.0</c:v>
                </c:pt>
                <c:pt idx="32">
                  <c:v>125.0</c:v>
                </c:pt>
                <c:pt idx="33">
                  <c:v>125.0</c:v>
                </c:pt>
                <c:pt idx="34">
                  <c:v>120.0</c:v>
                </c:pt>
                <c:pt idx="35">
                  <c:v>120.0</c:v>
                </c:pt>
                <c:pt idx="36">
                  <c:v>120.0</c:v>
                </c:pt>
                <c:pt idx="37">
                  <c:v>120.0</c:v>
                </c:pt>
                <c:pt idx="38">
                  <c:v>120.0</c:v>
                </c:pt>
                <c:pt idx="39">
                  <c:v>120.0</c:v>
                </c:pt>
                <c:pt idx="40">
                  <c:v>120.0</c:v>
                </c:pt>
                <c:pt idx="41">
                  <c:v>120.0</c:v>
                </c:pt>
                <c:pt idx="42">
                  <c:v>120.0</c:v>
                </c:pt>
                <c:pt idx="43">
                  <c:v>100.0</c:v>
                </c:pt>
                <c:pt idx="44">
                  <c:v>75.0</c:v>
                </c:pt>
                <c:pt idx="45">
                  <c:v>75.0</c:v>
                </c:pt>
                <c:pt idx="46">
                  <c:v>75.0</c:v>
                </c:pt>
                <c:pt idx="47">
                  <c:v>75.0</c:v>
                </c:pt>
                <c:pt idx="48">
                  <c:v>60.0</c:v>
                </c:pt>
                <c:pt idx="49">
                  <c:v>60.0</c:v>
                </c:pt>
                <c:pt idx="50">
                  <c:v>35.0</c:v>
                </c:pt>
                <c:pt idx="51">
                  <c:v>35.0</c:v>
                </c:pt>
                <c:pt idx="52">
                  <c:v>35.0</c:v>
                </c:pt>
                <c:pt idx="53">
                  <c:v>35.0</c:v>
                </c:pt>
                <c:pt idx="54">
                  <c:v>20.0</c:v>
                </c:pt>
                <c:pt idx="55">
                  <c:v>10.0</c:v>
                </c:pt>
              </c:numCache>
            </c:numRef>
          </c:val>
          <c:smooth val="0"/>
        </c:ser>
        <c:ser>
          <c:idx val="3"/>
          <c:order val="3"/>
          <c:tx>
            <c:v>Actual Effort</c:v>
          </c:tx>
          <c:spPr>
            <a:ln w="3492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Sprint!$E$7:$BH$7</c:f>
              <c:numCache>
                <c:formatCode>General</c:formatCode>
                <c:ptCount val="56"/>
                <c:pt idx="0">
                  <c:v>15.0</c:v>
                </c:pt>
                <c:pt idx="1">
                  <c:v>15.0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15.0</c:v>
                </c:pt>
                <c:pt idx="8">
                  <c:v>5.0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10.0</c:v>
                </c:pt>
                <c:pt idx="15">
                  <c:v>10.0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10.0</c:v>
                </c:pt>
                <c:pt idx="29">
                  <c:v>5.0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5.0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20.0</c:v>
                </c:pt>
                <c:pt idx="43">
                  <c:v>25.0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15.0</c:v>
                </c:pt>
                <c:pt idx="48">
                  <c:v>0.0</c:v>
                </c:pt>
                <c:pt idx="49">
                  <c:v>25.0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15.0</c:v>
                </c:pt>
                <c:pt idx="54">
                  <c:v>10.0</c:v>
                </c:pt>
                <c:pt idx="55">
                  <c:v>5.0</c:v>
                </c:pt>
              </c:numCache>
            </c:numRef>
          </c:val>
          <c:smooth val="0"/>
        </c:ser>
        <c:ser>
          <c:idx val="4"/>
          <c:order val="4"/>
          <c:tx>
            <c:v>Ideal Burndown</c:v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Sprint!$E$5:$BH$5</c:f>
              <c:numCache>
                <c:formatCode>General</c:formatCode>
                <c:ptCount val="56"/>
                <c:pt idx="0">
                  <c:v>210.0</c:v>
                </c:pt>
                <c:pt idx="1">
                  <c:v>202.5</c:v>
                </c:pt>
                <c:pt idx="2">
                  <c:v>195.0</c:v>
                </c:pt>
                <c:pt idx="3">
                  <c:v>187.5</c:v>
                </c:pt>
                <c:pt idx="4">
                  <c:v>180.0</c:v>
                </c:pt>
                <c:pt idx="5">
                  <c:v>172.5</c:v>
                </c:pt>
                <c:pt idx="6">
                  <c:v>165.0</c:v>
                </c:pt>
                <c:pt idx="7">
                  <c:v>157.5</c:v>
                </c:pt>
                <c:pt idx="8">
                  <c:v>150.0</c:v>
                </c:pt>
                <c:pt idx="9">
                  <c:v>142.5</c:v>
                </c:pt>
                <c:pt idx="10">
                  <c:v>135.0</c:v>
                </c:pt>
                <c:pt idx="11">
                  <c:v>127.5</c:v>
                </c:pt>
                <c:pt idx="12">
                  <c:v>120.0</c:v>
                </c:pt>
                <c:pt idx="13">
                  <c:v>112.5</c:v>
                </c:pt>
                <c:pt idx="14">
                  <c:v>105.0</c:v>
                </c:pt>
                <c:pt idx="15">
                  <c:v>97.5</c:v>
                </c:pt>
                <c:pt idx="16">
                  <c:v>90.0</c:v>
                </c:pt>
                <c:pt idx="17">
                  <c:v>82.5</c:v>
                </c:pt>
                <c:pt idx="18">
                  <c:v>75.0</c:v>
                </c:pt>
                <c:pt idx="19">
                  <c:v>67.5</c:v>
                </c:pt>
                <c:pt idx="20">
                  <c:v>60.0</c:v>
                </c:pt>
                <c:pt idx="21">
                  <c:v>52.5</c:v>
                </c:pt>
                <c:pt idx="22">
                  <c:v>45.0</c:v>
                </c:pt>
                <c:pt idx="23">
                  <c:v>37.5</c:v>
                </c:pt>
                <c:pt idx="24">
                  <c:v>30.0</c:v>
                </c:pt>
                <c:pt idx="25">
                  <c:v>22.5</c:v>
                </c:pt>
                <c:pt idx="26">
                  <c:v>15.0</c:v>
                </c:pt>
                <c:pt idx="27">
                  <c:v>7.5</c:v>
                </c:pt>
                <c:pt idx="28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Actual Ideal Burndown</c:v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Sprint!$E$4:$BH$4</c:f>
              <c:numCache>
                <c:formatCode>General</c:formatCode>
                <c:ptCount val="56"/>
                <c:pt idx="0">
                  <c:v>210.0</c:v>
                </c:pt>
                <c:pt idx="1">
                  <c:v>206.25</c:v>
                </c:pt>
                <c:pt idx="2">
                  <c:v>202.5</c:v>
                </c:pt>
                <c:pt idx="3">
                  <c:v>198.75</c:v>
                </c:pt>
                <c:pt idx="4">
                  <c:v>195.0</c:v>
                </c:pt>
                <c:pt idx="5">
                  <c:v>191.25</c:v>
                </c:pt>
                <c:pt idx="6">
                  <c:v>187.5</c:v>
                </c:pt>
                <c:pt idx="7">
                  <c:v>183.75</c:v>
                </c:pt>
                <c:pt idx="8">
                  <c:v>180.0</c:v>
                </c:pt>
                <c:pt idx="9">
                  <c:v>176.25</c:v>
                </c:pt>
                <c:pt idx="10">
                  <c:v>172.5</c:v>
                </c:pt>
                <c:pt idx="11">
                  <c:v>168.75</c:v>
                </c:pt>
                <c:pt idx="12">
                  <c:v>165.0</c:v>
                </c:pt>
                <c:pt idx="13">
                  <c:v>161.25</c:v>
                </c:pt>
                <c:pt idx="14">
                  <c:v>157.5</c:v>
                </c:pt>
                <c:pt idx="15">
                  <c:v>153.75</c:v>
                </c:pt>
                <c:pt idx="16">
                  <c:v>150.0</c:v>
                </c:pt>
                <c:pt idx="17">
                  <c:v>146.25</c:v>
                </c:pt>
                <c:pt idx="18">
                  <c:v>142.5</c:v>
                </c:pt>
                <c:pt idx="19">
                  <c:v>138.75</c:v>
                </c:pt>
                <c:pt idx="20">
                  <c:v>135.0</c:v>
                </c:pt>
                <c:pt idx="21">
                  <c:v>131.25</c:v>
                </c:pt>
                <c:pt idx="22">
                  <c:v>127.5</c:v>
                </c:pt>
                <c:pt idx="23">
                  <c:v>123.75</c:v>
                </c:pt>
                <c:pt idx="24">
                  <c:v>120.0</c:v>
                </c:pt>
                <c:pt idx="25">
                  <c:v>116.25</c:v>
                </c:pt>
                <c:pt idx="26">
                  <c:v>112.5</c:v>
                </c:pt>
                <c:pt idx="27">
                  <c:v>108.75</c:v>
                </c:pt>
                <c:pt idx="28">
                  <c:v>105.0</c:v>
                </c:pt>
                <c:pt idx="29">
                  <c:v>101.25</c:v>
                </c:pt>
                <c:pt idx="30">
                  <c:v>97.5</c:v>
                </c:pt>
                <c:pt idx="31">
                  <c:v>93.75</c:v>
                </c:pt>
                <c:pt idx="32">
                  <c:v>90.0</c:v>
                </c:pt>
                <c:pt idx="33">
                  <c:v>86.25</c:v>
                </c:pt>
                <c:pt idx="34">
                  <c:v>82.5</c:v>
                </c:pt>
                <c:pt idx="35">
                  <c:v>78.75</c:v>
                </c:pt>
                <c:pt idx="36">
                  <c:v>75.0</c:v>
                </c:pt>
                <c:pt idx="37">
                  <c:v>71.25</c:v>
                </c:pt>
                <c:pt idx="38">
                  <c:v>67.5</c:v>
                </c:pt>
                <c:pt idx="39">
                  <c:v>63.75</c:v>
                </c:pt>
                <c:pt idx="40">
                  <c:v>60.0</c:v>
                </c:pt>
                <c:pt idx="41">
                  <c:v>56.25</c:v>
                </c:pt>
                <c:pt idx="42">
                  <c:v>52.5</c:v>
                </c:pt>
                <c:pt idx="43">
                  <c:v>48.75</c:v>
                </c:pt>
                <c:pt idx="44">
                  <c:v>45.0</c:v>
                </c:pt>
                <c:pt idx="45">
                  <c:v>41.25</c:v>
                </c:pt>
                <c:pt idx="46">
                  <c:v>37.5</c:v>
                </c:pt>
                <c:pt idx="47">
                  <c:v>33.75</c:v>
                </c:pt>
                <c:pt idx="48">
                  <c:v>30.0</c:v>
                </c:pt>
                <c:pt idx="49">
                  <c:v>26.25</c:v>
                </c:pt>
                <c:pt idx="50">
                  <c:v>22.5</c:v>
                </c:pt>
                <c:pt idx="51">
                  <c:v>18.75</c:v>
                </c:pt>
                <c:pt idx="52">
                  <c:v>15.0</c:v>
                </c:pt>
                <c:pt idx="53">
                  <c:v>11.25</c:v>
                </c:pt>
                <c:pt idx="54">
                  <c:v>7.5</c:v>
                </c:pt>
                <c:pt idx="55">
                  <c:v>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878272"/>
        <c:axId val="724471456"/>
      </c:lineChart>
      <c:dateAx>
        <c:axId val="72387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&quot;/&quot;d" sourceLinked="1"/>
        <c:majorTickMark val="cross"/>
        <c:minorTickMark val="cross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471456"/>
        <c:crosses val="autoZero"/>
        <c:auto val="1"/>
        <c:lblOffset val="100"/>
        <c:baseTimeUnit val="days"/>
      </c:dateAx>
      <c:valAx>
        <c:axId val="7244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7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423362553053649"/>
          <c:y val="0.163570393700787"/>
          <c:w val="0.519582803628836"/>
          <c:h val="0.1329031132646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9524</xdr:rowOff>
    </xdr:from>
    <xdr:to>
      <xdr:col>10</xdr:col>
      <xdr:colOff>609600</xdr:colOff>
      <xdr:row>30</xdr:row>
      <xdr:rowOff>25399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812800</xdr:colOff>
      <xdr:row>22</xdr:row>
      <xdr:rowOff>101600</xdr:rowOff>
    </xdr:from>
    <xdr:to>
      <xdr:col>5</xdr:col>
      <xdr:colOff>901700</xdr:colOff>
      <xdr:row>24</xdr:row>
      <xdr:rowOff>127000</xdr:rowOff>
    </xdr:to>
    <xdr:sp macro="" textlink="">
      <xdr:nvSpPr>
        <xdr:cNvPr id="3" name="Down Arrow 2"/>
        <xdr:cNvSpPr/>
      </xdr:nvSpPr>
      <xdr:spPr>
        <a:xfrm>
          <a:off x="6337300" y="4292600"/>
          <a:ext cx="88900" cy="406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736600</xdr:colOff>
      <xdr:row>18</xdr:row>
      <xdr:rowOff>127000</xdr:rowOff>
    </xdr:from>
    <xdr:to>
      <xdr:col>6</xdr:col>
      <xdr:colOff>1041400</xdr:colOff>
      <xdr:row>21</xdr:row>
      <xdr:rowOff>76200</xdr:rowOff>
    </xdr:to>
    <xdr:sp macro="" textlink="">
      <xdr:nvSpPr>
        <xdr:cNvPr id="4" name="Rectangular Callout 3"/>
        <xdr:cNvSpPr/>
      </xdr:nvSpPr>
      <xdr:spPr>
        <a:xfrm>
          <a:off x="6261100" y="3556000"/>
          <a:ext cx="1409700" cy="520700"/>
        </a:xfrm>
        <a:prstGeom prst="wedgeRectCallout">
          <a:avLst>
            <a:gd name="adj1" fmla="val -42072"/>
            <a:gd name="adj2" fmla="val 9027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Planned Sprint end</a:t>
          </a:r>
        </a:p>
        <a:p>
          <a:pPr algn="l"/>
          <a:r>
            <a:rPr lang="en-US" sz="1100"/>
            <a:t>April 8th</a:t>
          </a:r>
        </a:p>
      </xdr:txBody>
    </xdr:sp>
    <xdr:clientData/>
  </xdr:twoCellAnchor>
  <xdr:twoCellAnchor>
    <xdr:from>
      <xdr:col>10</xdr:col>
      <xdr:colOff>355600</xdr:colOff>
      <xdr:row>22</xdr:row>
      <xdr:rowOff>114300</xdr:rowOff>
    </xdr:from>
    <xdr:to>
      <xdr:col>10</xdr:col>
      <xdr:colOff>444500</xdr:colOff>
      <xdr:row>24</xdr:row>
      <xdr:rowOff>139700</xdr:rowOff>
    </xdr:to>
    <xdr:sp macro="" textlink="">
      <xdr:nvSpPr>
        <xdr:cNvPr id="5" name="Down Arrow 4"/>
        <xdr:cNvSpPr/>
      </xdr:nvSpPr>
      <xdr:spPr>
        <a:xfrm>
          <a:off x="11404600" y="4305300"/>
          <a:ext cx="88900" cy="406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279400</xdr:colOff>
      <xdr:row>18</xdr:row>
      <xdr:rowOff>165100</xdr:rowOff>
    </xdr:from>
    <xdr:to>
      <xdr:col>11</xdr:col>
      <xdr:colOff>622300</xdr:colOff>
      <xdr:row>21</xdr:row>
      <xdr:rowOff>101600</xdr:rowOff>
    </xdr:to>
    <xdr:sp macro="" textlink="">
      <xdr:nvSpPr>
        <xdr:cNvPr id="6" name="Rectangular Callout 5"/>
        <xdr:cNvSpPr/>
      </xdr:nvSpPr>
      <xdr:spPr>
        <a:xfrm>
          <a:off x="11328400" y="3594100"/>
          <a:ext cx="1447800" cy="508000"/>
        </a:xfrm>
        <a:prstGeom prst="wedgeRectCallout">
          <a:avLst>
            <a:gd name="adj1" fmla="val -42072"/>
            <a:gd name="adj2" fmla="val 9027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Actual Sprint end</a:t>
          </a:r>
        </a:p>
        <a:p>
          <a:pPr algn="l"/>
          <a:r>
            <a:rPr lang="en-US" sz="1100"/>
            <a:t>May 5th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017"/>
  <sheetViews>
    <sheetView tabSelected="1" zoomScale="90" workbookViewId="0"/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3" max="3" width="22" bestFit="1" customWidth="1"/>
    <col min="5" max="5" width="6.33203125" customWidth="1"/>
    <col min="6" max="60" width="5" customWidth="1"/>
    <col min="61" max="61" width="22.1640625" bestFit="1" customWidth="1"/>
  </cols>
  <sheetData>
    <row r="1" spans="1:61" ht="13" x14ac:dyDescent="0.15">
      <c r="A1" s="1"/>
      <c r="B1" s="2"/>
      <c r="C1" s="3"/>
      <c r="D1" s="3"/>
      <c r="E1" s="33" t="s">
        <v>0</v>
      </c>
      <c r="F1" s="26"/>
      <c r="G1" s="26"/>
      <c r="H1" s="26"/>
      <c r="I1" s="26"/>
      <c r="J1" s="26"/>
      <c r="K1" s="34"/>
      <c r="L1" s="25" t="s">
        <v>1</v>
      </c>
      <c r="M1" s="26"/>
      <c r="N1" s="26"/>
      <c r="O1" s="26"/>
      <c r="P1" s="26"/>
      <c r="Q1" s="26"/>
      <c r="R1" s="34"/>
      <c r="S1" s="33" t="s">
        <v>2</v>
      </c>
      <c r="T1" s="26"/>
      <c r="U1" s="26"/>
      <c r="V1" s="26"/>
      <c r="W1" s="26"/>
      <c r="X1" s="26"/>
      <c r="Y1" s="34"/>
      <c r="Z1" s="25" t="s">
        <v>3</v>
      </c>
      <c r="AA1" s="26"/>
      <c r="AB1" s="26"/>
      <c r="AC1" s="26"/>
      <c r="AD1" s="26"/>
      <c r="AE1" s="26"/>
      <c r="AF1" s="27"/>
      <c r="AG1" s="33" t="s">
        <v>68</v>
      </c>
      <c r="AH1" s="26"/>
      <c r="AI1" s="26"/>
      <c r="AJ1" s="26"/>
      <c r="AK1" s="26"/>
      <c r="AL1" s="26"/>
      <c r="AM1" s="34"/>
      <c r="AN1" s="25" t="s">
        <v>69</v>
      </c>
      <c r="AO1" s="26"/>
      <c r="AP1" s="26"/>
      <c r="AQ1" s="26"/>
      <c r="AR1" s="26"/>
      <c r="AS1" s="26"/>
      <c r="AT1" s="27"/>
      <c r="AU1" s="33" t="s">
        <v>70</v>
      </c>
      <c r="AV1" s="26"/>
      <c r="AW1" s="26"/>
      <c r="AX1" s="26"/>
      <c r="AY1" s="26"/>
      <c r="AZ1" s="26"/>
      <c r="BA1" s="34"/>
      <c r="BB1" s="25" t="s">
        <v>71</v>
      </c>
      <c r="BC1" s="26"/>
      <c r="BD1" s="26"/>
      <c r="BE1" s="26"/>
      <c r="BF1" s="26"/>
      <c r="BG1" s="26"/>
      <c r="BH1" s="27"/>
    </row>
    <row r="2" spans="1:61" ht="13" x14ac:dyDescent="0.15">
      <c r="A2" s="37" t="s">
        <v>4</v>
      </c>
      <c r="B2" s="37" t="s">
        <v>5</v>
      </c>
      <c r="C2" s="37" t="s">
        <v>6</v>
      </c>
      <c r="D2" s="38" t="s">
        <v>7</v>
      </c>
      <c r="E2" s="12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2" t="s">
        <v>14</v>
      </c>
      <c r="L2" s="12" t="s">
        <v>15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2" t="s">
        <v>21</v>
      </c>
      <c r="S2" s="12" t="s">
        <v>22</v>
      </c>
      <c r="T2" s="12" t="s">
        <v>23</v>
      </c>
      <c r="U2" s="12" t="s">
        <v>24</v>
      </c>
      <c r="V2" s="12" t="s">
        <v>25</v>
      </c>
      <c r="W2" s="12" t="s">
        <v>26</v>
      </c>
      <c r="X2" s="12" t="s">
        <v>27</v>
      </c>
      <c r="Y2" s="12" t="s">
        <v>28</v>
      </c>
      <c r="Z2" s="12" t="s">
        <v>29</v>
      </c>
      <c r="AA2" s="12" t="s">
        <v>30</v>
      </c>
      <c r="AB2" s="12" t="s">
        <v>31</v>
      </c>
      <c r="AC2" s="12" t="s">
        <v>32</v>
      </c>
      <c r="AD2" s="12" t="s">
        <v>33</v>
      </c>
      <c r="AE2" s="12" t="s">
        <v>34</v>
      </c>
      <c r="AF2" s="12" t="s">
        <v>35</v>
      </c>
      <c r="AG2" s="12" t="s">
        <v>73</v>
      </c>
      <c r="AH2" s="12" t="s">
        <v>74</v>
      </c>
      <c r="AI2" s="12" t="s">
        <v>75</v>
      </c>
      <c r="AJ2" s="12" t="s">
        <v>76</v>
      </c>
      <c r="AK2" s="12" t="s">
        <v>77</v>
      </c>
      <c r="AL2" s="12" t="s">
        <v>78</v>
      </c>
      <c r="AM2" s="12" t="s">
        <v>79</v>
      </c>
      <c r="AN2" s="12" t="s">
        <v>80</v>
      </c>
      <c r="AO2" s="12" t="s">
        <v>81</v>
      </c>
      <c r="AP2" s="12" t="s">
        <v>82</v>
      </c>
      <c r="AQ2" s="12" t="s">
        <v>83</v>
      </c>
      <c r="AR2" s="12" t="s">
        <v>84</v>
      </c>
      <c r="AS2" s="12" t="s">
        <v>85</v>
      </c>
      <c r="AT2" s="12" t="s">
        <v>86</v>
      </c>
      <c r="AU2" s="12" t="s">
        <v>87</v>
      </c>
      <c r="AV2" s="12" t="s">
        <v>88</v>
      </c>
      <c r="AW2" s="12" t="s">
        <v>89</v>
      </c>
      <c r="AX2" s="12" t="s">
        <v>90</v>
      </c>
      <c r="AY2" s="12" t="s">
        <v>91</v>
      </c>
      <c r="AZ2" s="12" t="s">
        <v>92</v>
      </c>
      <c r="BA2" s="12" t="s">
        <v>93</v>
      </c>
      <c r="BB2" s="12" t="s">
        <v>94</v>
      </c>
      <c r="BC2" s="12" t="s">
        <v>95</v>
      </c>
      <c r="BD2" s="12" t="s">
        <v>96</v>
      </c>
      <c r="BE2" s="12" t="s">
        <v>97</v>
      </c>
      <c r="BF2" s="12" t="s">
        <v>98</v>
      </c>
      <c r="BG2" s="12" t="s">
        <v>99</v>
      </c>
      <c r="BH2" s="12" t="s">
        <v>100</v>
      </c>
    </row>
    <row r="3" spans="1:61" ht="24" customHeight="1" x14ac:dyDescent="0.15">
      <c r="A3" s="36"/>
      <c r="B3" s="36"/>
      <c r="C3" s="36"/>
      <c r="D3" s="36"/>
      <c r="E3" s="13">
        <v>42805</v>
      </c>
      <c r="F3" s="13">
        <f>E3+1</f>
        <v>42806</v>
      </c>
      <c r="G3" s="13">
        <f t="shared" ref="G3:AG3" si="0">F3+1</f>
        <v>42807</v>
      </c>
      <c r="H3" s="13">
        <f t="shared" si="0"/>
        <v>42808</v>
      </c>
      <c r="I3" s="13">
        <f t="shared" si="0"/>
        <v>42809</v>
      </c>
      <c r="J3" s="13">
        <f t="shared" si="0"/>
        <v>42810</v>
      </c>
      <c r="K3" s="13">
        <f t="shared" si="0"/>
        <v>42811</v>
      </c>
      <c r="L3" s="13">
        <f t="shared" si="0"/>
        <v>42812</v>
      </c>
      <c r="M3" s="13">
        <f t="shared" si="0"/>
        <v>42813</v>
      </c>
      <c r="N3" s="13">
        <f t="shared" si="0"/>
        <v>42814</v>
      </c>
      <c r="O3" s="13">
        <f t="shared" si="0"/>
        <v>42815</v>
      </c>
      <c r="P3" s="13">
        <f t="shared" si="0"/>
        <v>42816</v>
      </c>
      <c r="Q3" s="13">
        <f t="shared" si="0"/>
        <v>42817</v>
      </c>
      <c r="R3" s="13">
        <f t="shared" si="0"/>
        <v>42818</v>
      </c>
      <c r="S3" s="13">
        <f t="shared" si="0"/>
        <v>42819</v>
      </c>
      <c r="T3" s="13">
        <f t="shared" si="0"/>
        <v>42820</v>
      </c>
      <c r="U3" s="13">
        <f t="shared" si="0"/>
        <v>42821</v>
      </c>
      <c r="V3" s="13">
        <f t="shared" si="0"/>
        <v>42822</v>
      </c>
      <c r="W3" s="13">
        <f t="shared" si="0"/>
        <v>42823</v>
      </c>
      <c r="X3" s="13">
        <f t="shared" si="0"/>
        <v>42824</v>
      </c>
      <c r="Y3" s="13">
        <f t="shared" si="0"/>
        <v>42825</v>
      </c>
      <c r="Z3" s="13">
        <f t="shared" si="0"/>
        <v>42826</v>
      </c>
      <c r="AA3" s="13">
        <f t="shared" si="0"/>
        <v>42827</v>
      </c>
      <c r="AB3" s="13">
        <f t="shared" si="0"/>
        <v>42828</v>
      </c>
      <c r="AC3" s="13">
        <f t="shared" si="0"/>
        <v>42829</v>
      </c>
      <c r="AD3" s="13">
        <f t="shared" si="0"/>
        <v>42830</v>
      </c>
      <c r="AE3" s="13">
        <f t="shared" si="0"/>
        <v>42831</v>
      </c>
      <c r="AF3" s="13">
        <f t="shared" si="0"/>
        <v>42832</v>
      </c>
      <c r="AG3" s="13">
        <f t="shared" si="0"/>
        <v>42833</v>
      </c>
      <c r="AH3" s="13">
        <f t="shared" ref="AH3" si="1">AG3+1</f>
        <v>42834</v>
      </c>
      <c r="AI3" s="13">
        <f t="shared" ref="AI3" si="2">AH3+1</f>
        <v>42835</v>
      </c>
      <c r="AJ3" s="13">
        <f t="shared" ref="AJ3" si="3">AI3+1</f>
        <v>42836</v>
      </c>
      <c r="AK3" s="13">
        <f t="shared" ref="AK3" si="4">AJ3+1</f>
        <v>42837</v>
      </c>
      <c r="AL3" s="13">
        <f t="shared" ref="AL3" si="5">AK3+1</f>
        <v>42838</v>
      </c>
      <c r="AM3" s="13">
        <f t="shared" ref="AM3" si="6">AL3+1</f>
        <v>42839</v>
      </c>
      <c r="AN3" s="13">
        <f t="shared" ref="AN3" si="7">AM3+1</f>
        <v>42840</v>
      </c>
      <c r="AO3" s="13">
        <f t="shared" ref="AO3" si="8">AN3+1</f>
        <v>42841</v>
      </c>
      <c r="AP3" s="13">
        <f t="shared" ref="AP3" si="9">AO3+1</f>
        <v>42842</v>
      </c>
      <c r="AQ3" s="13">
        <f t="shared" ref="AQ3" si="10">AP3+1</f>
        <v>42843</v>
      </c>
      <c r="AR3" s="13">
        <f t="shared" ref="AR3" si="11">AQ3+1</f>
        <v>42844</v>
      </c>
      <c r="AS3" s="13">
        <f t="shared" ref="AS3" si="12">AR3+1</f>
        <v>42845</v>
      </c>
      <c r="AT3" s="13">
        <f t="shared" ref="AT3" si="13">AS3+1</f>
        <v>42846</v>
      </c>
      <c r="AU3" s="13">
        <f t="shared" ref="AU3" si="14">AT3+1</f>
        <v>42847</v>
      </c>
      <c r="AV3" s="13">
        <f t="shared" ref="AV3" si="15">AU3+1</f>
        <v>42848</v>
      </c>
      <c r="AW3" s="13">
        <f t="shared" ref="AW3" si="16">AV3+1</f>
        <v>42849</v>
      </c>
      <c r="AX3" s="13">
        <f t="shared" ref="AX3" si="17">AW3+1</f>
        <v>42850</v>
      </c>
      <c r="AY3" s="13">
        <f t="shared" ref="AY3" si="18">AX3+1</f>
        <v>42851</v>
      </c>
      <c r="AZ3" s="13">
        <f t="shared" ref="AZ3" si="19">AY3+1</f>
        <v>42852</v>
      </c>
      <c r="BA3" s="13">
        <f t="shared" ref="BA3" si="20">AZ3+1</f>
        <v>42853</v>
      </c>
      <c r="BB3" s="13">
        <f t="shared" ref="BB3" si="21">BA3+1</f>
        <v>42854</v>
      </c>
      <c r="BC3" s="13">
        <f t="shared" ref="BC3" si="22">BB3+1</f>
        <v>42855</v>
      </c>
      <c r="BD3" s="13">
        <f t="shared" ref="BD3" si="23">BC3+1</f>
        <v>42856</v>
      </c>
      <c r="BE3" s="13">
        <f t="shared" ref="BE3" si="24">BD3+1</f>
        <v>42857</v>
      </c>
      <c r="BF3" s="13">
        <f t="shared" ref="BF3" si="25">BE3+1</f>
        <v>42858</v>
      </c>
      <c r="BG3" s="13">
        <f t="shared" ref="BG3" si="26">BF3+1</f>
        <v>42859</v>
      </c>
      <c r="BH3" s="13">
        <f t="shared" ref="BH3" si="27">BG3+1</f>
        <v>42860</v>
      </c>
      <c r="BI3" s="4"/>
    </row>
    <row r="4" spans="1:61" ht="24" customHeight="1" x14ac:dyDescent="0.15">
      <c r="A4" s="36"/>
      <c r="B4" s="36"/>
      <c r="C4" s="36"/>
      <c r="D4" s="14"/>
      <c r="E4" s="14">
        <f>210</f>
        <v>210</v>
      </c>
      <c r="F4" s="14">
        <f>E4-$E$4/56</f>
        <v>206.25</v>
      </c>
      <c r="G4" s="14">
        <f t="shared" ref="G4:BH4" si="28">F4-$E$4/56</f>
        <v>202.5</v>
      </c>
      <c r="H4" s="14">
        <f t="shared" si="28"/>
        <v>198.75</v>
      </c>
      <c r="I4" s="14">
        <f t="shared" si="28"/>
        <v>195</v>
      </c>
      <c r="J4" s="14">
        <f t="shared" si="28"/>
        <v>191.25</v>
      </c>
      <c r="K4" s="14">
        <f t="shared" si="28"/>
        <v>187.5</v>
      </c>
      <c r="L4" s="14">
        <f t="shared" si="28"/>
        <v>183.75</v>
      </c>
      <c r="M4" s="14">
        <f t="shared" si="28"/>
        <v>180</v>
      </c>
      <c r="N4" s="14">
        <f t="shared" si="28"/>
        <v>176.25</v>
      </c>
      <c r="O4" s="14">
        <f t="shared" si="28"/>
        <v>172.5</v>
      </c>
      <c r="P4" s="14">
        <f t="shared" si="28"/>
        <v>168.75</v>
      </c>
      <c r="Q4" s="14">
        <f t="shared" si="28"/>
        <v>165</v>
      </c>
      <c r="R4" s="14">
        <f t="shared" si="28"/>
        <v>161.25</v>
      </c>
      <c r="S4" s="14">
        <f t="shared" si="28"/>
        <v>157.5</v>
      </c>
      <c r="T4" s="14">
        <f t="shared" si="28"/>
        <v>153.75</v>
      </c>
      <c r="U4" s="14">
        <f t="shared" si="28"/>
        <v>150</v>
      </c>
      <c r="V4" s="14">
        <f t="shared" si="28"/>
        <v>146.25</v>
      </c>
      <c r="W4" s="14">
        <f t="shared" si="28"/>
        <v>142.5</v>
      </c>
      <c r="X4" s="14">
        <f t="shared" si="28"/>
        <v>138.75</v>
      </c>
      <c r="Y4" s="14">
        <f t="shared" si="28"/>
        <v>135</v>
      </c>
      <c r="Z4" s="14">
        <f t="shared" si="28"/>
        <v>131.25</v>
      </c>
      <c r="AA4" s="14">
        <f t="shared" si="28"/>
        <v>127.5</v>
      </c>
      <c r="AB4" s="14">
        <f t="shared" si="28"/>
        <v>123.75</v>
      </c>
      <c r="AC4" s="14">
        <f t="shared" si="28"/>
        <v>120</v>
      </c>
      <c r="AD4" s="14">
        <f t="shared" si="28"/>
        <v>116.25</v>
      </c>
      <c r="AE4" s="14">
        <f t="shared" si="28"/>
        <v>112.5</v>
      </c>
      <c r="AF4" s="14">
        <f t="shared" si="28"/>
        <v>108.75</v>
      </c>
      <c r="AG4" s="14">
        <f t="shared" si="28"/>
        <v>105</v>
      </c>
      <c r="AH4" s="14">
        <f t="shared" si="28"/>
        <v>101.25</v>
      </c>
      <c r="AI4" s="14">
        <f t="shared" si="28"/>
        <v>97.5</v>
      </c>
      <c r="AJ4" s="14">
        <f t="shared" si="28"/>
        <v>93.75</v>
      </c>
      <c r="AK4" s="14">
        <f t="shared" si="28"/>
        <v>90</v>
      </c>
      <c r="AL4" s="14">
        <f t="shared" si="28"/>
        <v>86.25</v>
      </c>
      <c r="AM4" s="14">
        <f t="shared" si="28"/>
        <v>82.5</v>
      </c>
      <c r="AN4" s="14">
        <f t="shared" si="28"/>
        <v>78.75</v>
      </c>
      <c r="AO4" s="14">
        <f t="shared" si="28"/>
        <v>75</v>
      </c>
      <c r="AP4" s="14">
        <f t="shared" si="28"/>
        <v>71.25</v>
      </c>
      <c r="AQ4" s="14">
        <f t="shared" si="28"/>
        <v>67.5</v>
      </c>
      <c r="AR4" s="14">
        <f t="shared" si="28"/>
        <v>63.75</v>
      </c>
      <c r="AS4" s="14">
        <f t="shared" si="28"/>
        <v>60</v>
      </c>
      <c r="AT4" s="14">
        <f t="shared" si="28"/>
        <v>56.25</v>
      </c>
      <c r="AU4" s="14">
        <f t="shared" si="28"/>
        <v>52.5</v>
      </c>
      <c r="AV4" s="14">
        <f t="shared" si="28"/>
        <v>48.75</v>
      </c>
      <c r="AW4" s="14">
        <f t="shared" si="28"/>
        <v>45</v>
      </c>
      <c r="AX4" s="14">
        <f t="shared" si="28"/>
        <v>41.25</v>
      </c>
      <c r="AY4" s="14">
        <f t="shared" si="28"/>
        <v>37.5</v>
      </c>
      <c r="AZ4" s="14">
        <f t="shared" si="28"/>
        <v>33.75</v>
      </c>
      <c r="BA4" s="14">
        <f t="shared" si="28"/>
        <v>30</v>
      </c>
      <c r="BB4" s="14">
        <f t="shared" si="28"/>
        <v>26.25</v>
      </c>
      <c r="BC4" s="14">
        <f t="shared" si="28"/>
        <v>22.5</v>
      </c>
      <c r="BD4" s="14">
        <f t="shared" si="28"/>
        <v>18.75</v>
      </c>
      <c r="BE4" s="14">
        <f t="shared" si="28"/>
        <v>15</v>
      </c>
      <c r="BF4" s="14">
        <f t="shared" si="28"/>
        <v>11.25</v>
      </c>
      <c r="BG4" s="14">
        <f t="shared" si="28"/>
        <v>7.5</v>
      </c>
      <c r="BH4" s="14">
        <f t="shared" si="28"/>
        <v>3.75</v>
      </c>
      <c r="BI4" s="19" t="s">
        <v>102</v>
      </c>
    </row>
    <row r="5" spans="1:61" ht="24" customHeight="1" x14ac:dyDescent="0.15">
      <c r="A5" s="36"/>
      <c r="B5" s="36"/>
      <c r="C5" s="36"/>
      <c r="D5" s="14"/>
      <c r="E5" s="14">
        <f>E8</f>
        <v>210</v>
      </c>
      <c r="F5" s="14">
        <f>E5-$E$5/28</f>
        <v>202.5</v>
      </c>
      <c r="G5" s="14">
        <f>F5-$E$5/28</f>
        <v>195</v>
      </c>
      <c r="H5" s="14">
        <f t="shared" ref="H5:AF5" si="29">G5-$E$5/28</f>
        <v>187.5</v>
      </c>
      <c r="I5" s="14">
        <f t="shared" si="29"/>
        <v>180</v>
      </c>
      <c r="J5" s="14">
        <f t="shared" si="29"/>
        <v>172.5</v>
      </c>
      <c r="K5" s="14">
        <f t="shared" si="29"/>
        <v>165</v>
      </c>
      <c r="L5" s="14">
        <f t="shared" si="29"/>
        <v>157.5</v>
      </c>
      <c r="M5" s="14">
        <f t="shared" si="29"/>
        <v>150</v>
      </c>
      <c r="N5" s="14">
        <f t="shared" si="29"/>
        <v>142.5</v>
      </c>
      <c r="O5" s="14">
        <f t="shared" si="29"/>
        <v>135</v>
      </c>
      <c r="P5" s="14">
        <f t="shared" si="29"/>
        <v>127.5</v>
      </c>
      <c r="Q5" s="14">
        <f t="shared" si="29"/>
        <v>120</v>
      </c>
      <c r="R5" s="14">
        <f t="shared" si="29"/>
        <v>112.5</v>
      </c>
      <c r="S5" s="14">
        <f t="shared" si="29"/>
        <v>105</v>
      </c>
      <c r="T5" s="14">
        <f t="shared" si="29"/>
        <v>97.5</v>
      </c>
      <c r="U5" s="14">
        <f t="shared" si="29"/>
        <v>90</v>
      </c>
      <c r="V5" s="14">
        <f t="shared" si="29"/>
        <v>82.5</v>
      </c>
      <c r="W5" s="14">
        <f t="shared" si="29"/>
        <v>75</v>
      </c>
      <c r="X5" s="14">
        <f t="shared" si="29"/>
        <v>67.5</v>
      </c>
      <c r="Y5" s="14">
        <f t="shared" si="29"/>
        <v>60</v>
      </c>
      <c r="Z5" s="14">
        <f t="shared" si="29"/>
        <v>52.5</v>
      </c>
      <c r="AA5" s="14">
        <f t="shared" si="29"/>
        <v>45</v>
      </c>
      <c r="AB5" s="14">
        <f t="shared" si="29"/>
        <v>37.5</v>
      </c>
      <c r="AC5" s="14">
        <f t="shared" si="29"/>
        <v>30</v>
      </c>
      <c r="AD5" s="14">
        <f t="shared" si="29"/>
        <v>22.5</v>
      </c>
      <c r="AE5" s="14">
        <f t="shared" si="29"/>
        <v>15</v>
      </c>
      <c r="AF5" s="14">
        <f t="shared" si="29"/>
        <v>7.5</v>
      </c>
      <c r="AG5" s="14">
        <f>AF5-$E$5/28</f>
        <v>0</v>
      </c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9" t="s">
        <v>101</v>
      </c>
    </row>
    <row r="6" spans="1:61" ht="24" customHeight="1" x14ac:dyDescent="0.15">
      <c r="A6" s="36"/>
      <c r="B6" s="36"/>
      <c r="C6" s="36"/>
      <c r="D6" s="14"/>
      <c r="E6" s="14">
        <v>210</v>
      </c>
      <c r="F6" s="14">
        <f>E6-E7</f>
        <v>195</v>
      </c>
      <c r="G6" s="14">
        <f t="shared" ref="G6" si="30">F6-F7</f>
        <v>180</v>
      </c>
      <c r="H6" s="14">
        <f t="shared" ref="H6" si="31">G6-G7</f>
        <v>180</v>
      </c>
      <c r="I6" s="14">
        <f t="shared" ref="I6" si="32">H6-H7</f>
        <v>180</v>
      </c>
      <c r="J6" s="14">
        <f t="shared" ref="J6" si="33">I6-I7</f>
        <v>180</v>
      </c>
      <c r="K6" s="14">
        <f t="shared" ref="K6" si="34">J6-J7</f>
        <v>180</v>
      </c>
      <c r="L6" s="14">
        <f t="shared" ref="L6" si="35">K6-K7</f>
        <v>180</v>
      </c>
      <c r="M6" s="14">
        <f t="shared" ref="M6" si="36">L6-L7</f>
        <v>165</v>
      </c>
      <c r="N6" s="14">
        <f t="shared" ref="N6" si="37">M6-M7</f>
        <v>160</v>
      </c>
      <c r="O6" s="14">
        <f t="shared" ref="O6" si="38">N6-N7</f>
        <v>160</v>
      </c>
      <c r="P6" s="14">
        <f t="shared" ref="P6" si="39">O6-O7</f>
        <v>160</v>
      </c>
      <c r="Q6" s="14">
        <f t="shared" ref="Q6" si="40">P6-P7</f>
        <v>160</v>
      </c>
      <c r="R6" s="14">
        <f t="shared" ref="R6" si="41">Q6-Q7</f>
        <v>160</v>
      </c>
      <c r="S6" s="14">
        <f t="shared" ref="S6" si="42">R6-R7</f>
        <v>160</v>
      </c>
      <c r="T6" s="14">
        <f t="shared" ref="T6" si="43">S6-S7</f>
        <v>150</v>
      </c>
      <c r="U6" s="14">
        <f t="shared" ref="U6" si="44">T6-T7</f>
        <v>140</v>
      </c>
      <c r="V6" s="14">
        <f t="shared" ref="V6" si="45">U6-U7</f>
        <v>140</v>
      </c>
      <c r="W6" s="14">
        <f t="shared" ref="W6" si="46">V6-V7</f>
        <v>140</v>
      </c>
      <c r="X6" s="14">
        <f t="shared" ref="X6" si="47">W6-W7</f>
        <v>140</v>
      </c>
      <c r="Y6" s="14">
        <f t="shared" ref="Y6" si="48">X6-X7</f>
        <v>140</v>
      </c>
      <c r="Z6" s="14">
        <f t="shared" ref="Z6" si="49">Y6-Y7</f>
        <v>140</v>
      </c>
      <c r="AA6" s="14">
        <f t="shared" ref="AA6" si="50">Z6-Z7</f>
        <v>140</v>
      </c>
      <c r="AB6" s="14">
        <f t="shared" ref="AB6" si="51">AA6-AA7</f>
        <v>140</v>
      </c>
      <c r="AC6" s="14">
        <f t="shared" ref="AC6" si="52">AB6-AB7</f>
        <v>140</v>
      </c>
      <c r="AD6" s="14">
        <f t="shared" ref="AD6" si="53">AC6-AC7</f>
        <v>140</v>
      </c>
      <c r="AE6" s="14">
        <f t="shared" ref="AE6" si="54">AD6-AD7</f>
        <v>140</v>
      </c>
      <c r="AF6" s="14">
        <f t="shared" ref="AF6" si="55">AE6-AE7</f>
        <v>140</v>
      </c>
      <c r="AG6" s="14">
        <f t="shared" ref="AG6" si="56">AF6-AF7</f>
        <v>140</v>
      </c>
      <c r="AH6" s="14">
        <f t="shared" ref="AH6" si="57">AG6-AG7</f>
        <v>130</v>
      </c>
      <c r="AI6" s="14">
        <f t="shared" ref="AI6" si="58">AH6-AH7</f>
        <v>125</v>
      </c>
      <c r="AJ6" s="14">
        <f t="shared" ref="AJ6" si="59">AI6-AI7</f>
        <v>125</v>
      </c>
      <c r="AK6" s="14">
        <f t="shared" ref="AK6" si="60">AJ6-AJ7</f>
        <v>125</v>
      </c>
      <c r="AL6" s="14">
        <f t="shared" ref="AL6" si="61">AK6-AK7</f>
        <v>125</v>
      </c>
      <c r="AM6" s="14">
        <f t="shared" ref="AM6" si="62">AL6-AL7</f>
        <v>120</v>
      </c>
      <c r="AN6" s="14">
        <f t="shared" ref="AN6" si="63">AM6-AM7</f>
        <v>120</v>
      </c>
      <c r="AO6" s="14">
        <f t="shared" ref="AO6" si="64">AN6-AN7</f>
        <v>120</v>
      </c>
      <c r="AP6" s="14">
        <f t="shared" ref="AP6" si="65">AO6-AO7</f>
        <v>120</v>
      </c>
      <c r="AQ6" s="14">
        <f t="shared" ref="AQ6" si="66">AP6-AP7</f>
        <v>120</v>
      </c>
      <c r="AR6" s="14">
        <f t="shared" ref="AR6" si="67">AQ6-AQ7</f>
        <v>120</v>
      </c>
      <c r="AS6" s="14">
        <f t="shared" ref="AS6" si="68">AR6-AR7</f>
        <v>120</v>
      </c>
      <c r="AT6" s="14">
        <f t="shared" ref="AT6" si="69">AS6-AS7</f>
        <v>120</v>
      </c>
      <c r="AU6" s="14">
        <f t="shared" ref="AU6" si="70">AT6-AT7</f>
        <v>120</v>
      </c>
      <c r="AV6" s="14">
        <f t="shared" ref="AV6" si="71">AU6-AU7</f>
        <v>100</v>
      </c>
      <c r="AW6" s="14">
        <f t="shared" ref="AW6" si="72">AV6-AV7</f>
        <v>75</v>
      </c>
      <c r="AX6" s="14">
        <f t="shared" ref="AX6" si="73">AW6-AW7</f>
        <v>75</v>
      </c>
      <c r="AY6" s="14">
        <f t="shared" ref="AY6" si="74">AX6-AX7</f>
        <v>75</v>
      </c>
      <c r="AZ6" s="14">
        <f t="shared" ref="AZ6" si="75">AY6-AY7</f>
        <v>75</v>
      </c>
      <c r="BA6" s="14">
        <f t="shared" ref="BA6" si="76">AZ6-AZ7</f>
        <v>60</v>
      </c>
      <c r="BB6" s="14">
        <f t="shared" ref="BB6" si="77">BA6-BA7</f>
        <v>60</v>
      </c>
      <c r="BC6" s="14">
        <f t="shared" ref="BC6" si="78">BB6-BB7</f>
        <v>35</v>
      </c>
      <c r="BD6" s="14">
        <f t="shared" ref="BD6" si="79">BC6-BC7</f>
        <v>35</v>
      </c>
      <c r="BE6" s="14">
        <f t="shared" ref="BE6" si="80">BD6-BD7</f>
        <v>35</v>
      </c>
      <c r="BF6" s="14">
        <f t="shared" ref="BF6" si="81">BE6-BE7</f>
        <v>35</v>
      </c>
      <c r="BG6" s="14">
        <f t="shared" ref="BG6" si="82">BF6-BF7</f>
        <v>20</v>
      </c>
      <c r="BH6" s="14">
        <f t="shared" ref="BH6" si="83">BG6-BG7</f>
        <v>10</v>
      </c>
      <c r="BI6" s="19" t="s">
        <v>72</v>
      </c>
    </row>
    <row r="7" spans="1:61" ht="24" customHeight="1" x14ac:dyDescent="0.15">
      <c r="A7" s="36"/>
      <c r="B7" s="36"/>
      <c r="C7" s="36"/>
      <c r="D7" s="14"/>
      <c r="E7" s="14">
        <v>15</v>
      </c>
      <c r="F7" s="14">
        <v>15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15</v>
      </c>
      <c r="M7" s="14">
        <v>5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10</v>
      </c>
      <c r="T7" s="14">
        <v>10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10</v>
      </c>
      <c r="AH7" s="14">
        <v>5</v>
      </c>
      <c r="AI7" s="14">
        <v>0</v>
      </c>
      <c r="AJ7" s="14">
        <v>0</v>
      </c>
      <c r="AK7" s="14">
        <v>0</v>
      </c>
      <c r="AL7" s="14">
        <v>5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20</v>
      </c>
      <c r="AV7" s="14">
        <v>25</v>
      </c>
      <c r="AW7" s="14">
        <v>0</v>
      </c>
      <c r="AX7" s="14">
        <v>0</v>
      </c>
      <c r="AY7" s="14">
        <v>0</v>
      </c>
      <c r="AZ7" s="14">
        <v>15</v>
      </c>
      <c r="BA7" s="14">
        <v>0</v>
      </c>
      <c r="BB7" s="14">
        <v>25</v>
      </c>
      <c r="BC7" s="14">
        <v>0</v>
      </c>
      <c r="BD7" s="14">
        <v>0</v>
      </c>
      <c r="BE7" s="14">
        <v>0</v>
      </c>
      <c r="BF7" s="14">
        <v>15</v>
      </c>
      <c r="BG7" s="14">
        <v>10</v>
      </c>
      <c r="BH7" s="14">
        <v>5</v>
      </c>
      <c r="BI7" s="19" t="s">
        <v>105</v>
      </c>
    </row>
    <row r="8" spans="1:61" ht="24" customHeight="1" x14ac:dyDescent="0.15">
      <c r="A8" s="36"/>
      <c r="B8" s="36"/>
      <c r="C8" s="36"/>
      <c r="D8" s="14"/>
      <c r="E8" s="14">
        <v>210</v>
      </c>
      <c r="F8" s="14">
        <f>E8-E9</f>
        <v>200</v>
      </c>
      <c r="G8" s="14">
        <f t="shared" ref="G8:AE8" si="84">F8-F9</f>
        <v>190</v>
      </c>
      <c r="H8" s="14">
        <f t="shared" si="84"/>
        <v>186</v>
      </c>
      <c r="I8" s="14">
        <f t="shared" si="84"/>
        <v>182</v>
      </c>
      <c r="J8" s="14">
        <f t="shared" si="84"/>
        <v>178</v>
      </c>
      <c r="K8" s="14">
        <f t="shared" si="84"/>
        <v>174</v>
      </c>
      <c r="L8" s="14">
        <f t="shared" si="84"/>
        <v>170</v>
      </c>
      <c r="M8" s="14">
        <f t="shared" si="84"/>
        <v>160</v>
      </c>
      <c r="N8" s="14">
        <f t="shared" si="84"/>
        <v>150</v>
      </c>
      <c r="O8" s="14">
        <f t="shared" si="84"/>
        <v>144</v>
      </c>
      <c r="P8" s="14">
        <f t="shared" si="84"/>
        <v>140</v>
      </c>
      <c r="Q8" s="14">
        <f t="shared" si="84"/>
        <v>136</v>
      </c>
      <c r="R8" s="14">
        <f t="shared" si="84"/>
        <v>132</v>
      </c>
      <c r="S8" s="14">
        <f t="shared" si="84"/>
        <v>128</v>
      </c>
      <c r="T8" s="14">
        <f t="shared" si="84"/>
        <v>108</v>
      </c>
      <c r="U8" s="14">
        <f t="shared" si="84"/>
        <v>86</v>
      </c>
      <c r="V8" s="14">
        <f t="shared" si="84"/>
        <v>72</v>
      </c>
      <c r="W8" s="14">
        <f t="shared" si="84"/>
        <v>68</v>
      </c>
      <c r="X8" s="14">
        <f t="shared" si="84"/>
        <v>64</v>
      </c>
      <c r="Y8" s="14">
        <f t="shared" si="84"/>
        <v>60</v>
      </c>
      <c r="Z8" s="14">
        <f t="shared" si="84"/>
        <v>56</v>
      </c>
      <c r="AA8" s="14">
        <f t="shared" si="84"/>
        <v>36</v>
      </c>
      <c r="AB8" s="14">
        <f t="shared" si="84"/>
        <v>22</v>
      </c>
      <c r="AC8" s="14">
        <f t="shared" si="84"/>
        <v>16</v>
      </c>
      <c r="AD8" s="14">
        <f t="shared" si="84"/>
        <v>12</v>
      </c>
      <c r="AE8" s="14">
        <f t="shared" si="84"/>
        <v>8</v>
      </c>
      <c r="AF8" s="14">
        <v>0</v>
      </c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20" t="s">
        <v>106</v>
      </c>
    </row>
    <row r="9" spans="1:61" ht="24" customHeight="1" x14ac:dyDescent="0.15">
      <c r="A9" s="36"/>
      <c r="B9" s="36"/>
      <c r="C9" s="36"/>
      <c r="D9" s="14">
        <v>240</v>
      </c>
      <c r="E9" s="14">
        <f t="shared" ref="E9:R9" si="85">SUM(E10:E31)</f>
        <v>10</v>
      </c>
      <c r="F9" s="14">
        <f t="shared" si="85"/>
        <v>10</v>
      </c>
      <c r="G9" s="14">
        <f t="shared" si="85"/>
        <v>4</v>
      </c>
      <c r="H9" s="14">
        <f t="shared" si="85"/>
        <v>4</v>
      </c>
      <c r="I9" s="14">
        <f t="shared" si="85"/>
        <v>4</v>
      </c>
      <c r="J9" s="14">
        <f t="shared" si="85"/>
        <v>4</v>
      </c>
      <c r="K9" s="14">
        <f t="shared" si="85"/>
        <v>4</v>
      </c>
      <c r="L9" s="14">
        <f t="shared" si="85"/>
        <v>10</v>
      </c>
      <c r="M9" s="14">
        <f t="shared" si="85"/>
        <v>10</v>
      </c>
      <c r="N9" s="14">
        <f t="shared" si="85"/>
        <v>6</v>
      </c>
      <c r="O9" s="14">
        <f t="shared" si="85"/>
        <v>4</v>
      </c>
      <c r="P9" s="14">
        <f t="shared" si="85"/>
        <v>4</v>
      </c>
      <c r="Q9" s="14">
        <f t="shared" si="85"/>
        <v>4</v>
      </c>
      <c r="R9" s="14">
        <f t="shared" si="85"/>
        <v>4</v>
      </c>
      <c r="S9" s="14">
        <f>SUM(S10:S28,10)</f>
        <v>20</v>
      </c>
      <c r="T9" s="14">
        <f>SUM(T10:T29,10)</f>
        <v>22</v>
      </c>
      <c r="U9" s="14">
        <f>SUM(U10:U29,10)</f>
        <v>14</v>
      </c>
      <c r="V9" s="14">
        <f>SUM(V10:V31)</f>
        <v>4</v>
      </c>
      <c r="W9" s="14">
        <f>SUM(W10:W31)</f>
        <v>4</v>
      </c>
      <c r="X9" s="14">
        <f>SUM(X10:X31)</f>
        <v>4</v>
      </c>
      <c r="Y9" s="14">
        <f>SUM(Y10:Y31)</f>
        <v>4</v>
      </c>
      <c r="Z9" s="14">
        <f>SUM(Z10:Z28,10)</f>
        <v>20</v>
      </c>
      <c r="AA9" s="14">
        <f t="shared" ref="AA9:AF9" si="86">SUM(AA10:AA31)</f>
        <v>14</v>
      </c>
      <c r="AB9" s="14">
        <f t="shared" si="86"/>
        <v>6</v>
      </c>
      <c r="AC9" s="14">
        <f t="shared" si="86"/>
        <v>4</v>
      </c>
      <c r="AD9" s="14">
        <f t="shared" si="86"/>
        <v>4</v>
      </c>
      <c r="AE9" s="14">
        <f t="shared" si="86"/>
        <v>4</v>
      </c>
      <c r="AF9" s="14">
        <f t="shared" si="86"/>
        <v>4</v>
      </c>
      <c r="AG9" s="14">
        <v>0</v>
      </c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20" t="s">
        <v>104</v>
      </c>
    </row>
    <row r="10" spans="1:61" ht="13" x14ac:dyDescent="0.15">
      <c r="A10" s="39" t="s">
        <v>51</v>
      </c>
      <c r="B10" s="15" t="s">
        <v>58</v>
      </c>
      <c r="C10" s="42" t="s">
        <v>66</v>
      </c>
      <c r="D10" s="42">
        <v>20</v>
      </c>
      <c r="E10" s="32">
        <v>2</v>
      </c>
      <c r="F10" s="32">
        <v>2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28">
        <v>2</v>
      </c>
      <c r="M10" s="28">
        <v>2</v>
      </c>
      <c r="N10" s="28">
        <v>2</v>
      </c>
      <c r="O10" s="28">
        <v>0</v>
      </c>
      <c r="P10" s="28">
        <v>0</v>
      </c>
      <c r="Q10" s="28">
        <v>0</v>
      </c>
      <c r="R10" s="28">
        <v>0</v>
      </c>
      <c r="S10" s="32">
        <v>2</v>
      </c>
      <c r="T10" s="32">
        <v>2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28">
        <v>2</v>
      </c>
      <c r="AA10" s="28">
        <v>2</v>
      </c>
      <c r="AB10" s="28">
        <v>2</v>
      </c>
      <c r="AC10" s="28">
        <v>0</v>
      </c>
      <c r="AD10" s="28">
        <v>0</v>
      </c>
      <c r="AE10" s="28">
        <v>0</v>
      </c>
      <c r="AF10" s="28">
        <v>0</v>
      </c>
      <c r="AG10" s="32">
        <v>0</v>
      </c>
      <c r="AH10" s="32">
        <v>0</v>
      </c>
      <c r="AI10" s="32">
        <v>0</v>
      </c>
      <c r="AJ10" s="32">
        <v>0</v>
      </c>
      <c r="AK10" s="32">
        <v>0</v>
      </c>
      <c r="AL10" s="32">
        <v>0</v>
      </c>
      <c r="AM10" s="32">
        <v>0</v>
      </c>
      <c r="AN10" s="28">
        <v>0</v>
      </c>
      <c r="AO10" s="28">
        <v>0</v>
      </c>
      <c r="AP10" s="28">
        <v>0</v>
      </c>
      <c r="AQ10" s="28">
        <v>0</v>
      </c>
      <c r="AR10" s="28">
        <v>0</v>
      </c>
      <c r="AS10" s="28">
        <v>0</v>
      </c>
      <c r="AT10" s="28">
        <v>0</v>
      </c>
      <c r="AU10" s="32">
        <v>0</v>
      </c>
      <c r="AV10" s="32">
        <v>0</v>
      </c>
      <c r="AW10" s="32">
        <v>0</v>
      </c>
      <c r="AX10" s="32">
        <v>0</v>
      </c>
      <c r="AY10" s="32">
        <v>0</v>
      </c>
      <c r="AZ10" s="32">
        <v>0</v>
      </c>
      <c r="BA10" s="32">
        <v>0</v>
      </c>
      <c r="BB10" s="28">
        <v>0</v>
      </c>
      <c r="BC10" s="28">
        <v>0</v>
      </c>
      <c r="BD10" s="28">
        <v>0</v>
      </c>
      <c r="BE10" s="28">
        <v>0</v>
      </c>
      <c r="BF10" s="28">
        <v>0</v>
      </c>
      <c r="BG10" s="28">
        <v>0</v>
      </c>
      <c r="BH10" s="28">
        <v>0</v>
      </c>
      <c r="BI10" s="21" t="s">
        <v>103</v>
      </c>
    </row>
    <row r="11" spans="1:61" ht="13" x14ac:dyDescent="0.15">
      <c r="A11" s="39"/>
      <c r="B11" s="15" t="s">
        <v>59</v>
      </c>
      <c r="C11" s="43"/>
      <c r="D11" s="43"/>
      <c r="E11" s="32"/>
      <c r="F11" s="32"/>
      <c r="G11" s="32"/>
      <c r="H11" s="32"/>
      <c r="I11" s="32"/>
      <c r="J11" s="32"/>
      <c r="K11" s="32"/>
      <c r="L11" s="28"/>
      <c r="M11" s="28"/>
      <c r="N11" s="28"/>
      <c r="O11" s="28"/>
      <c r="P11" s="28"/>
      <c r="Q11" s="28"/>
      <c r="R11" s="28"/>
      <c r="S11" s="32"/>
      <c r="T11" s="32"/>
      <c r="U11" s="32"/>
      <c r="V11" s="32"/>
      <c r="W11" s="32"/>
      <c r="X11" s="32"/>
      <c r="Y11" s="32"/>
      <c r="Z11" s="28"/>
      <c r="AA11" s="28"/>
      <c r="AB11" s="28"/>
      <c r="AC11" s="28"/>
      <c r="AD11" s="28"/>
      <c r="AE11" s="28"/>
      <c r="AF11" s="28"/>
      <c r="AG11" s="32">
        <v>0</v>
      </c>
      <c r="AH11" s="32">
        <v>0</v>
      </c>
      <c r="AI11" s="32">
        <v>0</v>
      </c>
      <c r="AJ11" s="32">
        <v>0</v>
      </c>
      <c r="AK11" s="32">
        <v>0</v>
      </c>
      <c r="AL11" s="32">
        <v>0</v>
      </c>
      <c r="AM11" s="32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32">
        <v>0</v>
      </c>
      <c r="AV11" s="32">
        <v>0</v>
      </c>
      <c r="AW11" s="32">
        <v>0</v>
      </c>
      <c r="AX11" s="32">
        <v>0</v>
      </c>
      <c r="AY11" s="32">
        <v>0</v>
      </c>
      <c r="AZ11" s="32">
        <v>0</v>
      </c>
      <c r="BA11" s="32">
        <v>0</v>
      </c>
      <c r="BB11" s="28">
        <v>0</v>
      </c>
      <c r="BC11" s="28">
        <v>0</v>
      </c>
      <c r="BD11" s="28">
        <v>0</v>
      </c>
      <c r="BE11" s="28">
        <v>0</v>
      </c>
      <c r="BF11" s="28">
        <v>0</v>
      </c>
      <c r="BG11" s="28">
        <v>0</v>
      </c>
      <c r="BH11" s="28">
        <v>0</v>
      </c>
      <c r="BI11" s="21"/>
    </row>
    <row r="12" spans="1:61" ht="13" x14ac:dyDescent="0.15">
      <c r="A12" s="39"/>
      <c r="B12" s="15" t="s">
        <v>56</v>
      </c>
      <c r="C12" s="44"/>
      <c r="D12" s="44"/>
      <c r="E12" s="32"/>
      <c r="F12" s="32"/>
      <c r="G12" s="32"/>
      <c r="H12" s="32"/>
      <c r="I12" s="32"/>
      <c r="J12" s="32"/>
      <c r="K12" s="32"/>
      <c r="L12" s="28"/>
      <c r="M12" s="28"/>
      <c r="N12" s="28"/>
      <c r="O12" s="28"/>
      <c r="P12" s="28"/>
      <c r="Q12" s="28"/>
      <c r="R12" s="28"/>
      <c r="S12" s="32"/>
      <c r="T12" s="32"/>
      <c r="U12" s="32"/>
      <c r="V12" s="32"/>
      <c r="W12" s="32"/>
      <c r="X12" s="32"/>
      <c r="Y12" s="32"/>
      <c r="Z12" s="28"/>
      <c r="AA12" s="28"/>
      <c r="AB12" s="28"/>
      <c r="AC12" s="28"/>
      <c r="AD12" s="28"/>
      <c r="AE12" s="28"/>
      <c r="AF12" s="28"/>
      <c r="AG12" s="32">
        <v>0</v>
      </c>
      <c r="AH12" s="32">
        <v>0</v>
      </c>
      <c r="AI12" s="32">
        <v>0</v>
      </c>
      <c r="AJ12" s="32">
        <v>0</v>
      </c>
      <c r="AK12" s="32">
        <v>0</v>
      </c>
      <c r="AL12" s="32">
        <v>0</v>
      </c>
      <c r="AM12" s="32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32">
        <v>0</v>
      </c>
      <c r="AV12" s="32">
        <v>0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28">
        <v>0</v>
      </c>
      <c r="BC12" s="28">
        <v>0</v>
      </c>
      <c r="BD12" s="28">
        <v>0</v>
      </c>
      <c r="BE12" s="28">
        <v>0</v>
      </c>
      <c r="BF12" s="28">
        <v>0</v>
      </c>
      <c r="BG12" s="28">
        <v>0</v>
      </c>
      <c r="BH12" s="28">
        <v>0</v>
      </c>
      <c r="BI12" s="21"/>
    </row>
    <row r="13" spans="1:61" ht="13" x14ac:dyDescent="0.15">
      <c r="A13" s="39"/>
      <c r="B13" s="15" t="s">
        <v>57</v>
      </c>
      <c r="C13" s="16" t="s">
        <v>40</v>
      </c>
      <c r="D13" s="16">
        <v>20</v>
      </c>
      <c r="E13" s="17">
        <v>2</v>
      </c>
      <c r="F13" s="17">
        <v>2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8">
        <v>2</v>
      </c>
      <c r="M13" s="18">
        <v>2</v>
      </c>
      <c r="N13" s="18">
        <v>2</v>
      </c>
      <c r="O13" s="18">
        <v>0</v>
      </c>
      <c r="P13" s="18">
        <v>0</v>
      </c>
      <c r="Q13" s="18">
        <v>0</v>
      </c>
      <c r="R13" s="18">
        <v>0</v>
      </c>
      <c r="S13" s="17">
        <v>2</v>
      </c>
      <c r="T13" s="17">
        <v>2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8">
        <v>2</v>
      </c>
      <c r="AA13" s="18">
        <v>2</v>
      </c>
      <c r="AB13" s="18">
        <v>2</v>
      </c>
      <c r="AC13" s="18">
        <v>0</v>
      </c>
      <c r="AD13" s="18">
        <v>0</v>
      </c>
      <c r="AE13" s="18">
        <v>0</v>
      </c>
      <c r="AF13" s="18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21"/>
    </row>
    <row r="14" spans="1:61" ht="13" x14ac:dyDescent="0.15">
      <c r="A14" s="39" t="s">
        <v>52</v>
      </c>
      <c r="B14" s="15" t="s">
        <v>61</v>
      </c>
      <c r="C14" s="16" t="s">
        <v>43</v>
      </c>
      <c r="D14" s="16">
        <v>20</v>
      </c>
      <c r="E14" s="32">
        <v>2</v>
      </c>
      <c r="F14" s="32">
        <v>2</v>
      </c>
      <c r="G14" s="32">
        <v>2</v>
      </c>
      <c r="H14" s="32">
        <v>0</v>
      </c>
      <c r="I14" s="32">
        <v>0</v>
      </c>
      <c r="J14" s="32">
        <v>0</v>
      </c>
      <c r="K14" s="32">
        <v>0</v>
      </c>
      <c r="L14" s="29">
        <v>2</v>
      </c>
      <c r="M14" s="29">
        <v>2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32">
        <v>2</v>
      </c>
      <c r="T14" s="32">
        <v>2</v>
      </c>
      <c r="U14" s="32">
        <v>2</v>
      </c>
      <c r="V14" s="32">
        <v>0</v>
      </c>
      <c r="W14" s="32">
        <v>0</v>
      </c>
      <c r="X14" s="32">
        <v>0</v>
      </c>
      <c r="Y14" s="32">
        <v>0</v>
      </c>
      <c r="Z14" s="18">
        <v>2</v>
      </c>
      <c r="AA14" s="18">
        <v>2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32">
        <v>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32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18">
        <v>0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18">
        <v>0</v>
      </c>
      <c r="BC14" s="18">
        <v>0</v>
      </c>
      <c r="BD14" s="18">
        <v>0</v>
      </c>
      <c r="BE14" s="18">
        <v>0</v>
      </c>
      <c r="BF14" s="18">
        <v>0</v>
      </c>
      <c r="BG14" s="18">
        <v>0</v>
      </c>
      <c r="BH14" s="18">
        <v>0</v>
      </c>
      <c r="BI14" s="21"/>
    </row>
    <row r="15" spans="1:61" ht="13" x14ac:dyDescent="0.15">
      <c r="A15" s="39"/>
      <c r="B15" s="15" t="s">
        <v>60</v>
      </c>
      <c r="C15" s="42" t="s">
        <v>66</v>
      </c>
      <c r="D15" s="42">
        <v>20</v>
      </c>
      <c r="E15" s="32"/>
      <c r="F15" s="32"/>
      <c r="G15" s="32"/>
      <c r="H15" s="32"/>
      <c r="I15" s="32"/>
      <c r="J15" s="32"/>
      <c r="K15" s="32"/>
      <c r="L15" s="30"/>
      <c r="M15" s="30"/>
      <c r="N15" s="30"/>
      <c r="O15" s="30"/>
      <c r="P15" s="30"/>
      <c r="Q15" s="30"/>
      <c r="R15" s="30"/>
      <c r="S15" s="32"/>
      <c r="T15" s="32"/>
      <c r="U15" s="32"/>
      <c r="V15" s="32"/>
      <c r="W15" s="32"/>
      <c r="X15" s="32"/>
      <c r="Y15" s="32"/>
      <c r="Z15" s="18"/>
      <c r="AA15" s="18"/>
      <c r="AB15" s="18"/>
      <c r="AC15" s="18"/>
      <c r="AD15" s="18"/>
      <c r="AE15" s="18"/>
      <c r="AF15" s="18"/>
      <c r="AG15" s="32">
        <v>0</v>
      </c>
      <c r="AH15" s="32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21"/>
    </row>
    <row r="16" spans="1:61" ht="13" x14ac:dyDescent="0.15">
      <c r="A16" s="39"/>
      <c r="B16" s="15" t="s">
        <v>62</v>
      </c>
      <c r="C16" s="43"/>
      <c r="D16" s="43"/>
      <c r="E16" s="32"/>
      <c r="F16" s="32"/>
      <c r="G16" s="32"/>
      <c r="H16" s="32"/>
      <c r="I16" s="32"/>
      <c r="J16" s="32"/>
      <c r="K16" s="32"/>
      <c r="L16" s="31"/>
      <c r="M16" s="31"/>
      <c r="N16" s="31"/>
      <c r="O16" s="31"/>
      <c r="P16" s="31"/>
      <c r="Q16" s="31"/>
      <c r="R16" s="31"/>
      <c r="S16" s="32"/>
      <c r="T16" s="32"/>
      <c r="U16" s="32"/>
      <c r="V16" s="32"/>
      <c r="W16" s="32"/>
      <c r="X16" s="32"/>
      <c r="Y16" s="32"/>
      <c r="Z16" s="18"/>
      <c r="AA16" s="18"/>
      <c r="AB16" s="18"/>
      <c r="AC16" s="18"/>
      <c r="AD16" s="18"/>
      <c r="AE16" s="18"/>
      <c r="AF16" s="18"/>
      <c r="AG16" s="32">
        <v>0</v>
      </c>
      <c r="AH16" s="32">
        <v>0</v>
      </c>
      <c r="AI16" s="32">
        <v>0</v>
      </c>
      <c r="AJ16" s="32">
        <v>0</v>
      </c>
      <c r="AK16" s="32">
        <v>0</v>
      </c>
      <c r="AL16" s="32">
        <v>0</v>
      </c>
      <c r="AM16" s="32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18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2">
        <v>0</v>
      </c>
      <c r="BA16" s="32">
        <v>0</v>
      </c>
      <c r="BB16" s="18">
        <v>0</v>
      </c>
      <c r="BC16" s="18">
        <v>0</v>
      </c>
      <c r="BD16" s="18">
        <v>0</v>
      </c>
      <c r="BE16" s="18">
        <v>0</v>
      </c>
      <c r="BF16" s="18">
        <v>0</v>
      </c>
      <c r="BG16" s="18">
        <v>0</v>
      </c>
      <c r="BH16" s="18">
        <v>0</v>
      </c>
      <c r="BI16" s="21"/>
    </row>
    <row r="17" spans="1:61" ht="13" x14ac:dyDescent="0.15">
      <c r="A17" s="39"/>
      <c r="B17" s="15" t="s">
        <v>63</v>
      </c>
      <c r="C17" s="44"/>
      <c r="D17" s="44">
        <v>20</v>
      </c>
      <c r="E17" s="17">
        <v>0</v>
      </c>
      <c r="F17" s="17">
        <v>0</v>
      </c>
      <c r="G17" s="17">
        <v>0</v>
      </c>
      <c r="H17" s="17">
        <v>1</v>
      </c>
      <c r="I17" s="17">
        <v>1</v>
      </c>
      <c r="J17" s="17">
        <v>1</v>
      </c>
      <c r="K17" s="17">
        <v>1</v>
      </c>
      <c r="L17" s="18">
        <v>0</v>
      </c>
      <c r="M17" s="18">
        <v>0</v>
      </c>
      <c r="N17" s="18">
        <v>0</v>
      </c>
      <c r="O17" s="18">
        <v>1</v>
      </c>
      <c r="P17" s="18">
        <v>1</v>
      </c>
      <c r="Q17" s="18">
        <v>1</v>
      </c>
      <c r="R17" s="18">
        <v>1</v>
      </c>
      <c r="S17" s="17">
        <v>0</v>
      </c>
      <c r="T17" s="17">
        <v>0</v>
      </c>
      <c r="U17" s="17">
        <v>0</v>
      </c>
      <c r="V17" s="17">
        <v>1</v>
      </c>
      <c r="W17" s="17">
        <v>1</v>
      </c>
      <c r="X17" s="17">
        <v>1</v>
      </c>
      <c r="Y17" s="17">
        <v>1</v>
      </c>
      <c r="Z17" s="18">
        <v>0</v>
      </c>
      <c r="AA17" s="18">
        <v>0</v>
      </c>
      <c r="AB17" s="18">
        <v>0</v>
      </c>
      <c r="AC17" s="18">
        <v>1</v>
      </c>
      <c r="AD17" s="18">
        <v>1</v>
      </c>
      <c r="AE17" s="18">
        <v>1</v>
      </c>
      <c r="AF17" s="18">
        <v>1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21"/>
    </row>
    <row r="18" spans="1:61" ht="13" x14ac:dyDescent="0.15">
      <c r="A18" s="39" t="s">
        <v>53</v>
      </c>
      <c r="B18" s="15" t="s">
        <v>61</v>
      </c>
      <c r="C18" s="42" t="s">
        <v>39</v>
      </c>
      <c r="D18" s="42">
        <v>20</v>
      </c>
      <c r="E18" s="32">
        <v>2</v>
      </c>
      <c r="F18" s="32">
        <v>2</v>
      </c>
      <c r="G18" s="32">
        <v>2</v>
      </c>
      <c r="H18" s="32">
        <v>0</v>
      </c>
      <c r="I18" s="32">
        <v>0</v>
      </c>
      <c r="J18" s="32">
        <v>0</v>
      </c>
      <c r="K18" s="32">
        <v>0</v>
      </c>
      <c r="L18" s="29">
        <v>2</v>
      </c>
      <c r="M18" s="29">
        <v>2</v>
      </c>
      <c r="N18" s="29">
        <v>2</v>
      </c>
      <c r="O18" s="29">
        <v>0</v>
      </c>
      <c r="P18" s="29">
        <v>0</v>
      </c>
      <c r="Q18" s="29">
        <v>0</v>
      </c>
      <c r="R18" s="29">
        <v>0</v>
      </c>
      <c r="S18" s="32">
        <v>2</v>
      </c>
      <c r="T18" s="32">
        <v>2</v>
      </c>
      <c r="U18" s="32">
        <v>2</v>
      </c>
      <c r="V18" s="32">
        <v>0</v>
      </c>
      <c r="W18" s="32">
        <v>0</v>
      </c>
      <c r="X18" s="32">
        <v>0</v>
      </c>
      <c r="Y18" s="32">
        <v>0</v>
      </c>
      <c r="Z18" s="18">
        <v>2</v>
      </c>
      <c r="AA18" s="18">
        <v>2</v>
      </c>
      <c r="AB18" s="18">
        <v>2</v>
      </c>
      <c r="AC18" s="18">
        <v>0</v>
      </c>
      <c r="AD18" s="18">
        <v>0</v>
      </c>
      <c r="AE18" s="18">
        <v>0</v>
      </c>
      <c r="AF18" s="18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0</v>
      </c>
      <c r="AM18" s="32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18">
        <v>0</v>
      </c>
      <c r="AU18" s="32">
        <v>0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18">
        <v>0</v>
      </c>
      <c r="BC18" s="18">
        <v>0</v>
      </c>
      <c r="BD18" s="18">
        <v>0</v>
      </c>
      <c r="BE18" s="18">
        <v>0</v>
      </c>
      <c r="BF18" s="18">
        <v>0</v>
      </c>
      <c r="BG18" s="18">
        <v>0</v>
      </c>
      <c r="BH18" s="18">
        <v>0</v>
      </c>
      <c r="BI18" s="21"/>
    </row>
    <row r="19" spans="1:61" ht="13" x14ac:dyDescent="0.15">
      <c r="A19" s="39"/>
      <c r="B19" s="15" t="s">
        <v>64</v>
      </c>
      <c r="C19" s="43"/>
      <c r="D19" s="43"/>
      <c r="E19" s="32"/>
      <c r="F19" s="32"/>
      <c r="G19" s="32"/>
      <c r="H19" s="32"/>
      <c r="I19" s="32"/>
      <c r="J19" s="32"/>
      <c r="K19" s="32"/>
      <c r="L19" s="30"/>
      <c r="M19" s="30"/>
      <c r="N19" s="30"/>
      <c r="O19" s="30"/>
      <c r="P19" s="30"/>
      <c r="Q19" s="30"/>
      <c r="R19" s="30"/>
      <c r="S19" s="32"/>
      <c r="T19" s="32"/>
      <c r="U19" s="32"/>
      <c r="V19" s="32"/>
      <c r="W19" s="32"/>
      <c r="X19" s="32"/>
      <c r="Y19" s="32"/>
      <c r="Z19" s="18"/>
      <c r="AA19" s="18"/>
      <c r="AB19" s="18"/>
      <c r="AC19" s="18"/>
      <c r="AD19" s="18"/>
      <c r="AE19" s="18"/>
      <c r="AF19" s="18"/>
      <c r="AG19" s="32">
        <v>0</v>
      </c>
      <c r="AH19" s="32">
        <v>0</v>
      </c>
      <c r="AI19" s="32">
        <v>0</v>
      </c>
      <c r="AJ19" s="32">
        <v>0</v>
      </c>
      <c r="AK19" s="32">
        <v>0</v>
      </c>
      <c r="AL19" s="32">
        <v>0</v>
      </c>
      <c r="AM19" s="32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32">
        <v>0</v>
      </c>
      <c r="AV19" s="32">
        <v>0</v>
      </c>
      <c r="AW19" s="32">
        <v>0</v>
      </c>
      <c r="AX19" s="32">
        <v>0</v>
      </c>
      <c r="AY19" s="32">
        <v>0</v>
      </c>
      <c r="AZ19" s="32">
        <v>0</v>
      </c>
      <c r="BA19" s="32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21"/>
    </row>
    <row r="20" spans="1:61" ht="13" x14ac:dyDescent="0.15">
      <c r="A20" s="39"/>
      <c r="B20" s="15" t="s">
        <v>62</v>
      </c>
      <c r="C20" s="44"/>
      <c r="D20" s="44"/>
      <c r="E20" s="32"/>
      <c r="F20" s="32"/>
      <c r="G20" s="32"/>
      <c r="H20" s="32"/>
      <c r="I20" s="32"/>
      <c r="J20" s="32"/>
      <c r="K20" s="32"/>
      <c r="L20" s="31"/>
      <c r="M20" s="31"/>
      <c r="N20" s="31"/>
      <c r="O20" s="31"/>
      <c r="P20" s="31"/>
      <c r="Q20" s="31"/>
      <c r="R20" s="31"/>
      <c r="S20" s="32"/>
      <c r="T20" s="32"/>
      <c r="U20" s="32"/>
      <c r="V20" s="32"/>
      <c r="W20" s="32"/>
      <c r="X20" s="32"/>
      <c r="Y20" s="32"/>
      <c r="Z20" s="18"/>
      <c r="AA20" s="18"/>
      <c r="AB20" s="18"/>
      <c r="AC20" s="18"/>
      <c r="AD20" s="18"/>
      <c r="AE20" s="18"/>
      <c r="AF20" s="18"/>
      <c r="AG20" s="32">
        <v>0</v>
      </c>
      <c r="AH20" s="32">
        <v>0</v>
      </c>
      <c r="AI20" s="32">
        <v>0</v>
      </c>
      <c r="AJ20" s="32">
        <v>0</v>
      </c>
      <c r="AK20" s="32">
        <v>0</v>
      </c>
      <c r="AL20" s="32">
        <v>0</v>
      </c>
      <c r="AM20" s="32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32">
        <v>0</v>
      </c>
      <c r="AV20" s="32">
        <v>0</v>
      </c>
      <c r="AW20" s="32">
        <v>0</v>
      </c>
      <c r="AX20" s="32">
        <v>0</v>
      </c>
      <c r="AY20" s="32">
        <v>0</v>
      </c>
      <c r="AZ20" s="32">
        <v>0</v>
      </c>
      <c r="BA20" s="32">
        <v>0</v>
      </c>
      <c r="BB20" s="18">
        <v>0</v>
      </c>
      <c r="BC20" s="18">
        <v>0</v>
      </c>
      <c r="BD20" s="18">
        <v>0</v>
      </c>
      <c r="BE20" s="18">
        <v>0</v>
      </c>
      <c r="BF20" s="18">
        <v>0</v>
      </c>
      <c r="BG20" s="18">
        <v>0</v>
      </c>
      <c r="BH20" s="18">
        <v>0</v>
      </c>
      <c r="BI20" s="21"/>
    </row>
    <row r="21" spans="1:61" ht="13" x14ac:dyDescent="0.15">
      <c r="A21" s="39"/>
      <c r="B21" s="15" t="s">
        <v>63</v>
      </c>
      <c r="C21" s="16" t="s">
        <v>43</v>
      </c>
      <c r="D21" s="16">
        <v>20</v>
      </c>
      <c r="E21" s="17">
        <v>0</v>
      </c>
      <c r="F21" s="17">
        <v>0</v>
      </c>
      <c r="G21" s="17">
        <v>0</v>
      </c>
      <c r="H21" s="17">
        <v>1</v>
      </c>
      <c r="I21" s="17">
        <v>1</v>
      </c>
      <c r="J21" s="17">
        <v>1</v>
      </c>
      <c r="K21" s="17">
        <v>1</v>
      </c>
      <c r="L21" s="18">
        <v>0</v>
      </c>
      <c r="M21" s="18">
        <v>0</v>
      </c>
      <c r="N21" s="18">
        <v>0</v>
      </c>
      <c r="O21" s="18">
        <v>1</v>
      </c>
      <c r="P21" s="18">
        <v>1</v>
      </c>
      <c r="Q21" s="18">
        <v>1</v>
      </c>
      <c r="R21" s="18">
        <v>1</v>
      </c>
      <c r="S21" s="17">
        <v>0</v>
      </c>
      <c r="T21" s="17">
        <v>0</v>
      </c>
      <c r="U21" s="17">
        <v>0</v>
      </c>
      <c r="V21" s="17">
        <v>1</v>
      </c>
      <c r="W21" s="17">
        <v>1</v>
      </c>
      <c r="X21" s="17">
        <v>1</v>
      </c>
      <c r="Y21" s="17">
        <v>1</v>
      </c>
      <c r="Z21" s="18">
        <v>0</v>
      </c>
      <c r="AA21" s="18">
        <v>0</v>
      </c>
      <c r="AB21" s="18">
        <v>0</v>
      </c>
      <c r="AC21" s="18">
        <v>1</v>
      </c>
      <c r="AD21" s="18">
        <v>1</v>
      </c>
      <c r="AE21" s="18">
        <v>1</v>
      </c>
      <c r="AF21" s="18">
        <v>1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21"/>
    </row>
    <row r="22" spans="1:61" ht="13" x14ac:dyDescent="0.15">
      <c r="A22" s="40" t="s">
        <v>54</v>
      </c>
      <c r="B22" s="15" t="s">
        <v>61</v>
      </c>
      <c r="C22" s="16" t="s">
        <v>42</v>
      </c>
      <c r="D22" s="16">
        <v>20</v>
      </c>
      <c r="E22" s="32">
        <v>0</v>
      </c>
      <c r="F22" s="32">
        <v>0</v>
      </c>
      <c r="G22" s="32">
        <v>0</v>
      </c>
      <c r="H22" s="32">
        <v>1</v>
      </c>
      <c r="I22" s="32">
        <v>1</v>
      </c>
      <c r="J22" s="32">
        <v>1</v>
      </c>
      <c r="K22" s="32">
        <v>1</v>
      </c>
      <c r="L22" s="29">
        <v>0</v>
      </c>
      <c r="M22" s="29">
        <v>0</v>
      </c>
      <c r="N22" s="29">
        <v>0</v>
      </c>
      <c r="O22" s="29">
        <v>1</v>
      </c>
      <c r="P22" s="29">
        <v>1</v>
      </c>
      <c r="Q22" s="29">
        <v>1</v>
      </c>
      <c r="R22" s="29">
        <v>1</v>
      </c>
      <c r="S22" s="32">
        <v>0</v>
      </c>
      <c r="T22" s="32">
        <v>0</v>
      </c>
      <c r="U22" s="32">
        <v>0</v>
      </c>
      <c r="V22" s="32">
        <v>1</v>
      </c>
      <c r="W22" s="32">
        <v>1</v>
      </c>
      <c r="X22" s="32">
        <v>1</v>
      </c>
      <c r="Y22" s="32">
        <v>1</v>
      </c>
      <c r="Z22" s="18">
        <v>0</v>
      </c>
      <c r="AA22" s="18">
        <v>0</v>
      </c>
      <c r="AB22" s="18">
        <v>0</v>
      </c>
      <c r="AC22" s="18">
        <v>1</v>
      </c>
      <c r="AD22" s="18">
        <v>1</v>
      </c>
      <c r="AE22" s="18">
        <v>1</v>
      </c>
      <c r="AF22" s="18">
        <v>1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32">
        <v>0</v>
      </c>
      <c r="AV22" s="32">
        <v>0</v>
      </c>
      <c r="AW22" s="32">
        <v>0</v>
      </c>
      <c r="AX22" s="32">
        <v>0</v>
      </c>
      <c r="AY22" s="32">
        <v>0</v>
      </c>
      <c r="AZ22" s="32">
        <v>0</v>
      </c>
      <c r="BA22" s="32">
        <v>0</v>
      </c>
      <c r="BB22" s="18">
        <v>0</v>
      </c>
      <c r="BC22" s="18">
        <v>0</v>
      </c>
      <c r="BD22" s="18">
        <v>0</v>
      </c>
      <c r="BE22" s="18">
        <v>0</v>
      </c>
      <c r="BF22" s="18">
        <v>0</v>
      </c>
      <c r="BG22" s="18">
        <v>0</v>
      </c>
      <c r="BH22" s="18">
        <v>0</v>
      </c>
      <c r="BI22" s="21"/>
    </row>
    <row r="23" spans="1:61" ht="13" x14ac:dyDescent="0.15">
      <c r="A23" s="40"/>
      <c r="B23" s="15" t="s">
        <v>65</v>
      </c>
      <c r="C23" s="42" t="s">
        <v>40</v>
      </c>
      <c r="D23" s="42">
        <v>20</v>
      </c>
      <c r="E23" s="32"/>
      <c r="F23" s="32"/>
      <c r="G23" s="32"/>
      <c r="H23" s="32"/>
      <c r="I23" s="32"/>
      <c r="J23" s="32"/>
      <c r="K23" s="32"/>
      <c r="L23" s="30"/>
      <c r="M23" s="30"/>
      <c r="N23" s="30"/>
      <c r="O23" s="30"/>
      <c r="P23" s="30"/>
      <c r="Q23" s="30"/>
      <c r="R23" s="30"/>
      <c r="S23" s="32"/>
      <c r="T23" s="32"/>
      <c r="U23" s="32"/>
      <c r="V23" s="32"/>
      <c r="W23" s="32"/>
      <c r="X23" s="32"/>
      <c r="Y23" s="32"/>
      <c r="Z23" s="18"/>
      <c r="AA23" s="18"/>
      <c r="AB23" s="18"/>
      <c r="AC23" s="18"/>
      <c r="AD23" s="18"/>
      <c r="AE23" s="18"/>
      <c r="AF23" s="18"/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32">
        <v>0</v>
      </c>
      <c r="AV23" s="32">
        <v>0</v>
      </c>
      <c r="AW23" s="32">
        <v>0</v>
      </c>
      <c r="AX23" s="32">
        <v>0</v>
      </c>
      <c r="AY23" s="32">
        <v>0</v>
      </c>
      <c r="AZ23" s="32">
        <v>0</v>
      </c>
      <c r="BA23" s="32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21"/>
    </row>
    <row r="24" spans="1:61" ht="13" x14ac:dyDescent="0.15">
      <c r="A24" s="40"/>
      <c r="B24" s="15" t="s">
        <v>62</v>
      </c>
      <c r="C24" s="43"/>
      <c r="D24" s="43"/>
      <c r="E24" s="32"/>
      <c r="F24" s="32"/>
      <c r="G24" s="32"/>
      <c r="H24" s="32"/>
      <c r="I24" s="32"/>
      <c r="J24" s="32"/>
      <c r="K24" s="32"/>
      <c r="L24" s="31"/>
      <c r="M24" s="31"/>
      <c r="N24" s="31"/>
      <c r="O24" s="31"/>
      <c r="P24" s="31"/>
      <c r="Q24" s="31"/>
      <c r="R24" s="31"/>
      <c r="S24" s="32"/>
      <c r="T24" s="32"/>
      <c r="U24" s="32"/>
      <c r="V24" s="32"/>
      <c r="W24" s="32"/>
      <c r="X24" s="32"/>
      <c r="Y24" s="32"/>
      <c r="Z24" s="18"/>
      <c r="AA24" s="18"/>
      <c r="AB24" s="18"/>
      <c r="AC24" s="18"/>
      <c r="AD24" s="18"/>
      <c r="AE24" s="18"/>
      <c r="AF24" s="18"/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18">
        <v>0</v>
      </c>
      <c r="AU24" s="32">
        <v>0</v>
      </c>
      <c r="AV24" s="32">
        <v>0</v>
      </c>
      <c r="AW24" s="32">
        <v>0</v>
      </c>
      <c r="AX24" s="32">
        <v>0</v>
      </c>
      <c r="AY24" s="32">
        <v>0</v>
      </c>
      <c r="AZ24" s="32">
        <v>0</v>
      </c>
      <c r="BA24" s="32">
        <v>0</v>
      </c>
      <c r="BB24" s="18">
        <v>0</v>
      </c>
      <c r="BC24" s="18">
        <v>0</v>
      </c>
      <c r="BD24" s="18">
        <v>0</v>
      </c>
      <c r="BE24" s="18">
        <v>0</v>
      </c>
      <c r="BF24" s="18">
        <v>0</v>
      </c>
      <c r="BG24" s="18">
        <v>0</v>
      </c>
      <c r="BH24" s="18">
        <v>0</v>
      </c>
      <c r="BI24" s="21"/>
    </row>
    <row r="25" spans="1:61" ht="13" x14ac:dyDescent="0.15">
      <c r="A25" s="39"/>
      <c r="B25" s="15" t="s">
        <v>63</v>
      </c>
      <c r="C25" s="44"/>
      <c r="D25" s="44"/>
      <c r="E25" s="17">
        <v>0</v>
      </c>
      <c r="F25" s="17">
        <v>0</v>
      </c>
      <c r="G25" s="17">
        <v>0</v>
      </c>
      <c r="H25" s="17">
        <v>1</v>
      </c>
      <c r="I25" s="17">
        <v>1</v>
      </c>
      <c r="J25" s="17">
        <v>1</v>
      </c>
      <c r="K25" s="17">
        <v>1</v>
      </c>
      <c r="L25" s="18">
        <v>0</v>
      </c>
      <c r="M25" s="18">
        <v>0</v>
      </c>
      <c r="N25" s="18">
        <v>0</v>
      </c>
      <c r="O25" s="18">
        <v>1</v>
      </c>
      <c r="P25" s="18">
        <v>1</v>
      </c>
      <c r="Q25" s="18">
        <v>1</v>
      </c>
      <c r="R25" s="18">
        <v>1</v>
      </c>
      <c r="S25" s="17">
        <v>0</v>
      </c>
      <c r="T25" s="17">
        <v>0</v>
      </c>
      <c r="U25" s="17">
        <v>0</v>
      </c>
      <c r="V25" s="17">
        <v>1</v>
      </c>
      <c r="W25" s="17">
        <v>1</v>
      </c>
      <c r="X25" s="17">
        <v>1</v>
      </c>
      <c r="Y25" s="17">
        <v>1</v>
      </c>
      <c r="Z25" s="18">
        <v>0</v>
      </c>
      <c r="AA25" s="18">
        <v>0</v>
      </c>
      <c r="AB25" s="18">
        <v>0</v>
      </c>
      <c r="AC25" s="18">
        <v>1</v>
      </c>
      <c r="AD25" s="18">
        <v>1</v>
      </c>
      <c r="AE25" s="18">
        <v>1</v>
      </c>
      <c r="AF25" s="18">
        <v>1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21"/>
    </row>
    <row r="26" spans="1:61" ht="13" x14ac:dyDescent="0.15">
      <c r="A26" s="41" t="s">
        <v>55</v>
      </c>
      <c r="B26" s="15" t="s">
        <v>61</v>
      </c>
      <c r="C26" s="42" t="s">
        <v>42</v>
      </c>
      <c r="D26" s="42">
        <v>20</v>
      </c>
      <c r="E26" s="22">
        <v>2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9">
        <v>2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2">
        <v>2</v>
      </c>
      <c r="T26" s="22">
        <v>2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9">
        <v>2</v>
      </c>
      <c r="AA26" s="29">
        <v>2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9">
        <v>0</v>
      </c>
      <c r="AO26" s="29">
        <v>0</v>
      </c>
      <c r="AP26" s="29">
        <v>0</v>
      </c>
      <c r="AQ26" s="29">
        <v>0</v>
      </c>
      <c r="AR26" s="29">
        <v>0</v>
      </c>
      <c r="AS26" s="29">
        <v>0</v>
      </c>
      <c r="AT26" s="29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9">
        <v>0</v>
      </c>
      <c r="BC26" s="29">
        <v>0</v>
      </c>
      <c r="BD26" s="29">
        <v>0</v>
      </c>
      <c r="BE26" s="29">
        <v>0</v>
      </c>
      <c r="BF26" s="29">
        <v>0</v>
      </c>
      <c r="BG26" s="29">
        <v>0</v>
      </c>
      <c r="BH26" s="29">
        <v>0</v>
      </c>
      <c r="BI26" s="21"/>
    </row>
    <row r="27" spans="1:61" ht="13" x14ac:dyDescent="0.15">
      <c r="A27" s="41"/>
      <c r="B27" s="15" t="s">
        <v>59</v>
      </c>
      <c r="C27" s="43"/>
      <c r="D27" s="43"/>
      <c r="E27" s="23"/>
      <c r="F27" s="23"/>
      <c r="G27" s="23"/>
      <c r="H27" s="23"/>
      <c r="I27" s="23"/>
      <c r="J27" s="23"/>
      <c r="K27" s="23"/>
      <c r="L27" s="30"/>
      <c r="M27" s="30"/>
      <c r="N27" s="30"/>
      <c r="O27" s="30"/>
      <c r="P27" s="30"/>
      <c r="Q27" s="30"/>
      <c r="R27" s="30"/>
      <c r="S27" s="23"/>
      <c r="T27" s="23"/>
      <c r="U27" s="23"/>
      <c r="V27" s="23"/>
      <c r="W27" s="23"/>
      <c r="X27" s="23"/>
      <c r="Y27" s="23"/>
      <c r="Z27" s="30"/>
      <c r="AA27" s="30"/>
      <c r="AB27" s="30"/>
      <c r="AC27" s="30"/>
      <c r="AD27" s="30"/>
      <c r="AE27" s="30"/>
      <c r="AF27" s="30"/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30">
        <v>0</v>
      </c>
      <c r="AO27" s="30">
        <v>0</v>
      </c>
      <c r="AP27" s="30">
        <v>0</v>
      </c>
      <c r="AQ27" s="30">
        <v>0</v>
      </c>
      <c r="AR27" s="30">
        <v>0</v>
      </c>
      <c r="AS27" s="30">
        <v>0</v>
      </c>
      <c r="AT27" s="30">
        <v>0</v>
      </c>
      <c r="AU27" s="23">
        <v>0</v>
      </c>
      <c r="AV27" s="23">
        <v>0</v>
      </c>
      <c r="AW27" s="23">
        <v>0</v>
      </c>
      <c r="AX27" s="23">
        <v>0</v>
      </c>
      <c r="AY27" s="23">
        <v>0</v>
      </c>
      <c r="AZ27" s="23">
        <v>0</v>
      </c>
      <c r="BA27" s="23">
        <v>0</v>
      </c>
      <c r="BB27" s="30">
        <v>0</v>
      </c>
      <c r="BC27" s="30">
        <v>0</v>
      </c>
      <c r="BD27" s="30">
        <v>0</v>
      </c>
      <c r="BE27" s="30">
        <v>0</v>
      </c>
      <c r="BF27" s="30">
        <v>0</v>
      </c>
      <c r="BG27" s="30">
        <v>0</v>
      </c>
      <c r="BH27" s="30">
        <v>0</v>
      </c>
      <c r="BI27" s="21"/>
    </row>
    <row r="28" spans="1:61" ht="13" x14ac:dyDescent="0.15">
      <c r="A28" s="41"/>
      <c r="B28" s="15" t="s">
        <v>56</v>
      </c>
      <c r="C28" s="43"/>
      <c r="D28" s="43"/>
      <c r="E28" s="23"/>
      <c r="F28" s="23"/>
      <c r="G28" s="23"/>
      <c r="H28" s="23"/>
      <c r="I28" s="23"/>
      <c r="J28" s="23"/>
      <c r="K28" s="23"/>
      <c r="L28" s="30"/>
      <c r="M28" s="30"/>
      <c r="N28" s="30"/>
      <c r="O28" s="30"/>
      <c r="P28" s="30"/>
      <c r="Q28" s="30"/>
      <c r="R28" s="30"/>
      <c r="S28" s="23"/>
      <c r="T28" s="23"/>
      <c r="U28" s="23"/>
      <c r="V28" s="23"/>
      <c r="W28" s="23"/>
      <c r="X28" s="23"/>
      <c r="Y28" s="23"/>
      <c r="Z28" s="30"/>
      <c r="AA28" s="30"/>
      <c r="AB28" s="30"/>
      <c r="AC28" s="30"/>
      <c r="AD28" s="30"/>
      <c r="AE28" s="30"/>
      <c r="AF28" s="30"/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30">
        <v>0</v>
      </c>
      <c r="AO28" s="30">
        <v>0</v>
      </c>
      <c r="AP28" s="30">
        <v>0</v>
      </c>
      <c r="AQ28" s="30">
        <v>0</v>
      </c>
      <c r="AR28" s="30">
        <v>0</v>
      </c>
      <c r="AS28" s="30">
        <v>0</v>
      </c>
      <c r="AT28" s="30">
        <v>0</v>
      </c>
      <c r="AU28" s="23">
        <v>0</v>
      </c>
      <c r="AV28" s="23">
        <v>0</v>
      </c>
      <c r="AW28" s="23">
        <v>0</v>
      </c>
      <c r="AX28" s="23">
        <v>0</v>
      </c>
      <c r="AY28" s="23">
        <v>0</v>
      </c>
      <c r="AZ28" s="23">
        <v>0</v>
      </c>
      <c r="BA28" s="23">
        <v>0</v>
      </c>
      <c r="BB28" s="30">
        <v>0</v>
      </c>
      <c r="BC28" s="30">
        <v>0</v>
      </c>
      <c r="BD28" s="30">
        <v>0</v>
      </c>
      <c r="BE28" s="30">
        <v>0</v>
      </c>
      <c r="BF28" s="30">
        <v>0</v>
      </c>
      <c r="BG28" s="30">
        <v>0</v>
      </c>
      <c r="BH28" s="30">
        <v>0</v>
      </c>
      <c r="BI28" s="21"/>
    </row>
    <row r="29" spans="1:61" ht="39" customHeight="1" x14ac:dyDescent="0.15">
      <c r="A29" s="41"/>
      <c r="B29" s="15" t="s">
        <v>57</v>
      </c>
      <c r="C29" s="44"/>
      <c r="D29" s="44"/>
      <c r="E29" s="24"/>
      <c r="F29" s="24">
        <v>2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31"/>
      <c r="M29" s="31">
        <v>2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24"/>
      <c r="T29" s="24">
        <v>2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31"/>
      <c r="AA29" s="31">
        <v>2</v>
      </c>
      <c r="AB29" s="31">
        <v>0</v>
      </c>
      <c r="AC29" s="31">
        <v>0</v>
      </c>
      <c r="AD29" s="31">
        <v>0</v>
      </c>
      <c r="AE29" s="31">
        <v>0</v>
      </c>
      <c r="AF29" s="31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31">
        <v>0</v>
      </c>
      <c r="AO29" s="31">
        <v>0</v>
      </c>
      <c r="AP29" s="31">
        <v>0</v>
      </c>
      <c r="AQ29" s="31">
        <v>0</v>
      </c>
      <c r="AR29" s="31">
        <v>0</v>
      </c>
      <c r="AS29" s="31">
        <v>0</v>
      </c>
      <c r="AT29" s="31">
        <v>0</v>
      </c>
      <c r="AU29" s="24">
        <v>0</v>
      </c>
      <c r="AV29" s="24">
        <v>0</v>
      </c>
      <c r="AW29" s="24">
        <v>0</v>
      </c>
      <c r="AX29" s="24">
        <v>0</v>
      </c>
      <c r="AY29" s="24">
        <v>0</v>
      </c>
      <c r="AZ29" s="24">
        <v>0</v>
      </c>
      <c r="BA29" s="24">
        <v>0</v>
      </c>
      <c r="BB29" s="31">
        <v>0</v>
      </c>
      <c r="BC29" s="31">
        <v>0</v>
      </c>
      <c r="BD29" s="31">
        <v>0</v>
      </c>
      <c r="BE29" s="31">
        <v>0</v>
      </c>
      <c r="BF29" s="31">
        <v>0</v>
      </c>
      <c r="BG29" s="31">
        <v>0</v>
      </c>
      <c r="BH29" s="31">
        <v>0</v>
      </c>
      <c r="BI29" s="21"/>
    </row>
    <row r="30" spans="1:61" ht="13" x14ac:dyDescent="0.15">
      <c r="A30" s="35" t="s">
        <v>44</v>
      </c>
      <c r="B30" s="15" t="s">
        <v>49</v>
      </c>
      <c r="C30" s="16" t="s">
        <v>67</v>
      </c>
      <c r="D30" s="16">
        <v>25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7">
        <v>1</v>
      </c>
      <c r="T30" s="17">
        <v>1</v>
      </c>
      <c r="U30" s="17">
        <v>1</v>
      </c>
      <c r="V30" s="17">
        <v>0</v>
      </c>
      <c r="W30" s="17">
        <v>0</v>
      </c>
      <c r="X30" s="17">
        <v>0</v>
      </c>
      <c r="Y30" s="17">
        <v>0</v>
      </c>
      <c r="Z30" s="18">
        <v>1</v>
      </c>
      <c r="AA30" s="18">
        <v>1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8">
        <v>0</v>
      </c>
      <c r="AO30" s="18">
        <v>0</v>
      </c>
      <c r="AP30" s="18">
        <v>0</v>
      </c>
      <c r="AQ30" s="18">
        <v>0</v>
      </c>
      <c r="AR30" s="18">
        <v>0</v>
      </c>
      <c r="AS30" s="18">
        <v>0</v>
      </c>
      <c r="AT30" s="18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8">
        <v>0</v>
      </c>
      <c r="BC30" s="18">
        <v>0</v>
      </c>
      <c r="BD30" s="18">
        <v>0</v>
      </c>
      <c r="BE30" s="18">
        <v>0</v>
      </c>
      <c r="BF30" s="18">
        <v>0</v>
      </c>
      <c r="BG30" s="18">
        <v>0</v>
      </c>
      <c r="BH30" s="18">
        <v>0</v>
      </c>
      <c r="BI30" s="21"/>
    </row>
    <row r="31" spans="1:61" ht="13" x14ac:dyDescent="0.15">
      <c r="A31" s="36"/>
      <c r="B31" s="15" t="s">
        <v>50</v>
      </c>
      <c r="C31" s="16" t="s">
        <v>48</v>
      </c>
      <c r="D31" s="16">
        <v>25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7">
        <v>1</v>
      </c>
      <c r="T31" s="17">
        <v>1</v>
      </c>
      <c r="U31" s="17">
        <v>1</v>
      </c>
      <c r="V31" s="17">
        <v>0</v>
      </c>
      <c r="W31" s="17">
        <v>0</v>
      </c>
      <c r="X31" s="17">
        <v>0</v>
      </c>
      <c r="Y31" s="17">
        <v>0</v>
      </c>
      <c r="Z31" s="18">
        <v>1</v>
      </c>
      <c r="AA31" s="18">
        <v>1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7">
        <v>0</v>
      </c>
      <c r="AV31" s="17">
        <v>0</v>
      </c>
      <c r="AW31" s="17">
        <v>0</v>
      </c>
      <c r="AX31" s="17">
        <v>0</v>
      </c>
      <c r="AY31" s="17">
        <v>0</v>
      </c>
      <c r="AZ31" s="17">
        <v>0</v>
      </c>
      <c r="BA31" s="17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21"/>
    </row>
    <row r="32" spans="1:61" ht="13" x14ac:dyDescent="0.1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AG32" s="8"/>
      <c r="AH32" s="8"/>
      <c r="AU32" s="8"/>
      <c r="AV32" s="8"/>
    </row>
    <row r="33" spans="1:48" ht="13" x14ac:dyDescent="0.15">
      <c r="A33" s="6" t="s">
        <v>36</v>
      </c>
      <c r="B33" s="5" t="s">
        <v>45</v>
      </c>
      <c r="C33" s="5" t="s">
        <v>46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AG33" s="8"/>
      <c r="AH33" s="8"/>
      <c r="AU33" s="8"/>
      <c r="AV33" s="8"/>
    </row>
    <row r="34" spans="1:48" ht="13" x14ac:dyDescent="0.15">
      <c r="A34" s="7" t="s">
        <v>39</v>
      </c>
      <c r="B34" s="8" t="s">
        <v>37</v>
      </c>
      <c r="C34" s="5" t="s">
        <v>47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AG34" s="8"/>
      <c r="AH34" s="8"/>
      <c r="AU34" s="8"/>
      <c r="AV34" s="8"/>
    </row>
    <row r="35" spans="1:48" ht="13" x14ac:dyDescent="0.15">
      <c r="A35" s="7" t="s">
        <v>40</v>
      </c>
      <c r="B35" s="8" t="s">
        <v>37</v>
      </c>
      <c r="C35" s="8" t="s">
        <v>47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AG35" s="8"/>
      <c r="AH35" s="8"/>
      <c r="AU35" s="8"/>
      <c r="AV35" s="8"/>
    </row>
    <row r="36" spans="1:48" ht="13" x14ac:dyDescent="0.15">
      <c r="A36" s="7" t="s">
        <v>43</v>
      </c>
      <c r="B36" s="8" t="s">
        <v>37</v>
      </c>
      <c r="C36" s="8" t="s">
        <v>47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AG36" s="8"/>
      <c r="AH36" s="8"/>
      <c r="AU36" s="8"/>
      <c r="AV36" s="8"/>
    </row>
    <row r="37" spans="1:48" ht="13" x14ac:dyDescent="0.15">
      <c r="A37" s="7" t="s">
        <v>41</v>
      </c>
      <c r="B37" s="8" t="s">
        <v>37</v>
      </c>
      <c r="C37" s="8" t="s">
        <v>47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AG37" s="8"/>
      <c r="AH37" s="8"/>
      <c r="AU37" s="8"/>
      <c r="AV37" s="8"/>
    </row>
    <row r="38" spans="1:48" ht="13" x14ac:dyDescent="0.15">
      <c r="A38" s="7" t="s">
        <v>42</v>
      </c>
      <c r="B38" s="8" t="s">
        <v>37</v>
      </c>
      <c r="C38" s="8" t="s">
        <v>47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AG38" s="8"/>
      <c r="AH38" s="8"/>
      <c r="AU38" s="8"/>
      <c r="AV38" s="8"/>
    </row>
    <row r="39" spans="1:48" ht="13" x14ac:dyDescent="0.15">
      <c r="A39" s="9" t="s">
        <v>38</v>
      </c>
      <c r="B39" s="9">
        <v>160</v>
      </c>
      <c r="C39" s="9">
        <v>50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AG39" s="8"/>
      <c r="AH39" s="8"/>
      <c r="AU39" s="8"/>
      <c r="AV39" s="8"/>
    </row>
    <row r="40" spans="1:48" ht="13" x14ac:dyDescent="0.15">
      <c r="B40" s="10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AG40" s="8"/>
      <c r="AH40" s="8"/>
      <c r="AU40" s="8"/>
      <c r="AV40" s="8"/>
    </row>
    <row r="41" spans="1:48" ht="13" x14ac:dyDescent="0.1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AG41" s="8"/>
      <c r="AH41" s="8"/>
      <c r="AU41" s="8"/>
      <c r="AV41" s="8"/>
    </row>
    <row r="42" spans="1:48" ht="13" x14ac:dyDescent="0.1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AG42" s="8"/>
      <c r="AH42" s="8"/>
      <c r="AU42" s="8"/>
      <c r="AV42" s="8"/>
    </row>
    <row r="43" spans="1:48" ht="13" x14ac:dyDescent="0.1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AG43" s="8"/>
      <c r="AH43" s="8"/>
      <c r="AU43" s="8"/>
      <c r="AV43" s="8"/>
    </row>
    <row r="44" spans="1:48" ht="13" x14ac:dyDescent="0.1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AG44" s="8"/>
      <c r="AH44" s="8"/>
      <c r="AU44" s="8"/>
      <c r="AV44" s="8"/>
    </row>
    <row r="45" spans="1:48" ht="13" x14ac:dyDescent="0.1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AG45" s="8"/>
      <c r="AH45" s="8"/>
      <c r="AU45" s="8"/>
      <c r="AV45" s="8"/>
    </row>
    <row r="46" spans="1:48" ht="13" x14ac:dyDescent="0.1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AG46" s="8"/>
      <c r="AH46" s="8"/>
      <c r="AU46" s="8"/>
      <c r="AV46" s="8"/>
    </row>
    <row r="47" spans="1:48" ht="13" x14ac:dyDescent="0.1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AG47" s="8"/>
      <c r="AH47" s="8"/>
      <c r="AU47" s="8"/>
      <c r="AV47" s="8"/>
    </row>
    <row r="48" spans="1:48" ht="13" x14ac:dyDescent="0.1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AG48" s="8"/>
      <c r="AH48" s="8"/>
      <c r="AU48" s="8"/>
      <c r="AV48" s="8"/>
    </row>
    <row r="49" spans="3:48" ht="13" x14ac:dyDescent="0.1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AG49" s="8"/>
      <c r="AH49" s="8"/>
      <c r="AU49" s="8"/>
      <c r="AV49" s="8"/>
    </row>
    <row r="50" spans="3:48" ht="13" x14ac:dyDescent="0.1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AG50" s="8"/>
      <c r="AH50" s="8"/>
      <c r="AU50" s="8"/>
      <c r="AV50" s="8"/>
    </row>
    <row r="51" spans="3:48" ht="13" x14ac:dyDescent="0.1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AG51" s="8"/>
      <c r="AH51" s="8"/>
      <c r="AU51" s="8"/>
      <c r="AV51" s="8"/>
    </row>
    <row r="52" spans="3:48" ht="13" x14ac:dyDescent="0.1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AG52" s="8"/>
      <c r="AH52" s="8"/>
      <c r="AU52" s="8"/>
      <c r="AV52" s="8"/>
    </row>
    <row r="53" spans="3:48" ht="13" x14ac:dyDescent="0.1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AG53" s="8"/>
      <c r="AH53" s="8"/>
      <c r="AU53" s="8"/>
      <c r="AV53" s="8"/>
    </row>
    <row r="54" spans="3:48" ht="13" x14ac:dyDescent="0.1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AG54" s="8"/>
      <c r="AH54" s="8"/>
      <c r="AU54" s="8"/>
      <c r="AV54" s="8"/>
    </row>
    <row r="55" spans="3:48" ht="13" x14ac:dyDescent="0.1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AG55" s="8"/>
      <c r="AH55" s="8"/>
      <c r="AU55" s="8"/>
      <c r="AV55" s="8"/>
    </row>
    <row r="56" spans="3:48" ht="13" x14ac:dyDescent="0.1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AG56" s="8"/>
      <c r="AH56" s="8"/>
      <c r="AU56" s="8"/>
      <c r="AV56" s="8"/>
    </row>
    <row r="57" spans="3:48" ht="13" x14ac:dyDescent="0.1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AG57" s="8"/>
      <c r="AH57" s="8"/>
      <c r="AU57" s="8"/>
      <c r="AV57" s="8"/>
    </row>
    <row r="58" spans="3:48" ht="13" x14ac:dyDescent="0.1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AG58" s="8"/>
      <c r="AH58" s="8"/>
      <c r="AU58" s="8"/>
      <c r="AV58" s="8"/>
    </row>
    <row r="59" spans="3:48" ht="13" x14ac:dyDescent="0.1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AG59" s="8"/>
      <c r="AH59" s="8"/>
      <c r="AU59" s="8"/>
      <c r="AV59" s="8"/>
    </row>
    <row r="60" spans="3:48" ht="13" x14ac:dyDescent="0.1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AG60" s="8"/>
      <c r="AH60" s="8"/>
      <c r="AU60" s="8"/>
      <c r="AV60" s="8"/>
    </row>
    <row r="61" spans="3:48" ht="13" x14ac:dyDescent="0.1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AG61" s="8"/>
      <c r="AH61" s="8"/>
      <c r="AU61" s="8"/>
      <c r="AV61" s="8"/>
    </row>
    <row r="62" spans="3:48" ht="13" x14ac:dyDescent="0.1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AG62" s="8"/>
      <c r="AH62" s="8"/>
      <c r="AU62" s="8"/>
      <c r="AV62" s="8"/>
    </row>
    <row r="63" spans="3:48" ht="13" x14ac:dyDescent="0.1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AG63" s="8"/>
      <c r="AH63" s="8"/>
      <c r="AU63" s="8"/>
      <c r="AV63" s="8"/>
    </row>
    <row r="64" spans="3:48" ht="13" x14ac:dyDescent="0.1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AG64" s="8"/>
      <c r="AH64" s="8"/>
      <c r="AU64" s="8"/>
      <c r="AV64" s="8"/>
    </row>
    <row r="65" spans="3:48" ht="13" x14ac:dyDescent="0.1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AG65" s="8"/>
      <c r="AH65" s="8"/>
      <c r="AU65" s="8"/>
      <c r="AV65" s="8"/>
    </row>
    <row r="66" spans="3:48" ht="13" x14ac:dyDescent="0.1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AG66" s="8"/>
      <c r="AH66" s="8"/>
      <c r="AU66" s="8"/>
      <c r="AV66" s="8"/>
    </row>
    <row r="67" spans="3:48" ht="13" x14ac:dyDescent="0.1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AG67" s="8"/>
      <c r="AH67" s="8"/>
      <c r="AU67" s="8"/>
      <c r="AV67" s="8"/>
    </row>
    <row r="68" spans="3:48" ht="13" x14ac:dyDescent="0.1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AG68" s="8"/>
      <c r="AH68" s="8"/>
      <c r="AU68" s="8"/>
      <c r="AV68" s="8"/>
    </row>
    <row r="69" spans="3:48" ht="13" x14ac:dyDescent="0.1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AG69" s="8"/>
      <c r="AH69" s="8"/>
      <c r="AU69" s="8"/>
      <c r="AV69" s="8"/>
    </row>
    <row r="70" spans="3:48" ht="13" x14ac:dyDescent="0.1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AG70" s="8"/>
      <c r="AH70" s="8"/>
      <c r="AU70" s="8"/>
      <c r="AV70" s="8"/>
    </row>
    <row r="71" spans="3:48" ht="13" x14ac:dyDescent="0.1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AG71" s="8"/>
      <c r="AH71" s="8"/>
      <c r="AU71" s="8"/>
      <c r="AV71" s="8"/>
    </row>
    <row r="72" spans="3:48" ht="13" x14ac:dyDescent="0.1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AG72" s="8"/>
      <c r="AH72" s="8"/>
      <c r="AU72" s="8"/>
      <c r="AV72" s="8"/>
    </row>
    <row r="73" spans="3:48" ht="13" x14ac:dyDescent="0.1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AG73" s="8"/>
      <c r="AH73" s="8"/>
      <c r="AU73" s="8"/>
      <c r="AV73" s="8"/>
    </row>
    <row r="74" spans="3:48" ht="13" x14ac:dyDescent="0.1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AG74" s="8"/>
      <c r="AH74" s="8"/>
      <c r="AU74" s="8"/>
      <c r="AV74" s="8"/>
    </row>
    <row r="75" spans="3:48" ht="13" x14ac:dyDescent="0.1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AG75" s="8"/>
      <c r="AH75" s="8"/>
      <c r="AU75" s="8"/>
      <c r="AV75" s="8"/>
    </row>
    <row r="76" spans="3:48" ht="13" x14ac:dyDescent="0.1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AG76" s="8"/>
      <c r="AH76" s="8"/>
      <c r="AU76" s="8"/>
      <c r="AV76" s="8"/>
    </row>
    <row r="77" spans="3:48" ht="13" x14ac:dyDescent="0.1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AG77" s="8"/>
      <c r="AH77" s="8"/>
      <c r="AU77" s="8"/>
      <c r="AV77" s="8"/>
    </row>
    <row r="78" spans="3:48" ht="13" x14ac:dyDescent="0.1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AG78" s="8"/>
      <c r="AH78" s="8"/>
      <c r="AU78" s="8"/>
      <c r="AV78" s="8"/>
    </row>
    <row r="79" spans="3:48" ht="13" x14ac:dyDescent="0.1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AG79" s="8"/>
      <c r="AH79" s="8"/>
      <c r="AU79" s="8"/>
      <c r="AV79" s="8"/>
    </row>
    <row r="80" spans="3:48" ht="13" x14ac:dyDescent="0.1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AG80" s="8"/>
      <c r="AH80" s="8"/>
      <c r="AU80" s="8"/>
      <c r="AV80" s="8"/>
    </row>
    <row r="81" spans="3:48" ht="13" x14ac:dyDescent="0.1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AG81" s="8"/>
      <c r="AH81" s="8"/>
      <c r="AU81" s="8"/>
      <c r="AV81" s="8"/>
    </row>
    <row r="82" spans="3:48" ht="13" x14ac:dyDescent="0.1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AG82" s="8"/>
      <c r="AH82" s="8"/>
      <c r="AU82" s="8"/>
      <c r="AV82" s="8"/>
    </row>
    <row r="83" spans="3:48" ht="13" x14ac:dyDescent="0.1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AG83" s="8"/>
      <c r="AH83" s="8"/>
      <c r="AU83" s="8"/>
      <c r="AV83" s="8"/>
    </row>
    <row r="84" spans="3:48" ht="13" x14ac:dyDescent="0.1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AG84" s="8"/>
      <c r="AH84" s="8"/>
      <c r="AU84" s="8"/>
      <c r="AV84" s="8"/>
    </row>
    <row r="85" spans="3:48" ht="13" x14ac:dyDescent="0.1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AG85" s="8"/>
      <c r="AH85" s="8"/>
      <c r="AU85" s="8"/>
      <c r="AV85" s="8"/>
    </row>
    <row r="86" spans="3:48" ht="13" x14ac:dyDescent="0.1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AG86" s="8"/>
      <c r="AH86" s="8"/>
      <c r="AU86" s="8"/>
      <c r="AV86" s="8"/>
    </row>
    <row r="87" spans="3:48" ht="13" x14ac:dyDescent="0.1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AG87" s="8"/>
      <c r="AH87" s="8"/>
      <c r="AU87" s="8"/>
      <c r="AV87" s="8"/>
    </row>
    <row r="88" spans="3:48" ht="13" x14ac:dyDescent="0.1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AG88" s="8"/>
      <c r="AH88" s="8"/>
      <c r="AU88" s="8"/>
      <c r="AV88" s="8"/>
    </row>
    <row r="89" spans="3:48" ht="13" x14ac:dyDescent="0.1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AG89" s="8"/>
      <c r="AH89" s="8"/>
      <c r="AU89" s="8"/>
      <c r="AV89" s="8"/>
    </row>
    <row r="90" spans="3:48" ht="13" x14ac:dyDescent="0.1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AG90" s="8"/>
      <c r="AH90" s="8"/>
      <c r="AU90" s="8"/>
      <c r="AV90" s="8"/>
    </row>
    <row r="91" spans="3:48" ht="13" x14ac:dyDescent="0.1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AG91" s="8"/>
      <c r="AH91" s="8"/>
      <c r="AU91" s="8"/>
      <c r="AV91" s="8"/>
    </row>
    <row r="92" spans="3:48" ht="13" x14ac:dyDescent="0.1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AG92" s="8"/>
      <c r="AH92" s="8"/>
      <c r="AU92" s="8"/>
      <c r="AV92" s="8"/>
    </row>
    <row r="93" spans="3:48" ht="13" x14ac:dyDescent="0.1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AG93" s="8"/>
      <c r="AH93" s="8"/>
      <c r="AU93" s="8"/>
      <c r="AV93" s="8"/>
    </row>
    <row r="94" spans="3:48" ht="13" x14ac:dyDescent="0.1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AG94" s="8"/>
      <c r="AH94" s="8"/>
      <c r="AU94" s="8"/>
      <c r="AV94" s="8"/>
    </row>
    <row r="95" spans="3:48" ht="13" x14ac:dyDescent="0.1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AG95" s="8"/>
      <c r="AH95" s="8"/>
      <c r="AU95" s="8"/>
      <c r="AV95" s="8"/>
    </row>
    <row r="96" spans="3:48" ht="13" x14ac:dyDescent="0.1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AG96" s="8"/>
      <c r="AH96" s="8"/>
      <c r="AU96" s="8"/>
      <c r="AV96" s="8"/>
    </row>
    <row r="97" spans="3:48" ht="13" x14ac:dyDescent="0.1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AG97" s="8"/>
      <c r="AH97" s="8"/>
      <c r="AU97" s="8"/>
      <c r="AV97" s="8"/>
    </row>
    <row r="98" spans="3:48" ht="13" x14ac:dyDescent="0.1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AG98" s="8"/>
      <c r="AH98" s="8"/>
      <c r="AU98" s="8"/>
      <c r="AV98" s="8"/>
    </row>
    <row r="99" spans="3:48" ht="13" x14ac:dyDescent="0.1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AG99" s="8"/>
      <c r="AH99" s="8"/>
      <c r="AU99" s="8"/>
      <c r="AV99" s="8"/>
    </row>
    <row r="100" spans="3:48" ht="13" x14ac:dyDescent="0.1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AG100" s="8"/>
      <c r="AH100" s="8"/>
      <c r="AU100" s="8"/>
      <c r="AV100" s="8"/>
    </row>
    <row r="101" spans="3:48" ht="13" x14ac:dyDescent="0.1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AG101" s="8"/>
      <c r="AH101" s="8"/>
      <c r="AU101" s="8"/>
      <c r="AV101" s="8"/>
    </row>
    <row r="102" spans="3:48" ht="13" x14ac:dyDescent="0.1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AG102" s="8"/>
      <c r="AH102" s="8"/>
      <c r="AU102" s="8"/>
      <c r="AV102" s="8"/>
    </row>
    <row r="103" spans="3:48" ht="13" x14ac:dyDescent="0.1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AG103" s="8"/>
      <c r="AH103" s="8"/>
      <c r="AU103" s="8"/>
      <c r="AV103" s="8"/>
    </row>
    <row r="104" spans="3:48" ht="13" x14ac:dyDescent="0.1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AG104" s="8"/>
      <c r="AH104" s="8"/>
      <c r="AU104" s="8"/>
      <c r="AV104" s="8"/>
    </row>
    <row r="105" spans="3:48" ht="13" x14ac:dyDescent="0.1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AG105" s="8"/>
      <c r="AH105" s="8"/>
      <c r="AU105" s="8"/>
      <c r="AV105" s="8"/>
    </row>
    <row r="106" spans="3:48" ht="13" x14ac:dyDescent="0.1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AG106" s="8"/>
      <c r="AH106" s="8"/>
      <c r="AU106" s="8"/>
      <c r="AV106" s="8"/>
    </row>
    <row r="107" spans="3:48" ht="13" x14ac:dyDescent="0.1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AG107" s="8"/>
      <c r="AH107" s="8"/>
      <c r="AU107" s="8"/>
      <c r="AV107" s="8"/>
    </row>
    <row r="108" spans="3:48" ht="13" x14ac:dyDescent="0.1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AG108" s="8"/>
      <c r="AH108" s="8"/>
      <c r="AU108" s="8"/>
      <c r="AV108" s="8"/>
    </row>
    <row r="109" spans="3:48" ht="13" x14ac:dyDescent="0.1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AG109" s="8"/>
      <c r="AH109" s="8"/>
      <c r="AU109" s="8"/>
      <c r="AV109" s="8"/>
    </row>
    <row r="110" spans="3:48" ht="13" x14ac:dyDescent="0.1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AG110" s="8"/>
      <c r="AH110" s="8"/>
      <c r="AU110" s="8"/>
      <c r="AV110" s="8"/>
    </row>
    <row r="111" spans="3:48" ht="13" x14ac:dyDescent="0.1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AG111" s="8"/>
      <c r="AH111" s="8"/>
      <c r="AU111" s="8"/>
      <c r="AV111" s="8"/>
    </row>
    <row r="112" spans="3:48" ht="13" x14ac:dyDescent="0.1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AG112" s="8"/>
      <c r="AH112" s="8"/>
      <c r="AU112" s="8"/>
      <c r="AV112" s="8"/>
    </row>
    <row r="113" spans="3:48" ht="13" x14ac:dyDescent="0.1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AG113" s="8"/>
      <c r="AH113" s="8"/>
      <c r="AU113" s="8"/>
      <c r="AV113" s="8"/>
    </row>
    <row r="114" spans="3:48" ht="13" x14ac:dyDescent="0.1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AG114" s="8"/>
      <c r="AH114" s="8"/>
      <c r="AU114" s="8"/>
      <c r="AV114" s="8"/>
    </row>
    <row r="115" spans="3:48" ht="13" x14ac:dyDescent="0.1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AG115" s="8"/>
      <c r="AH115" s="8"/>
      <c r="AU115" s="8"/>
      <c r="AV115" s="8"/>
    </row>
    <row r="116" spans="3:48" ht="13" x14ac:dyDescent="0.1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AG116" s="8"/>
      <c r="AH116" s="8"/>
      <c r="AU116" s="8"/>
      <c r="AV116" s="8"/>
    </row>
    <row r="117" spans="3:48" ht="13" x14ac:dyDescent="0.1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AG117" s="8"/>
      <c r="AH117" s="8"/>
      <c r="AU117" s="8"/>
      <c r="AV117" s="8"/>
    </row>
    <row r="118" spans="3:48" ht="13" x14ac:dyDescent="0.1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AG118" s="8"/>
      <c r="AH118" s="8"/>
      <c r="AU118" s="8"/>
      <c r="AV118" s="8"/>
    </row>
    <row r="119" spans="3:48" ht="13" x14ac:dyDescent="0.1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AG119" s="8"/>
      <c r="AH119" s="8"/>
      <c r="AU119" s="8"/>
      <c r="AV119" s="8"/>
    </row>
    <row r="120" spans="3:48" ht="13" x14ac:dyDescent="0.1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AG120" s="8"/>
      <c r="AH120" s="8"/>
      <c r="AU120" s="8"/>
      <c r="AV120" s="8"/>
    </row>
    <row r="121" spans="3:48" ht="13" x14ac:dyDescent="0.1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AG121" s="8"/>
      <c r="AH121" s="8"/>
      <c r="AU121" s="8"/>
      <c r="AV121" s="8"/>
    </row>
    <row r="122" spans="3:48" ht="13" x14ac:dyDescent="0.1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AG122" s="8"/>
      <c r="AH122" s="8"/>
      <c r="AU122" s="8"/>
      <c r="AV122" s="8"/>
    </row>
    <row r="123" spans="3:48" ht="13" x14ac:dyDescent="0.1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AG123" s="8"/>
      <c r="AH123" s="8"/>
      <c r="AU123" s="8"/>
      <c r="AV123" s="8"/>
    </row>
    <row r="124" spans="3:48" ht="13" x14ac:dyDescent="0.1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AG124" s="8"/>
      <c r="AH124" s="8"/>
      <c r="AU124" s="8"/>
      <c r="AV124" s="8"/>
    </row>
    <row r="125" spans="3:48" ht="13" x14ac:dyDescent="0.1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AG125" s="8"/>
      <c r="AH125" s="8"/>
      <c r="AU125" s="8"/>
      <c r="AV125" s="8"/>
    </row>
    <row r="126" spans="3:48" ht="13" x14ac:dyDescent="0.1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AG126" s="8"/>
      <c r="AH126" s="8"/>
      <c r="AU126" s="8"/>
      <c r="AV126" s="8"/>
    </row>
    <row r="127" spans="3:48" ht="13" x14ac:dyDescent="0.1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AG127" s="8"/>
      <c r="AH127" s="8"/>
      <c r="AU127" s="8"/>
      <c r="AV127" s="8"/>
    </row>
    <row r="128" spans="3:48" ht="13" x14ac:dyDescent="0.1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AG128" s="8"/>
      <c r="AH128" s="8"/>
      <c r="AU128" s="8"/>
      <c r="AV128" s="8"/>
    </row>
    <row r="129" spans="3:48" ht="13" x14ac:dyDescent="0.1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AG129" s="8"/>
      <c r="AH129" s="8"/>
      <c r="AU129" s="8"/>
      <c r="AV129" s="8"/>
    </row>
    <row r="130" spans="3:48" ht="13" x14ac:dyDescent="0.1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AG130" s="8"/>
      <c r="AH130" s="8"/>
      <c r="AU130" s="8"/>
      <c r="AV130" s="8"/>
    </row>
    <row r="131" spans="3:48" ht="13" x14ac:dyDescent="0.1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AG131" s="8"/>
      <c r="AH131" s="8"/>
      <c r="AU131" s="8"/>
      <c r="AV131" s="8"/>
    </row>
    <row r="132" spans="3:48" ht="13" x14ac:dyDescent="0.1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AG132" s="8"/>
      <c r="AH132" s="8"/>
      <c r="AU132" s="8"/>
      <c r="AV132" s="8"/>
    </row>
    <row r="133" spans="3:48" ht="13" x14ac:dyDescent="0.1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AG133" s="8"/>
      <c r="AH133" s="8"/>
      <c r="AU133" s="8"/>
      <c r="AV133" s="8"/>
    </row>
    <row r="134" spans="3:48" ht="13" x14ac:dyDescent="0.1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AG134" s="8"/>
      <c r="AH134" s="8"/>
      <c r="AU134" s="8"/>
      <c r="AV134" s="8"/>
    </row>
    <row r="135" spans="3:48" ht="13" x14ac:dyDescent="0.1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AG135" s="8"/>
      <c r="AH135" s="8"/>
      <c r="AU135" s="8"/>
      <c r="AV135" s="8"/>
    </row>
    <row r="136" spans="3:48" ht="13" x14ac:dyDescent="0.1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AG136" s="8"/>
      <c r="AH136" s="8"/>
      <c r="AU136" s="8"/>
      <c r="AV136" s="8"/>
    </row>
    <row r="137" spans="3:48" ht="13" x14ac:dyDescent="0.1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AG137" s="8"/>
      <c r="AH137" s="8"/>
      <c r="AU137" s="8"/>
      <c r="AV137" s="8"/>
    </row>
    <row r="138" spans="3:48" ht="13" x14ac:dyDescent="0.1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AG138" s="8"/>
      <c r="AH138" s="8"/>
      <c r="AU138" s="8"/>
      <c r="AV138" s="8"/>
    </row>
    <row r="139" spans="3:48" ht="13" x14ac:dyDescent="0.1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AG139" s="8"/>
      <c r="AH139" s="8"/>
      <c r="AU139" s="8"/>
      <c r="AV139" s="8"/>
    </row>
    <row r="140" spans="3:48" ht="13" x14ac:dyDescent="0.1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AG140" s="8"/>
      <c r="AH140" s="8"/>
      <c r="AU140" s="8"/>
      <c r="AV140" s="8"/>
    </row>
    <row r="141" spans="3:48" ht="13" x14ac:dyDescent="0.1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AG141" s="8"/>
      <c r="AH141" s="8"/>
      <c r="AU141" s="8"/>
      <c r="AV141" s="8"/>
    </row>
    <row r="142" spans="3:48" ht="13" x14ac:dyDescent="0.1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AG142" s="8"/>
      <c r="AH142" s="8"/>
      <c r="AU142" s="8"/>
      <c r="AV142" s="8"/>
    </row>
    <row r="143" spans="3:48" ht="13" x14ac:dyDescent="0.1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AG143" s="8"/>
      <c r="AH143" s="8"/>
      <c r="AU143" s="8"/>
      <c r="AV143" s="8"/>
    </row>
    <row r="144" spans="3:48" ht="13" x14ac:dyDescent="0.1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AG144" s="8"/>
      <c r="AH144" s="8"/>
      <c r="AU144" s="8"/>
      <c r="AV144" s="8"/>
    </row>
    <row r="145" spans="3:48" ht="13" x14ac:dyDescent="0.1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AG145" s="8"/>
      <c r="AH145" s="8"/>
      <c r="AU145" s="8"/>
      <c r="AV145" s="8"/>
    </row>
    <row r="146" spans="3:48" ht="13" x14ac:dyDescent="0.1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AG146" s="8"/>
      <c r="AH146" s="8"/>
      <c r="AU146" s="8"/>
      <c r="AV146" s="8"/>
    </row>
    <row r="147" spans="3:48" ht="13" x14ac:dyDescent="0.1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AG147" s="8"/>
      <c r="AH147" s="8"/>
      <c r="AU147" s="8"/>
      <c r="AV147" s="8"/>
    </row>
    <row r="148" spans="3:48" ht="13" x14ac:dyDescent="0.1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AG148" s="8"/>
      <c r="AH148" s="8"/>
      <c r="AU148" s="8"/>
      <c r="AV148" s="8"/>
    </row>
    <row r="149" spans="3:48" ht="13" x14ac:dyDescent="0.1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AG149" s="8"/>
      <c r="AH149" s="8"/>
      <c r="AU149" s="8"/>
      <c r="AV149" s="8"/>
    </row>
    <row r="150" spans="3:48" ht="13" x14ac:dyDescent="0.1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AG150" s="8"/>
      <c r="AH150" s="8"/>
      <c r="AU150" s="8"/>
      <c r="AV150" s="8"/>
    </row>
    <row r="151" spans="3:48" ht="13" x14ac:dyDescent="0.1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AG151" s="8"/>
      <c r="AH151" s="8"/>
      <c r="AU151" s="8"/>
      <c r="AV151" s="8"/>
    </row>
    <row r="152" spans="3:48" ht="13" x14ac:dyDescent="0.1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AG152" s="8"/>
      <c r="AH152" s="8"/>
      <c r="AU152" s="8"/>
      <c r="AV152" s="8"/>
    </row>
    <row r="153" spans="3:48" ht="13" x14ac:dyDescent="0.1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AG153" s="8"/>
      <c r="AH153" s="8"/>
      <c r="AU153" s="8"/>
      <c r="AV153" s="8"/>
    </row>
    <row r="154" spans="3:48" ht="13" x14ac:dyDescent="0.1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AG154" s="8"/>
      <c r="AH154" s="8"/>
      <c r="AU154" s="8"/>
      <c r="AV154" s="8"/>
    </row>
    <row r="155" spans="3:48" ht="13" x14ac:dyDescent="0.1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AG155" s="8"/>
      <c r="AH155" s="8"/>
      <c r="AU155" s="8"/>
      <c r="AV155" s="8"/>
    </row>
    <row r="156" spans="3:48" ht="13" x14ac:dyDescent="0.1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AG156" s="8"/>
      <c r="AH156" s="8"/>
      <c r="AU156" s="8"/>
      <c r="AV156" s="8"/>
    </row>
    <row r="157" spans="3:48" ht="13" x14ac:dyDescent="0.1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AG157" s="8"/>
      <c r="AH157" s="8"/>
      <c r="AU157" s="8"/>
      <c r="AV157" s="8"/>
    </row>
    <row r="158" spans="3:48" ht="13" x14ac:dyDescent="0.1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AG158" s="8"/>
      <c r="AH158" s="8"/>
      <c r="AU158" s="8"/>
      <c r="AV158" s="8"/>
    </row>
    <row r="159" spans="3:48" ht="13" x14ac:dyDescent="0.1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AG159" s="8"/>
      <c r="AH159" s="8"/>
      <c r="AU159" s="8"/>
      <c r="AV159" s="8"/>
    </row>
    <row r="160" spans="3:48" ht="13" x14ac:dyDescent="0.1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AG160" s="8"/>
      <c r="AH160" s="8"/>
      <c r="AU160" s="8"/>
      <c r="AV160" s="8"/>
    </row>
    <row r="161" spans="3:48" ht="13" x14ac:dyDescent="0.1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AG161" s="8"/>
      <c r="AH161" s="8"/>
      <c r="AU161" s="8"/>
      <c r="AV161" s="8"/>
    </row>
    <row r="162" spans="3:48" ht="13" x14ac:dyDescent="0.1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AG162" s="8"/>
      <c r="AH162" s="8"/>
      <c r="AU162" s="8"/>
      <c r="AV162" s="8"/>
    </row>
    <row r="163" spans="3:48" ht="13" x14ac:dyDescent="0.1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AG163" s="8"/>
      <c r="AH163" s="8"/>
      <c r="AU163" s="8"/>
      <c r="AV163" s="8"/>
    </row>
    <row r="164" spans="3:48" ht="13" x14ac:dyDescent="0.1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AG164" s="8"/>
      <c r="AH164" s="8"/>
      <c r="AU164" s="8"/>
      <c r="AV164" s="8"/>
    </row>
    <row r="165" spans="3:48" ht="13" x14ac:dyDescent="0.1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AG165" s="8"/>
      <c r="AH165" s="8"/>
      <c r="AU165" s="8"/>
      <c r="AV165" s="8"/>
    </row>
    <row r="166" spans="3:48" ht="13" x14ac:dyDescent="0.1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AG166" s="8"/>
      <c r="AH166" s="8"/>
      <c r="AU166" s="8"/>
      <c r="AV166" s="8"/>
    </row>
    <row r="167" spans="3:48" ht="13" x14ac:dyDescent="0.1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AG167" s="8"/>
      <c r="AH167" s="8"/>
      <c r="AU167" s="8"/>
      <c r="AV167" s="8"/>
    </row>
    <row r="168" spans="3:48" ht="13" x14ac:dyDescent="0.1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AG168" s="8"/>
      <c r="AH168" s="8"/>
      <c r="AU168" s="8"/>
      <c r="AV168" s="8"/>
    </row>
    <row r="169" spans="3:48" ht="13" x14ac:dyDescent="0.1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AG169" s="8"/>
      <c r="AH169" s="8"/>
      <c r="AU169" s="8"/>
      <c r="AV169" s="8"/>
    </row>
    <row r="170" spans="3:48" ht="13" x14ac:dyDescent="0.1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AG170" s="8"/>
      <c r="AH170" s="8"/>
      <c r="AU170" s="8"/>
      <c r="AV170" s="8"/>
    </row>
    <row r="171" spans="3:48" ht="13" x14ac:dyDescent="0.1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AG171" s="8"/>
      <c r="AH171" s="8"/>
      <c r="AU171" s="8"/>
      <c r="AV171" s="8"/>
    </row>
    <row r="172" spans="3:48" ht="13" x14ac:dyDescent="0.1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AG172" s="8"/>
      <c r="AH172" s="8"/>
      <c r="AU172" s="8"/>
      <c r="AV172" s="8"/>
    </row>
    <row r="173" spans="3:48" ht="13" x14ac:dyDescent="0.1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AG173" s="8"/>
      <c r="AH173" s="8"/>
      <c r="AU173" s="8"/>
      <c r="AV173" s="8"/>
    </row>
    <row r="174" spans="3:48" ht="13" x14ac:dyDescent="0.1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AG174" s="8"/>
      <c r="AH174" s="8"/>
      <c r="AU174" s="8"/>
      <c r="AV174" s="8"/>
    </row>
    <row r="175" spans="3:48" ht="13" x14ac:dyDescent="0.1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AG175" s="8"/>
      <c r="AH175" s="8"/>
      <c r="AU175" s="8"/>
      <c r="AV175" s="8"/>
    </row>
    <row r="176" spans="3:48" ht="13" x14ac:dyDescent="0.1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AG176" s="8"/>
      <c r="AH176" s="8"/>
      <c r="AU176" s="8"/>
      <c r="AV176" s="8"/>
    </row>
    <row r="177" spans="3:48" ht="13" x14ac:dyDescent="0.1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AG177" s="8"/>
      <c r="AH177" s="8"/>
      <c r="AU177" s="8"/>
      <c r="AV177" s="8"/>
    </row>
    <row r="178" spans="3:48" ht="13" x14ac:dyDescent="0.1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AG178" s="8"/>
      <c r="AH178" s="8"/>
      <c r="AU178" s="8"/>
      <c r="AV178" s="8"/>
    </row>
    <row r="179" spans="3:48" ht="13" x14ac:dyDescent="0.1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AG179" s="8"/>
      <c r="AH179" s="8"/>
      <c r="AU179" s="8"/>
      <c r="AV179" s="8"/>
    </row>
    <row r="180" spans="3:48" ht="13" x14ac:dyDescent="0.1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AG180" s="8"/>
      <c r="AH180" s="8"/>
      <c r="AU180" s="8"/>
      <c r="AV180" s="8"/>
    </row>
    <row r="181" spans="3:48" ht="13" x14ac:dyDescent="0.1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AG181" s="8"/>
      <c r="AH181" s="8"/>
      <c r="AU181" s="8"/>
      <c r="AV181" s="8"/>
    </row>
    <row r="182" spans="3:48" ht="13" x14ac:dyDescent="0.1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AG182" s="8"/>
      <c r="AH182" s="8"/>
      <c r="AU182" s="8"/>
      <c r="AV182" s="8"/>
    </row>
    <row r="183" spans="3:48" ht="13" x14ac:dyDescent="0.1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AG183" s="8"/>
      <c r="AH183" s="8"/>
      <c r="AU183" s="8"/>
      <c r="AV183" s="8"/>
    </row>
    <row r="184" spans="3:48" ht="13" x14ac:dyDescent="0.1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AG184" s="8"/>
      <c r="AH184" s="8"/>
      <c r="AU184" s="8"/>
      <c r="AV184" s="8"/>
    </row>
    <row r="185" spans="3:48" ht="13" x14ac:dyDescent="0.1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AG185" s="8"/>
      <c r="AH185" s="8"/>
      <c r="AU185" s="8"/>
      <c r="AV185" s="8"/>
    </row>
    <row r="186" spans="3:48" ht="13" x14ac:dyDescent="0.1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AG186" s="8"/>
      <c r="AH186" s="8"/>
      <c r="AU186" s="8"/>
      <c r="AV186" s="8"/>
    </row>
    <row r="187" spans="3:48" ht="13" x14ac:dyDescent="0.1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AG187" s="8"/>
      <c r="AH187" s="8"/>
      <c r="AU187" s="8"/>
      <c r="AV187" s="8"/>
    </row>
    <row r="188" spans="3:48" ht="13" x14ac:dyDescent="0.1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AG188" s="8"/>
      <c r="AH188" s="8"/>
      <c r="AU188" s="8"/>
      <c r="AV188" s="8"/>
    </row>
    <row r="189" spans="3:48" ht="13" x14ac:dyDescent="0.1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AG189" s="8"/>
      <c r="AH189" s="8"/>
      <c r="AU189" s="8"/>
      <c r="AV189" s="8"/>
    </row>
    <row r="190" spans="3:48" ht="13" x14ac:dyDescent="0.1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AG190" s="8"/>
      <c r="AH190" s="8"/>
      <c r="AU190" s="8"/>
      <c r="AV190" s="8"/>
    </row>
    <row r="191" spans="3:48" ht="13" x14ac:dyDescent="0.1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AG191" s="8"/>
      <c r="AH191" s="8"/>
      <c r="AU191" s="8"/>
      <c r="AV191" s="8"/>
    </row>
    <row r="192" spans="3:48" ht="13" x14ac:dyDescent="0.1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AG192" s="8"/>
      <c r="AH192" s="8"/>
      <c r="AU192" s="8"/>
      <c r="AV192" s="8"/>
    </row>
    <row r="193" spans="3:48" ht="13" x14ac:dyDescent="0.1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AG193" s="8"/>
      <c r="AH193" s="8"/>
      <c r="AU193" s="8"/>
      <c r="AV193" s="8"/>
    </row>
    <row r="194" spans="3:48" ht="13" x14ac:dyDescent="0.1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AG194" s="8"/>
      <c r="AH194" s="8"/>
      <c r="AU194" s="8"/>
      <c r="AV194" s="8"/>
    </row>
    <row r="195" spans="3:48" ht="13" x14ac:dyDescent="0.1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AG195" s="8"/>
      <c r="AH195" s="8"/>
      <c r="AU195" s="8"/>
      <c r="AV195" s="8"/>
    </row>
    <row r="196" spans="3:48" ht="13" x14ac:dyDescent="0.1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AG196" s="8"/>
      <c r="AH196" s="8"/>
      <c r="AU196" s="8"/>
      <c r="AV196" s="8"/>
    </row>
    <row r="197" spans="3:48" ht="13" x14ac:dyDescent="0.1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AG197" s="8"/>
      <c r="AH197" s="8"/>
      <c r="AU197" s="8"/>
      <c r="AV197" s="8"/>
    </row>
    <row r="198" spans="3:48" ht="13" x14ac:dyDescent="0.1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AG198" s="8"/>
      <c r="AH198" s="8"/>
      <c r="AU198" s="8"/>
      <c r="AV198" s="8"/>
    </row>
    <row r="199" spans="3:48" ht="13" x14ac:dyDescent="0.1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AG199" s="8"/>
      <c r="AH199" s="8"/>
      <c r="AU199" s="8"/>
      <c r="AV199" s="8"/>
    </row>
    <row r="200" spans="3:48" ht="13" x14ac:dyDescent="0.1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AG200" s="8"/>
      <c r="AH200" s="8"/>
      <c r="AU200" s="8"/>
      <c r="AV200" s="8"/>
    </row>
    <row r="201" spans="3:48" ht="13" x14ac:dyDescent="0.1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AG201" s="8"/>
      <c r="AH201" s="8"/>
      <c r="AU201" s="8"/>
      <c r="AV201" s="8"/>
    </row>
    <row r="202" spans="3:48" ht="13" x14ac:dyDescent="0.1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AG202" s="8"/>
      <c r="AH202" s="8"/>
      <c r="AU202" s="8"/>
      <c r="AV202" s="8"/>
    </row>
    <row r="203" spans="3:48" ht="13" x14ac:dyDescent="0.1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AG203" s="8"/>
      <c r="AH203" s="8"/>
      <c r="AU203" s="8"/>
      <c r="AV203" s="8"/>
    </row>
    <row r="204" spans="3:48" ht="13" x14ac:dyDescent="0.1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AG204" s="8"/>
      <c r="AH204" s="8"/>
      <c r="AU204" s="8"/>
      <c r="AV204" s="8"/>
    </row>
    <row r="205" spans="3:48" ht="13" x14ac:dyDescent="0.1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AG205" s="8"/>
      <c r="AH205" s="8"/>
      <c r="AU205" s="8"/>
      <c r="AV205" s="8"/>
    </row>
    <row r="206" spans="3:48" ht="13" x14ac:dyDescent="0.1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AG206" s="8"/>
      <c r="AH206" s="8"/>
      <c r="AU206" s="8"/>
      <c r="AV206" s="8"/>
    </row>
    <row r="207" spans="3:48" ht="13" x14ac:dyDescent="0.1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AG207" s="8"/>
      <c r="AH207" s="8"/>
      <c r="AU207" s="8"/>
      <c r="AV207" s="8"/>
    </row>
    <row r="208" spans="3:48" ht="13" x14ac:dyDescent="0.1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AG208" s="8"/>
      <c r="AH208" s="8"/>
      <c r="AU208" s="8"/>
      <c r="AV208" s="8"/>
    </row>
    <row r="209" spans="3:48" ht="13" x14ac:dyDescent="0.1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AG209" s="8"/>
      <c r="AH209" s="8"/>
      <c r="AU209" s="8"/>
      <c r="AV209" s="8"/>
    </row>
    <row r="210" spans="3:48" ht="13" x14ac:dyDescent="0.1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AG210" s="8"/>
      <c r="AH210" s="8"/>
      <c r="AU210" s="8"/>
      <c r="AV210" s="8"/>
    </row>
    <row r="211" spans="3:48" ht="13" x14ac:dyDescent="0.1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AG211" s="8"/>
      <c r="AH211" s="8"/>
      <c r="AU211" s="8"/>
      <c r="AV211" s="8"/>
    </row>
    <row r="212" spans="3:48" ht="13" x14ac:dyDescent="0.1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AG212" s="8"/>
      <c r="AH212" s="8"/>
      <c r="AU212" s="8"/>
      <c r="AV212" s="8"/>
    </row>
    <row r="213" spans="3:48" ht="13" x14ac:dyDescent="0.1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AG213" s="8"/>
      <c r="AH213" s="8"/>
      <c r="AU213" s="8"/>
      <c r="AV213" s="8"/>
    </row>
    <row r="214" spans="3:48" ht="13" x14ac:dyDescent="0.1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AG214" s="8"/>
      <c r="AH214" s="8"/>
      <c r="AU214" s="8"/>
      <c r="AV214" s="8"/>
    </row>
    <row r="215" spans="3:48" ht="13" x14ac:dyDescent="0.1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AG215" s="8"/>
      <c r="AH215" s="8"/>
      <c r="AU215" s="8"/>
      <c r="AV215" s="8"/>
    </row>
    <row r="216" spans="3:48" ht="13" x14ac:dyDescent="0.1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AG216" s="8"/>
      <c r="AH216" s="8"/>
      <c r="AU216" s="8"/>
      <c r="AV216" s="8"/>
    </row>
    <row r="217" spans="3:48" ht="13" x14ac:dyDescent="0.1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AG217" s="8"/>
      <c r="AH217" s="8"/>
      <c r="AU217" s="8"/>
      <c r="AV217" s="8"/>
    </row>
    <row r="218" spans="3:48" ht="13" x14ac:dyDescent="0.1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AG218" s="8"/>
      <c r="AH218" s="8"/>
      <c r="AU218" s="8"/>
      <c r="AV218" s="8"/>
    </row>
    <row r="219" spans="3:48" ht="13" x14ac:dyDescent="0.1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AG219" s="8"/>
      <c r="AH219" s="8"/>
      <c r="AU219" s="8"/>
      <c r="AV219" s="8"/>
    </row>
    <row r="220" spans="3:48" ht="13" x14ac:dyDescent="0.1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AG220" s="8"/>
      <c r="AH220" s="8"/>
      <c r="AU220" s="8"/>
      <c r="AV220" s="8"/>
    </row>
    <row r="221" spans="3:48" ht="13" x14ac:dyDescent="0.1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AG221" s="8"/>
      <c r="AH221" s="8"/>
      <c r="AU221" s="8"/>
      <c r="AV221" s="8"/>
    </row>
    <row r="222" spans="3:48" ht="13" x14ac:dyDescent="0.1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AG222" s="8"/>
      <c r="AH222" s="8"/>
      <c r="AU222" s="8"/>
      <c r="AV222" s="8"/>
    </row>
    <row r="223" spans="3:48" ht="13" x14ac:dyDescent="0.1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AG223" s="8"/>
      <c r="AH223" s="8"/>
      <c r="AU223" s="8"/>
      <c r="AV223" s="8"/>
    </row>
    <row r="224" spans="3:48" ht="13" x14ac:dyDescent="0.1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AG224" s="8"/>
      <c r="AH224" s="8"/>
      <c r="AU224" s="8"/>
      <c r="AV224" s="8"/>
    </row>
    <row r="225" spans="3:48" ht="13" x14ac:dyDescent="0.1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AG225" s="8"/>
      <c r="AH225" s="8"/>
      <c r="AU225" s="8"/>
      <c r="AV225" s="8"/>
    </row>
    <row r="226" spans="3:48" ht="13" x14ac:dyDescent="0.1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AG226" s="8"/>
      <c r="AH226" s="8"/>
      <c r="AU226" s="8"/>
      <c r="AV226" s="8"/>
    </row>
    <row r="227" spans="3:48" ht="13" x14ac:dyDescent="0.1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AG227" s="8"/>
      <c r="AH227" s="8"/>
      <c r="AU227" s="8"/>
      <c r="AV227" s="8"/>
    </row>
    <row r="228" spans="3:48" ht="13" x14ac:dyDescent="0.1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AG228" s="8"/>
      <c r="AH228" s="8"/>
      <c r="AU228" s="8"/>
      <c r="AV228" s="8"/>
    </row>
    <row r="229" spans="3:48" ht="13" x14ac:dyDescent="0.1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AG229" s="8"/>
      <c r="AH229" s="8"/>
      <c r="AU229" s="8"/>
      <c r="AV229" s="8"/>
    </row>
    <row r="230" spans="3:48" ht="13" x14ac:dyDescent="0.1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AG230" s="8"/>
      <c r="AH230" s="8"/>
      <c r="AU230" s="8"/>
      <c r="AV230" s="8"/>
    </row>
    <row r="231" spans="3:48" ht="13" x14ac:dyDescent="0.1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AG231" s="8"/>
      <c r="AH231" s="8"/>
      <c r="AU231" s="8"/>
      <c r="AV231" s="8"/>
    </row>
    <row r="232" spans="3:48" ht="13" x14ac:dyDescent="0.1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AG232" s="8"/>
      <c r="AH232" s="8"/>
      <c r="AU232" s="8"/>
      <c r="AV232" s="8"/>
    </row>
    <row r="233" spans="3:48" ht="13" x14ac:dyDescent="0.1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AG233" s="8"/>
      <c r="AH233" s="8"/>
      <c r="AU233" s="8"/>
      <c r="AV233" s="8"/>
    </row>
    <row r="234" spans="3:48" ht="13" x14ac:dyDescent="0.1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AG234" s="8"/>
      <c r="AH234" s="8"/>
      <c r="AU234" s="8"/>
      <c r="AV234" s="8"/>
    </row>
    <row r="235" spans="3:48" ht="13" x14ac:dyDescent="0.1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AG235" s="8"/>
      <c r="AH235" s="8"/>
      <c r="AU235" s="8"/>
      <c r="AV235" s="8"/>
    </row>
    <row r="236" spans="3:48" ht="13" x14ac:dyDescent="0.1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AG236" s="8"/>
      <c r="AH236" s="8"/>
      <c r="AU236" s="8"/>
      <c r="AV236" s="8"/>
    </row>
    <row r="237" spans="3:48" ht="13" x14ac:dyDescent="0.1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AG237" s="8"/>
      <c r="AH237" s="8"/>
      <c r="AU237" s="8"/>
      <c r="AV237" s="8"/>
    </row>
    <row r="238" spans="3:48" ht="13" x14ac:dyDescent="0.1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AG238" s="8"/>
      <c r="AH238" s="8"/>
      <c r="AU238" s="8"/>
      <c r="AV238" s="8"/>
    </row>
    <row r="239" spans="3:48" ht="13" x14ac:dyDescent="0.1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AG239" s="8"/>
      <c r="AH239" s="8"/>
      <c r="AU239" s="8"/>
      <c r="AV239" s="8"/>
    </row>
    <row r="240" spans="3:48" ht="13" x14ac:dyDescent="0.1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AG240" s="8"/>
      <c r="AH240" s="8"/>
      <c r="AU240" s="8"/>
      <c r="AV240" s="8"/>
    </row>
    <row r="241" spans="3:48" ht="13" x14ac:dyDescent="0.1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AG241" s="8"/>
      <c r="AH241" s="8"/>
      <c r="AU241" s="8"/>
      <c r="AV241" s="8"/>
    </row>
    <row r="242" spans="3:48" ht="13" x14ac:dyDescent="0.1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AG242" s="8"/>
      <c r="AH242" s="8"/>
      <c r="AU242" s="8"/>
      <c r="AV242" s="8"/>
    </row>
    <row r="243" spans="3:48" ht="13" x14ac:dyDescent="0.1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AG243" s="8"/>
      <c r="AH243" s="8"/>
      <c r="AU243" s="8"/>
      <c r="AV243" s="8"/>
    </row>
    <row r="244" spans="3:48" ht="13" x14ac:dyDescent="0.1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AG244" s="8"/>
      <c r="AH244" s="8"/>
      <c r="AU244" s="8"/>
      <c r="AV244" s="8"/>
    </row>
    <row r="245" spans="3:48" ht="13" x14ac:dyDescent="0.1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AG245" s="8"/>
      <c r="AH245" s="8"/>
      <c r="AU245" s="8"/>
      <c r="AV245" s="8"/>
    </row>
    <row r="246" spans="3:48" ht="13" x14ac:dyDescent="0.1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AG246" s="8"/>
      <c r="AH246" s="8"/>
      <c r="AU246" s="8"/>
      <c r="AV246" s="8"/>
    </row>
    <row r="247" spans="3:48" ht="13" x14ac:dyDescent="0.1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AG247" s="8"/>
      <c r="AH247" s="8"/>
      <c r="AU247" s="8"/>
      <c r="AV247" s="8"/>
    </row>
    <row r="248" spans="3:48" ht="13" x14ac:dyDescent="0.1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AG248" s="8"/>
      <c r="AH248" s="8"/>
      <c r="AU248" s="8"/>
      <c r="AV248" s="8"/>
    </row>
    <row r="249" spans="3:48" ht="13" x14ac:dyDescent="0.1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AG249" s="8"/>
      <c r="AH249" s="8"/>
      <c r="AU249" s="8"/>
      <c r="AV249" s="8"/>
    </row>
    <row r="250" spans="3:48" ht="13" x14ac:dyDescent="0.1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AG250" s="8"/>
      <c r="AH250" s="8"/>
      <c r="AU250" s="8"/>
      <c r="AV250" s="8"/>
    </row>
    <row r="251" spans="3:48" ht="13" x14ac:dyDescent="0.1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AG251" s="8"/>
      <c r="AH251" s="8"/>
      <c r="AU251" s="8"/>
      <c r="AV251" s="8"/>
    </row>
    <row r="252" spans="3:48" ht="13" x14ac:dyDescent="0.1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AG252" s="8"/>
      <c r="AH252" s="8"/>
      <c r="AU252" s="8"/>
      <c r="AV252" s="8"/>
    </row>
    <row r="253" spans="3:48" ht="13" x14ac:dyDescent="0.1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AG253" s="8"/>
      <c r="AH253" s="8"/>
      <c r="AU253" s="8"/>
      <c r="AV253" s="8"/>
    </row>
    <row r="254" spans="3:48" ht="13" x14ac:dyDescent="0.1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AG254" s="8"/>
      <c r="AH254" s="8"/>
      <c r="AU254" s="8"/>
      <c r="AV254" s="8"/>
    </row>
    <row r="255" spans="3:48" ht="13" x14ac:dyDescent="0.1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AG255" s="8"/>
      <c r="AH255" s="8"/>
      <c r="AU255" s="8"/>
      <c r="AV255" s="8"/>
    </row>
    <row r="256" spans="3:48" ht="13" x14ac:dyDescent="0.1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AG256" s="8"/>
      <c r="AH256" s="8"/>
      <c r="AU256" s="8"/>
      <c r="AV256" s="8"/>
    </row>
    <row r="257" spans="3:48" ht="13" x14ac:dyDescent="0.1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AG257" s="8"/>
      <c r="AH257" s="8"/>
      <c r="AU257" s="8"/>
      <c r="AV257" s="8"/>
    </row>
    <row r="258" spans="3:48" ht="13" x14ac:dyDescent="0.1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AG258" s="8"/>
      <c r="AH258" s="8"/>
      <c r="AU258" s="8"/>
      <c r="AV258" s="8"/>
    </row>
    <row r="259" spans="3:48" ht="13" x14ac:dyDescent="0.1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AG259" s="8"/>
      <c r="AH259" s="8"/>
      <c r="AU259" s="8"/>
      <c r="AV259" s="8"/>
    </row>
    <row r="260" spans="3:48" ht="13" x14ac:dyDescent="0.1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AG260" s="8"/>
      <c r="AH260" s="8"/>
      <c r="AU260" s="8"/>
      <c r="AV260" s="8"/>
    </row>
    <row r="261" spans="3:48" ht="13" x14ac:dyDescent="0.1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AG261" s="8"/>
      <c r="AH261" s="8"/>
      <c r="AU261" s="8"/>
      <c r="AV261" s="8"/>
    </row>
    <row r="262" spans="3:48" ht="13" x14ac:dyDescent="0.1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AG262" s="8"/>
      <c r="AH262" s="8"/>
      <c r="AU262" s="8"/>
      <c r="AV262" s="8"/>
    </row>
    <row r="263" spans="3:48" ht="13" x14ac:dyDescent="0.1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AG263" s="8"/>
      <c r="AH263" s="8"/>
      <c r="AU263" s="8"/>
      <c r="AV263" s="8"/>
    </row>
    <row r="264" spans="3:48" ht="13" x14ac:dyDescent="0.1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AG264" s="8"/>
      <c r="AH264" s="8"/>
      <c r="AU264" s="8"/>
      <c r="AV264" s="8"/>
    </row>
    <row r="265" spans="3:48" ht="13" x14ac:dyDescent="0.1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AG265" s="8"/>
      <c r="AH265" s="8"/>
      <c r="AU265" s="8"/>
      <c r="AV265" s="8"/>
    </row>
    <row r="266" spans="3:48" ht="13" x14ac:dyDescent="0.1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AG266" s="8"/>
      <c r="AH266" s="8"/>
      <c r="AU266" s="8"/>
      <c r="AV266" s="8"/>
    </row>
    <row r="267" spans="3:48" ht="13" x14ac:dyDescent="0.1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AG267" s="8"/>
      <c r="AH267" s="8"/>
      <c r="AU267" s="8"/>
      <c r="AV267" s="8"/>
    </row>
    <row r="268" spans="3:48" ht="13" x14ac:dyDescent="0.1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AG268" s="8"/>
      <c r="AH268" s="8"/>
      <c r="AU268" s="8"/>
      <c r="AV268" s="8"/>
    </row>
    <row r="269" spans="3:48" ht="13" x14ac:dyDescent="0.1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AG269" s="8"/>
      <c r="AH269" s="8"/>
      <c r="AU269" s="8"/>
      <c r="AV269" s="8"/>
    </row>
    <row r="270" spans="3:48" ht="13" x14ac:dyDescent="0.1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AG270" s="8"/>
      <c r="AH270" s="8"/>
      <c r="AU270" s="8"/>
      <c r="AV270" s="8"/>
    </row>
    <row r="271" spans="3:48" ht="13" x14ac:dyDescent="0.1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AG271" s="8"/>
      <c r="AH271" s="8"/>
      <c r="AU271" s="8"/>
      <c r="AV271" s="8"/>
    </row>
    <row r="272" spans="3:48" ht="13" x14ac:dyDescent="0.1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AG272" s="8"/>
      <c r="AH272" s="8"/>
      <c r="AU272" s="8"/>
      <c r="AV272" s="8"/>
    </row>
    <row r="273" spans="3:48" ht="13" x14ac:dyDescent="0.1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AG273" s="8"/>
      <c r="AH273" s="8"/>
      <c r="AU273" s="8"/>
      <c r="AV273" s="8"/>
    </row>
    <row r="274" spans="3:48" ht="13" x14ac:dyDescent="0.1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AG274" s="8"/>
      <c r="AH274" s="8"/>
      <c r="AU274" s="8"/>
      <c r="AV274" s="8"/>
    </row>
    <row r="275" spans="3:48" ht="13" x14ac:dyDescent="0.1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AG275" s="8"/>
      <c r="AH275" s="8"/>
      <c r="AU275" s="8"/>
      <c r="AV275" s="8"/>
    </row>
    <row r="276" spans="3:48" ht="13" x14ac:dyDescent="0.1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AG276" s="8"/>
      <c r="AH276" s="8"/>
      <c r="AU276" s="8"/>
      <c r="AV276" s="8"/>
    </row>
    <row r="277" spans="3:48" ht="13" x14ac:dyDescent="0.1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AG277" s="8"/>
      <c r="AH277" s="8"/>
      <c r="AU277" s="8"/>
      <c r="AV277" s="8"/>
    </row>
    <row r="278" spans="3:48" ht="13" x14ac:dyDescent="0.1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AG278" s="8"/>
      <c r="AH278" s="8"/>
      <c r="AU278" s="8"/>
      <c r="AV278" s="8"/>
    </row>
    <row r="279" spans="3:48" ht="13" x14ac:dyDescent="0.1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AG279" s="8"/>
      <c r="AH279" s="8"/>
      <c r="AU279" s="8"/>
      <c r="AV279" s="8"/>
    </row>
    <row r="280" spans="3:48" ht="13" x14ac:dyDescent="0.1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AG280" s="8"/>
      <c r="AH280" s="8"/>
      <c r="AU280" s="8"/>
      <c r="AV280" s="8"/>
    </row>
    <row r="281" spans="3:48" ht="13" x14ac:dyDescent="0.1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AG281" s="8"/>
      <c r="AH281" s="8"/>
      <c r="AU281" s="8"/>
      <c r="AV281" s="8"/>
    </row>
    <row r="282" spans="3:48" ht="13" x14ac:dyDescent="0.1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AG282" s="8"/>
      <c r="AH282" s="8"/>
      <c r="AU282" s="8"/>
      <c r="AV282" s="8"/>
    </row>
    <row r="283" spans="3:48" ht="13" x14ac:dyDescent="0.1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AG283" s="8"/>
      <c r="AH283" s="8"/>
      <c r="AU283" s="8"/>
      <c r="AV283" s="8"/>
    </row>
    <row r="284" spans="3:48" ht="13" x14ac:dyDescent="0.1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AG284" s="8"/>
      <c r="AH284" s="8"/>
      <c r="AU284" s="8"/>
      <c r="AV284" s="8"/>
    </row>
    <row r="285" spans="3:48" ht="13" x14ac:dyDescent="0.1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AG285" s="8"/>
      <c r="AH285" s="8"/>
      <c r="AU285" s="8"/>
      <c r="AV285" s="8"/>
    </row>
    <row r="286" spans="3:48" ht="13" x14ac:dyDescent="0.1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AG286" s="8"/>
      <c r="AH286" s="8"/>
      <c r="AU286" s="8"/>
      <c r="AV286" s="8"/>
    </row>
    <row r="287" spans="3:48" ht="13" x14ac:dyDescent="0.1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AG287" s="8"/>
      <c r="AH287" s="8"/>
      <c r="AU287" s="8"/>
      <c r="AV287" s="8"/>
    </row>
    <row r="288" spans="3:48" ht="13" x14ac:dyDescent="0.1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AG288" s="8"/>
      <c r="AH288" s="8"/>
      <c r="AU288" s="8"/>
      <c r="AV288" s="8"/>
    </row>
    <row r="289" spans="3:48" ht="13" x14ac:dyDescent="0.1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AG289" s="8"/>
      <c r="AH289" s="8"/>
      <c r="AU289" s="8"/>
      <c r="AV289" s="8"/>
    </row>
    <row r="290" spans="3:48" ht="13" x14ac:dyDescent="0.1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AG290" s="8"/>
      <c r="AH290" s="8"/>
      <c r="AU290" s="8"/>
      <c r="AV290" s="8"/>
    </row>
    <row r="291" spans="3:48" ht="13" x14ac:dyDescent="0.1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AG291" s="8"/>
      <c r="AH291" s="8"/>
      <c r="AU291" s="8"/>
      <c r="AV291" s="8"/>
    </row>
    <row r="292" spans="3:48" ht="13" x14ac:dyDescent="0.1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AG292" s="8"/>
      <c r="AH292" s="8"/>
      <c r="AU292" s="8"/>
      <c r="AV292" s="8"/>
    </row>
    <row r="293" spans="3:48" ht="13" x14ac:dyDescent="0.1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AG293" s="8"/>
      <c r="AH293" s="8"/>
      <c r="AU293" s="8"/>
      <c r="AV293" s="8"/>
    </row>
    <row r="294" spans="3:48" ht="13" x14ac:dyDescent="0.1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AG294" s="8"/>
      <c r="AH294" s="8"/>
      <c r="AU294" s="8"/>
      <c r="AV294" s="8"/>
    </row>
    <row r="295" spans="3:48" ht="13" x14ac:dyDescent="0.1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AG295" s="8"/>
      <c r="AH295" s="8"/>
      <c r="AU295" s="8"/>
      <c r="AV295" s="8"/>
    </row>
    <row r="296" spans="3:48" ht="13" x14ac:dyDescent="0.1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AG296" s="8"/>
      <c r="AH296" s="8"/>
      <c r="AU296" s="8"/>
      <c r="AV296" s="8"/>
    </row>
    <row r="297" spans="3:48" ht="13" x14ac:dyDescent="0.1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AG297" s="8"/>
      <c r="AH297" s="8"/>
      <c r="AU297" s="8"/>
      <c r="AV297" s="8"/>
    </row>
    <row r="298" spans="3:48" ht="13" x14ac:dyDescent="0.1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AG298" s="8"/>
      <c r="AH298" s="8"/>
      <c r="AU298" s="8"/>
      <c r="AV298" s="8"/>
    </row>
    <row r="299" spans="3:48" ht="13" x14ac:dyDescent="0.1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AG299" s="8"/>
      <c r="AH299" s="8"/>
      <c r="AU299" s="8"/>
      <c r="AV299" s="8"/>
    </row>
    <row r="300" spans="3:48" ht="13" x14ac:dyDescent="0.1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AG300" s="8"/>
      <c r="AH300" s="8"/>
      <c r="AU300" s="8"/>
      <c r="AV300" s="8"/>
    </row>
    <row r="301" spans="3:48" ht="13" x14ac:dyDescent="0.1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AG301" s="8"/>
      <c r="AH301" s="8"/>
      <c r="AU301" s="8"/>
      <c r="AV301" s="8"/>
    </row>
    <row r="302" spans="3:48" ht="13" x14ac:dyDescent="0.1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AG302" s="8"/>
      <c r="AH302" s="8"/>
      <c r="AU302" s="8"/>
      <c r="AV302" s="8"/>
    </row>
    <row r="303" spans="3:48" ht="13" x14ac:dyDescent="0.1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AG303" s="8"/>
      <c r="AH303" s="8"/>
      <c r="AU303" s="8"/>
      <c r="AV303" s="8"/>
    </row>
    <row r="304" spans="3:48" ht="13" x14ac:dyDescent="0.1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AG304" s="8"/>
      <c r="AH304" s="8"/>
      <c r="AU304" s="8"/>
      <c r="AV304" s="8"/>
    </row>
    <row r="305" spans="3:48" ht="13" x14ac:dyDescent="0.1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AG305" s="8"/>
      <c r="AH305" s="8"/>
      <c r="AU305" s="8"/>
      <c r="AV305" s="8"/>
    </row>
    <row r="306" spans="3:48" ht="13" x14ac:dyDescent="0.1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AG306" s="8"/>
      <c r="AH306" s="8"/>
      <c r="AU306" s="8"/>
      <c r="AV306" s="8"/>
    </row>
    <row r="307" spans="3:48" ht="13" x14ac:dyDescent="0.1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AG307" s="8"/>
      <c r="AH307" s="8"/>
      <c r="AU307" s="8"/>
      <c r="AV307" s="8"/>
    </row>
    <row r="308" spans="3:48" ht="13" x14ac:dyDescent="0.1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AG308" s="8"/>
      <c r="AH308" s="8"/>
      <c r="AU308" s="8"/>
      <c r="AV308" s="8"/>
    </row>
    <row r="309" spans="3:48" ht="13" x14ac:dyDescent="0.1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AG309" s="8"/>
      <c r="AH309" s="8"/>
      <c r="AU309" s="8"/>
      <c r="AV309" s="8"/>
    </row>
    <row r="310" spans="3:48" ht="13" x14ac:dyDescent="0.1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AG310" s="8"/>
      <c r="AH310" s="8"/>
      <c r="AU310" s="8"/>
      <c r="AV310" s="8"/>
    </row>
    <row r="311" spans="3:48" ht="13" x14ac:dyDescent="0.1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AG311" s="8"/>
      <c r="AH311" s="8"/>
      <c r="AU311" s="8"/>
      <c r="AV311" s="8"/>
    </row>
    <row r="312" spans="3:48" ht="13" x14ac:dyDescent="0.1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AG312" s="8"/>
      <c r="AH312" s="8"/>
      <c r="AU312" s="8"/>
      <c r="AV312" s="8"/>
    </row>
    <row r="313" spans="3:48" ht="13" x14ac:dyDescent="0.1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AG313" s="8"/>
      <c r="AH313" s="8"/>
      <c r="AU313" s="8"/>
      <c r="AV313" s="8"/>
    </row>
    <row r="314" spans="3:48" ht="13" x14ac:dyDescent="0.1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AG314" s="8"/>
      <c r="AH314" s="8"/>
      <c r="AU314" s="8"/>
      <c r="AV314" s="8"/>
    </row>
    <row r="315" spans="3:48" ht="13" x14ac:dyDescent="0.1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AG315" s="8"/>
      <c r="AH315" s="8"/>
      <c r="AU315" s="8"/>
      <c r="AV315" s="8"/>
    </row>
    <row r="316" spans="3:48" ht="13" x14ac:dyDescent="0.1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AG316" s="8"/>
      <c r="AH316" s="8"/>
      <c r="AU316" s="8"/>
      <c r="AV316" s="8"/>
    </row>
    <row r="317" spans="3:48" ht="13" x14ac:dyDescent="0.1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AG317" s="8"/>
      <c r="AH317" s="8"/>
      <c r="AU317" s="8"/>
      <c r="AV317" s="8"/>
    </row>
    <row r="318" spans="3:48" ht="13" x14ac:dyDescent="0.1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AG318" s="8"/>
      <c r="AH318" s="8"/>
      <c r="AU318" s="8"/>
      <c r="AV318" s="8"/>
    </row>
    <row r="319" spans="3:48" ht="13" x14ac:dyDescent="0.1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AG319" s="8"/>
      <c r="AH319" s="8"/>
      <c r="AU319" s="8"/>
      <c r="AV319" s="8"/>
    </row>
    <row r="320" spans="3:48" ht="13" x14ac:dyDescent="0.1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AG320" s="8"/>
      <c r="AH320" s="8"/>
      <c r="AU320" s="8"/>
      <c r="AV320" s="8"/>
    </row>
    <row r="321" spans="3:48" ht="13" x14ac:dyDescent="0.1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AG321" s="8"/>
      <c r="AH321" s="8"/>
      <c r="AU321" s="8"/>
      <c r="AV321" s="8"/>
    </row>
    <row r="322" spans="3:48" ht="13" x14ac:dyDescent="0.1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AG322" s="8"/>
      <c r="AH322" s="8"/>
      <c r="AU322" s="8"/>
      <c r="AV322" s="8"/>
    </row>
    <row r="323" spans="3:48" ht="13" x14ac:dyDescent="0.1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AG323" s="8"/>
      <c r="AH323" s="8"/>
      <c r="AU323" s="8"/>
      <c r="AV323" s="8"/>
    </row>
    <row r="324" spans="3:48" ht="13" x14ac:dyDescent="0.1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AG324" s="8"/>
      <c r="AH324" s="8"/>
      <c r="AU324" s="8"/>
      <c r="AV324" s="8"/>
    </row>
    <row r="325" spans="3:48" ht="13" x14ac:dyDescent="0.1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AG325" s="8"/>
      <c r="AH325" s="8"/>
      <c r="AU325" s="8"/>
      <c r="AV325" s="8"/>
    </row>
    <row r="326" spans="3:48" ht="13" x14ac:dyDescent="0.1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AG326" s="8"/>
      <c r="AH326" s="8"/>
      <c r="AU326" s="8"/>
      <c r="AV326" s="8"/>
    </row>
    <row r="327" spans="3:48" ht="13" x14ac:dyDescent="0.1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AG327" s="8"/>
      <c r="AH327" s="8"/>
      <c r="AU327" s="8"/>
      <c r="AV327" s="8"/>
    </row>
    <row r="328" spans="3:48" ht="13" x14ac:dyDescent="0.1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AG328" s="8"/>
      <c r="AH328" s="8"/>
      <c r="AU328" s="8"/>
      <c r="AV328" s="8"/>
    </row>
    <row r="329" spans="3:48" ht="13" x14ac:dyDescent="0.1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AG329" s="8"/>
      <c r="AH329" s="8"/>
      <c r="AU329" s="8"/>
      <c r="AV329" s="8"/>
    </row>
    <row r="330" spans="3:48" ht="13" x14ac:dyDescent="0.1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AG330" s="8"/>
      <c r="AH330" s="8"/>
      <c r="AU330" s="8"/>
      <c r="AV330" s="8"/>
    </row>
    <row r="331" spans="3:48" ht="13" x14ac:dyDescent="0.1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AG331" s="8"/>
      <c r="AH331" s="8"/>
      <c r="AU331" s="8"/>
      <c r="AV331" s="8"/>
    </row>
    <row r="332" spans="3:48" ht="13" x14ac:dyDescent="0.1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AG332" s="8"/>
      <c r="AH332" s="8"/>
      <c r="AU332" s="8"/>
      <c r="AV332" s="8"/>
    </row>
    <row r="333" spans="3:48" ht="13" x14ac:dyDescent="0.1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AG333" s="8"/>
      <c r="AH333" s="8"/>
      <c r="AU333" s="8"/>
      <c r="AV333" s="8"/>
    </row>
    <row r="334" spans="3:48" ht="13" x14ac:dyDescent="0.1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AG334" s="8"/>
      <c r="AH334" s="8"/>
      <c r="AU334" s="8"/>
      <c r="AV334" s="8"/>
    </row>
    <row r="335" spans="3:48" ht="13" x14ac:dyDescent="0.1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AG335" s="8"/>
      <c r="AH335" s="8"/>
      <c r="AU335" s="8"/>
      <c r="AV335" s="8"/>
    </row>
    <row r="336" spans="3:48" ht="13" x14ac:dyDescent="0.1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AG336" s="8"/>
      <c r="AH336" s="8"/>
      <c r="AU336" s="8"/>
      <c r="AV336" s="8"/>
    </row>
    <row r="337" spans="3:48" ht="13" x14ac:dyDescent="0.1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AG337" s="8"/>
      <c r="AH337" s="8"/>
      <c r="AU337" s="8"/>
      <c r="AV337" s="8"/>
    </row>
    <row r="338" spans="3:48" ht="13" x14ac:dyDescent="0.1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AG338" s="8"/>
      <c r="AH338" s="8"/>
      <c r="AU338" s="8"/>
      <c r="AV338" s="8"/>
    </row>
    <row r="339" spans="3:48" ht="13" x14ac:dyDescent="0.1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AG339" s="8"/>
      <c r="AH339" s="8"/>
      <c r="AU339" s="8"/>
      <c r="AV339" s="8"/>
    </row>
    <row r="340" spans="3:48" ht="13" x14ac:dyDescent="0.1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AG340" s="8"/>
      <c r="AH340" s="8"/>
      <c r="AU340" s="8"/>
      <c r="AV340" s="8"/>
    </row>
    <row r="341" spans="3:48" ht="13" x14ac:dyDescent="0.1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AG341" s="8"/>
      <c r="AH341" s="8"/>
      <c r="AU341" s="8"/>
      <c r="AV341" s="8"/>
    </row>
    <row r="342" spans="3:48" ht="13" x14ac:dyDescent="0.1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AG342" s="8"/>
      <c r="AH342" s="8"/>
      <c r="AU342" s="8"/>
      <c r="AV342" s="8"/>
    </row>
    <row r="343" spans="3:48" ht="13" x14ac:dyDescent="0.1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AG343" s="8"/>
      <c r="AH343" s="8"/>
      <c r="AU343" s="8"/>
      <c r="AV343" s="8"/>
    </row>
    <row r="344" spans="3:48" ht="13" x14ac:dyDescent="0.1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AG344" s="8"/>
      <c r="AH344" s="8"/>
      <c r="AU344" s="8"/>
      <c r="AV344" s="8"/>
    </row>
    <row r="345" spans="3:48" ht="13" x14ac:dyDescent="0.1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AG345" s="8"/>
      <c r="AH345" s="8"/>
      <c r="AU345" s="8"/>
      <c r="AV345" s="8"/>
    </row>
    <row r="346" spans="3:48" ht="13" x14ac:dyDescent="0.1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AG346" s="8"/>
      <c r="AH346" s="8"/>
      <c r="AU346" s="8"/>
      <c r="AV346" s="8"/>
    </row>
    <row r="347" spans="3:48" ht="13" x14ac:dyDescent="0.1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AG347" s="8"/>
      <c r="AH347" s="8"/>
      <c r="AU347" s="8"/>
      <c r="AV347" s="8"/>
    </row>
    <row r="348" spans="3:48" ht="13" x14ac:dyDescent="0.1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AG348" s="8"/>
      <c r="AH348" s="8"/>
      <c r="AU348" s="8"/>
      <c r="AV348" s="8"/>
    </row>
    <row r="349" spans="3:48" ht="13" x14ac:dyDescent="0.1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AG349" s="8"/>
      <c r="AH349" s="8"/>
      <c r="AU349" s="8"/>
      <c r="AV349" s="8"/>
    </row>
    <row r="350" spans="3:48" ht="13" x14ac:dyDescent="0.1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AG350" s="8"/>
      <c r="AH350" s="8"/>
      <c r="AU350" s="8"/>
      <c r="AV350" s="8"/>
    </row>
    <row r="351" spans="3:48" ht="13" x14ac:dyDescent="0.1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AG351" s="8"/>
      <c r="AH351" s="8"/>
      <c r="AU351" s="8"/>
      <c r="AV351" s="8"/>
    </row>
    <row r="352" spans="3:48" ht="13" x14ac:dyDescent="0.1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AG352" s="8"/>
      <c r="AH352" s="8"/>
      <c r="AU352" s="8"/>
      <c r="AV352" s="8"/>
    </row>
    <row r="353" spans="3:48" ht="13" x14ac:dyDescent="0.1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AG353" s="8"/>
      <c r="AH353" s="8"/>
      <c r="AU353" s="8"/>
      <c r="AV353" s="8"/>
    </row>
    <row r="354" spans="3:48" ht="13" x14ac:dyDescent="0.1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AG354" s="8"/>
      <c r="AH354" s="8"/>
      <c r="AU354" s="8"/>
      <c r="AV354" s="8"/>
    </row>
    <row r="355" spans="3:48" ht="13" x14ac:dyDescent="0.1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AG355" s="8"/>
      <c r="AH355" s="8"/>
      <c r="AU355" s="8"/>
      <c r="AV355" s="8"/>
    </row>
    <row r="356" spans="3:48" ht="13" x14ac:dyDescent="0.1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AG356" s="8"/>
      <c r="AH356" s="8"/>
      <c r="AU356" s="8"/>
      <c r="AV356" s="8"/>
    </row>
    <row r="357" spans="3:48" ht="13" x14ac:dyDescent="0.1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AG357" s="8"/>
      <c r="AH357" s="8"/>
      <c r="AU357" s="8"/>
      <c r="AV357" s="8"/>
    </row>
    <row r="358" spans="3:48" ht="13" x14ac:dyDescent="0.1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AG358" s="8"/>
      <c r="AH358" s="8"/>
      <c r="AU358" s="8"/>
      <c r="AV358" s="8"/>
    </row>
    <row r="359" spans="3:48" ht="13" x14ac:dyDescent="0.1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AG359" s="8"/>
      <c r="AH359" s="8"/>
      <c r="AU359" s="8"/>
      <c r="AV359" s="8"/>
    </row>
    <row r="360" spans="3:48" ht="13" x14ac:dyDescent="0.1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AG360" s="8"/>
      <c r="AH360" s="8"/>
      <c r="AU360" s="8"/>
      <c r="AV360" s="8"/>
    </row>
    <row r="361" spans="3:48" ht="13" x14ac:dyDescent="0.1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AG361" s="8"/>
      <c r="AH361" s="8"/>
      <c r="AU361" s="8"/>
      <c r="AV361" s="8"/>
    </row>
    <row r="362" spans="3:48" ht="13" x14ac:dyDescent="0.1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AG362" s="8"/>
      <c r="AH362" s="8"/>
      <c r="AU362" s="8"/>
      <c r="AV362" s="8"/>
    </row>
    <row r="363" spans="3:48" ht="13" x14ac:dyDescent="0.1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AG363" s="8"/>
      <c r="AH363" s="8"/>
      <c r="AU363" s="8"/>
      <c r="AV363" s="8"/>
    </row>
    <row r="364" spans="3:48" ht="13" x14ac:dyDescent="0.1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AG364" s="8"/>
      <c r="AH364" s="8"/>
      <c r="AU364" s="8"/>
      <c r="AV364" s="8"/>
    </row>
    <row r="365" spans="3:48" ht="13" x14ac:dyDescent="0.1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AG365" s="8"/>
      <c r="AH365" s="8"/>
      <c r="AU365" s="8"/>
      <c r="AV365" s="8"/>
    </row>
    <row r="366" spans="3:48" ht="13" x14ac:dyDescent="0.1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AG366" s="8"/>
      <c r="AH366" s="8"/>
      <c r="AU366" s="8"/>
      <c r="AV366" s="8"/>
    </row>
    <row r="367" spans="3:48" ht="13" x14ac:dyDescent="0.1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AG367" s="8"/>
      <c r="AH367" s="8"/>
      <c r="AU367" s="8"/>
      <c r="AV367" s="8"/>
    </row>
    <row r="368" spans="3:48" ht="13" x14ac:dyDescent="0.1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AG368" s="8"/>
      <c r="AH368" s="8"/>
      <c r="AU368" s="8"/>
      <c r="AV368" s="8"/>
    </row>
    <row r="369" spans="3:48" ht="13" x14ac:dyDescent="0.1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AG369" s="8"/>
      <c r="AH369" s="8"/>
      <c r="AU369" s="8"/>
      <c r="AV369" s="8"/>
    </row>
    <row r="370" spans="3:48" ht="13" x14ac:dyDescent="0.1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AG370" s="8"/>
      <c r="AH370" s="8"/>
      <c r="AU370" s="8"/>
      <c r="AV370" s="8"/>
    </row>
    <row r="371" spans="3:48" ht="13" x14ac:dyDescent="0.1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AG371" s="8"/>
      <c r="AH371" s="8"/>
      <c r="AU371" s="8"/>
      <c r="AV371" s="8"/>
    </row>
    <row r="372" spans="3:48" ht="13" x14ac:dyDescent="0.1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AG372" s="8"/>
      <c r="AH372" s="8"/>
      <c r="AU372" s="8"/>
      <c r="AV372" s="8"/>
    </row>
    <row r="373" spans="3:48" ht="13" x14ac:dyDescent="0.1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AG373" s="8"/>
      <c r="AH373" s="8"/>
      <c r="AU373" s="8"/>
      <c r="AV373" s="8"/>
    </row>
    <row r="374" spans="3:48" ht="13" x14ac:dyDescent="0.1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AG374" s="8"/>
      <c r="AH374" s="8"/>
      <c r="AU374" s="8"/>
      <c r="AV374" s="8"/>
    </row>
    <row r="375" spans="3:48" ht="13" x14ac:dyDescent="0.1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AG375" s="8"/>
      <c r="AH375" s="8"/>
      <c r="AU375" s="8"/>
      <c r="AV375" s="8"/>
    </row>
    <row r="376" spans="3:48" ht="13" x14ac:dyDescent="0.1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AG376" s="8"/>
      <c r="AH376" s="8"/>
      <c r="AU376" s="8"/>
      <c r="AV376" s="8"/>
    </row>
    <row r="377" spans="3:48" ht="13" x14ac:dyDescent="0.1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AG377" s="8"/>
      <c r="AH377" s="8"/>
      <c r="AU377" s="8"/>
      <c r="AV377" s="8"/>
    </row>
    <row r="378" spans="3:48" ht="13" x14ac:dyDescent="0.1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AG378" s="8"/>
      <c r="AH378" s="8"/>
      <c r="AU378" s="8"/>
      <c r="AV378" s="8"/>
    </row>
    <row r="379" spans="3:48" ht="13" x14ac:dyDescent="0.1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AG379" s="8"/>
      <c r="AH379" s="8"/>
      <c r="AU379" s="8"/>
      <c r="AV379" s="8"/>
    </row>
    <row r="380" spans="3:48" ht="13" x14ac:dyDescent="0.1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AG380" s="8"/>
      <c r="AH380" s="8"/>
      <c r="AU380" s="8"/>
      <c r="AV380" s="8"/>
    </row>
    <row r="381" spans="3:48" ht="13" x14ac:dyDescent="0.1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AG381" s="8"/>
      <c r="AH381" s="8"/>
      <c r="AU381" s="8"/>
      <c r="AV381" s="8"/>
    </row>
    <row r="382" spans="3:48" ht="13" x14ac:dyDescent="0.1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AG382" s="8"/>
      <c r="AH382" s="8"/>
      <c r="AU382" s="8"/>
      <c r="AV382" s="8"/>
    </row>
    <row r="383" spans="3:48" ht="13" x14ac:dyDescent="0.1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AG383" s="8"/>
      <c r="AH383" s="8"/>
      <c r="AU383" s="8"/>
      <c r="AV383" s="8"/>
    </row>
    <row r="384" spans="3:48" ht="13" x14ac:dyDescent="0.1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AG384" s="8"/>
      <c r="AH384" s="8"/>
      <c r="AU384" s="8"/>
      <c r="AV384" s="8"/>
    </row>
    <row r="385" spans="3:48" ht="13" x14ac:dyDescent="0.1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AG385" s="8"/>
      <c r="AH385" s="8"/>
      <c r="AU385" s="8"/>
      <c r="AV385" s="8"/>
    </row>
    <row r="386" spans="3:48" ht="13" x14ac:dyDescent="0.1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AG386" s="8"/>
      <c r="AH386" s="8"/>
      <c r="AU386" s="8"/>
      <c r="AV386" s="8"/>
    </row>
    <row r="387" spans="3:48" ht="13" x14ac:dyDescent="0.1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AG387" s="8"/>
      <c r="AH387" s="8"/>
      <c r="AU387" s="8"/>
      <c r="AV387" s="8"/>
    </row>
    <row r="388" spans="3:48" ht="13" x14ac:dyDescent="0.1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AG388" s="8"/>
      <c r="AH388" s="8"/>
      <c r="AU388" s="8"/>
      <c r="AV388" s="8"/>
    </row>
    <row r="389" spans="3:48" ht="13" x14ac:dyDescent="0.1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AG389" s="8"/>
      <c r="AH389" s="8"/>
      <c r="AU389" s="8"/>
      <c r="AV389" s="8"/>
    </row>
    <row r="390" spans="3:48" ht="13" x14ac:dyDescent="0.1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AG390" s="8"/>
      <c r="AH390" s="8"/>
      <c r="AU390" s="8"/>
      <c r="AV390" s="8"/>
    </row>
    <row r="391" spans="3:48" ht="13" x14ac:dyDescent="0.1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AG391" s="8"/>
      <c r="AH391" s="8"/>
      <c r="AU391" s="8"/>
      <c r="AV391" s="8"/>
    </row>
    <row r="392" spans="3:48" ht="13" x14ac:dyDescent="0.1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AG392" s="8"/>
      <c r="AH392" s="8"/>
      <c r="AU392" s="8"/>
      <c r="AV392" s="8"/>
    </row>
    <row r="393" spans="3:48" ht="13" x14ac:dyDescent="0.1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AG393" s="8"/>
      <c r="AH393" s="8"/>
      <c r="AU393" s="8"/>
      <c r="AV393" s="8"/>
    </row>
    <row r="394" spans="3:48" ht="13" x14ac:dyDescent="0.1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AG394" s="8"/>
      <c r="AH394" s="8"/>
      <c r="AU394" s="8"/>
      <c r="AV394" s="8"/>
    </row>
    <row r="395" spans="3:48" ht="13" x14ac:dyDescent="0.1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AG395" s="8"/>
      <c r="AH395" s="8"/>
      <c r="AU395" s="8"/>
      <c r="AV395" s="8"/>
    </row>
    <row r="396" spans="3:48" ht="13" x14ac:dyDescent="0.1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AG396" s="8"/>
      <c r="AH396" s="8"/>
      <c r="AU396" s="8"/>
      <c r="AV396" s="8"/>
    </row>
    <row r="397" spans="3:48" ht="13" x14ac:dyDescent="0.1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AG397" s="8"/>
      <c r="AH397" s="8"/>
      <c r="AU397" s="8"/>
      <c r="AV397" s="8"/>
    </row>
    <row r="398" spans="3:48" ht="13" x14ac:dyDescent="0.1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AG398" s="8"/>
      <c r="AH398" s="8"/>
      <c r="AU398" s="8"/>
      <c r="AV398" s="8"/>
    </row>
    <row r="399" spans="3:48" ht="13" x14ac:dyDescent="0.1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AG399" s="8"/>
      <c r="AH399" s="8"/>
      <c r="AU399" s="8"/>
      <c r="AV399" s="8"/>
    </row>
    <row r="400" spans="3:48" ht="13" x14ac:dyDescent="0.1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AG400" s="8"/>
      <c r="AH400" s="8"/>
      <c r="AU400" s="8"/>
      <c r="AV400" s="8"/>
    </row>
    <row r="401" spans="3:48" ht="13" x14ac:dyDescent="0.1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AG401" s="8"/>
      <c r="AH401" s="8"/>
      <c r="AU401" s="8"/>
      <c r="AV401" s="8"/>
    </row>
    <row r="402" spans="3:48" ht="13" x14ac:dyDescent="0.1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AG402" s="8"/>
      <c r="AH402" s="8"/>
      <c r="AU402" s="8"/>
      <c r="AV402" s="8"/>
    </row>
    <row r="403" spans="3:48" ht="13" x14ac:dyDescent="0.1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AG403" s="8"/>
      <c r="AH403" s="8"/>
      <c r="AU403" s="8"/>
      <c r="AV403" s="8"/>
    </row>
    <row r="404" spans="3:48" ht="13" x14ac:dyDescent="0.15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AG404" s="8"/>
      <c r="AH404" s="8"/>
      <c r="AU404" s="8"/>
      <c r="AV404" s="8"/>
    </row>
    <row r="405" spans="3:48" ht="13" x14ac:dyDescent="0.1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AG405" s="8"/>
      <c r="AH405" s="8"/>
      <c r="AU405" s="8"/>
      <c r="AV405" s="8"/>
    </row>
    <row r="406" spans="3:48" ht="13" x14ac:dyDescent="0.1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AG406" s="8"/>
      <c r="AH406" s="8"/>
      <c r="AU406" s="8"/>
      <c r="AV406" s="8"/>
    </row>
    <row r="407" spans="3:48" ht="13" x14ac:dyDescent="0.1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AG407" s="8"/>
      <c r="AH407" s="8"/>
      <c r="AU407" s="8"/>
      <c r="AV407" s="8"/>
    </row>
    <row r="408" spans="3:48" ht="13" x14ac:dyDescent="0.1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AG408" s="8"/>
      <c r="AH408" s="8"/>
      <c r="AU408" s="8"/>
      <c r="AV408" s="8"/>
    </row>
    <row r="409" spans="3:48" ht="13" x14ac:dyDescent="0.1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AG409" s="8"/>
      <c r="AH409" s="8"/>
      <c r="AU409" s="8"/>
      <c r="AV409" s="8"/>
    </row>
    <row r="410" spans="3:48" ht="13" x14ac:dyDescent="0.1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AG410" s="8"/>
      <c r="AH410" s="8"/>
      <c r="AU410" s="8"/>
      <c r="AV410" s="8"/>
    </row>
    <row r="411" spans="3:48" ht="13" x14ac:dyDescent="0.1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AG411" s="8"/>
      <c r="AH411" s="8"/>
      <c r="AU411" s="8"/>
      <c r="AV411" s="8"/>
    </row>
    <row r="412" spans="3:48" ht="13" x14ac:dyDescent="0.1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AG412" s="8"/>
      <c r="AH412" s="8"/>
      <c r="AU412" s="8"/>
      <c r="AV412" s="8"/>
    </row>
    <row r="413" spans="3:48" ht="13" x14ac:dyDescent="0.1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AG413" s="8"/>
      <c r="AH413" s="8"/>
      <c r="AU413" s="8"/>
      <c r="AV413" s="8"/>
    </row>
    <row r="414" spans="3:48" ht="13" x14ac:dyDescent="0.1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AG414" s="8"/>
      <c r="AH414" s="8"/>
      <c r="AU414" s="8"/>
      <c r="AV414" s="8"/>
    </row>
    <row r="415" spans="3:48" ht="13" x14ac:dyDescent="0.1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AG415" s="8"/>
      <c r="AH415" s="8"/>
      <c r="AU415" s="8"/>
      <c r="AV415" s="8"/>
    </row>
    <row r="416" spans="3:48" ht="13" x14ac:dyDescent="0.1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AG416" s="8"/>
      <c r="AH416" s="8"/>
      <c r="AU416" s="8"/>
      <c r="AV416" s="8"/>
    </row>
    <row r="417" spans="3:48" ht="13" x14ac:dyDescent="0.1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AG417" s="8"/>
      <c r="AH417" s="8"/>
      <c r="AU417" s="8"/>
      <c r="AV417" s="8"/>
    </row>
    <row r="418" spans="3:48" ht="13" x14ac:dyDescent="0.1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AG418" s="8"/>
      <c r="AH418" s="8"/>
      <c r="AU418" s="8"/>
      <c r="AV418" s="8"/>
    </row>
    <row r="419" spans="3:48" ht="13" x14ac:dyDescent="0.1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AG419" s="8"/>
      <c r="AH419" s="8"/>
      <c r="AU419" s="8"/>
      <c r="AV419" s="8"/>
    </row>
    <row r="420" spans="3:48" ht="13" x14ac:dyDescent="0.1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AG420" s="8"/>
      <c r="AH420" s="8"/>
      <c r="AU420" s="8"/>
      <c r="AV420" s="8"/>
    </row>
    <row r="421" spans="3:48" ht="13" x14ac:dyDescent="0.1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AG421" s="8"/>
      <c r="AH421" s="8"/>
      <c r="AU421" s="8"/>
      <c r="AV421" s="8"/>
    </row>
    <row r="422" spans="3:48" ht="13" x14ac:dyDescent="0.1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AG422" s="8"/>
      <c r="AH422" s="8"/>
      <c r="AU422" s="8"/>
      <c r="AV422" s="8"/>
    </row>
    <row r="423" spans="3:48" ht="13" x14ac:dyDescent="0.1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AG423" s="8"/>
      <c r="AH423" s="8"/>
      <c r="AU423" s="8"/>
      <c r="AV423" s="8"/>
    </row>
    <row r="424" spans="3:48" ht="13" x14ac:dyDescent="0.1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AG424" s="8"/>
      <c r="AH424" s="8"/>
      <c r="AU424" s="8"/>
      <c r="AV424" s="8"/>
    </row>
    <row r="425" spans="3:48" ht="13" x14ac:dyDescent="0.1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AG425" s="8"/>
      <c r="AH425" s="8"/>
      <c r="AU425" s="8"/>
      <c r="AV425" s="8"/>
    </row>
    <row r="426" spans="3:48" ht="13" x14ac:dyDescent="0.1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AG426" s="8"/>
      <c r="AH426" s="8"/>
      <c r="AU426" s="8"/>
      <c r="AV426" s="8"/>
    </row>
    <row r="427" spans="3:48" ht="13" x14ac:dyDescent="0.1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AG427" s="8"/>
      <c r="AH427" s="8"/>
      <c r="AU427" s="8"/>
      <c r="AV427" s="8"/>
    </row>
    <row r="428" spans="3:48" ht="13" x14ac:dyDescent="0.1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AG428" s="8"/>
      <c r="AH428" s="8"/>
      <c r="AU428" s="8"/>
      <c r="AV428" s="8"/>
    </row>
    <row r="429" spans="3:48" ht="13" x14ac:dyDescent="0.1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AG429" s="8"/>
      <c r="AH429" s="8"/>
      <c r="AU429" s="8"/>
      <c r="AV429" s="8"/>
    </row>
    <row r="430" spans="3:48" ht="13" x14ac:dyDescent="0.1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AG430" s="8"/>
      <c r="AH430" s="8"/>
      <c r="AU430" s="8"/>
      <c r="AV430" s="8"/>
    </row>
    <row r="431" spans="3:48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AG431" s="8"/>
      <c r="AH431" s="8"/>
      <c r="AU431" s="8"/>
      <c r="AV431" s="8"/>
    </row>
    <row r="432" spans="3:48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AG432" s="8"/>
      <c r="AH432" s="8"/>
      <c r="AU432" s="8"/>
      <c r="AV432" s="8"/>
    </row>
    <row r="433" spans="3:48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AG433" s="8"/>
      <c r="AH433" s="8"/>
      <c r="AU433" s="8"/>
      <c r="AV433" s="8"/>
    </row>
    <row r="434" spans="3:48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AG434" s="8"/>
      <c r="AH434" s="8"/>
      <c r="AU434" s="8"/>
      <c r="AV434" s="8"/>
    </row>
    <row r="435" spans="3:48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AG435" s="8"/>
      <c r="AH435" s="8"/>
      <c r="AU435" s="8"/>
      <c r="AV435" s="8"/>
    </row>
    <row r="436" spans="3:48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AG436" s="8"/>
      <c r="AH436" s="8"/>
      <c r="AU436" s="8"/>
      <c r="AV436" s="8"/>
    </row>
    <row r="437" spans="3:48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AG437" s="8"/>
      <c r="AH437" s="8"/>
      <c r="AU437" s="8"/>
      <c r="AV437" s="8"/>
    </row>
    <row r="438" spans="3:48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AG438" s="8"/>
      <c r="AH438" s="8"/>
      <c r="AU438" s="8"/>
      <c r="AV438" s="8"/>
    </row>
    <row r="439" spans="3:48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AG439" s="8"/>
      <c r="AH439" s="8"/>
      <c r="AU439" s="8"/>
      <c r="AV439" s="8"/>
    </row>
    <row r="440" spans="3:48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AG440" s="8"/>
      <c r="AH440" s="8"/>
      <c r="AU440" s="8"/>
      <c r="AV440" s="8"/>
    </row>
    <row r="441" spans="3:48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AG441" s="8"/>
      <c r="AH441" s="8"/>
      <c r="AU441" s="8"/>
      <c r="AV441" s="8"/>
    </row>
    <row r="442" spans="3:48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AG442" s="8"/>
      <c r="AH442" s="8"/>
      <c r="AU442" s="8"/>
      <c r="AV442" s="8"/>
    </row>
    <row r="443" spans="3:48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AG443" s="8"/>
      <c r="AH443" s="8"/>
      <c r="AU443" s="8"/>
      <c r="AV443" s="8"/>
    </row>
    <row r="444" spans="3:48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AG444" s="8"/>
      <c r="AH444" s="8"/>
      <c r="AU444" s="8"/>
      <c r="AV444" s="8"/>
    </row>
    <row r="445" spans="3:48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AG445" s="8"/>
      <c r="AH445" s="8"/>
      <c r="AU445" s="8"/>
      <c r="AV445" s="8"/>
    </row>
    <row r="446" spans="3:48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AG446" s="8"/>
      <c r="AH446" s="8"/>
      <c r="AU446" s="8"/>
      <c r="AV446" s="8"/>
    </row>
    <row r="447" spans="3:48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AG447" s="8"/>
      <c r="AH447" s="8"/>
      <c r="AU447" s="8"/>
      <c r="AV447" s="8"/>
    </row>
    <row r="448" spans="3:48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AG448" s="8"/>
      <c r="AH448" s="8"/>
      <c r="AU448" s="8"/>
      <c r="AV448" s="8"/>
    </row>
    <row r="449" spans="3:48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AG449" s="8"/>
      <c r="AH449" s="8"/>
      <c r="AU449" s="8"/>
      <c r="AV449" s="8"/>
    </row>
    <row r="450" spans="3:48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AG450" s="8"/>
      <c r="AH450" s="8"/>
      <c r="AU450" s="8"/>
      <c r="AV450" s="8"/>
    </row>
    <row r="451" spans="3:48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AG451" s="8"/>
      <c r="AH451" s="8"/>
      <c r="AU451" s="8"/>
      <c r="AV451" s="8"/>
    </row>
    <row r="452" spans="3:48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AG452" s="8"/>
      <c r="AH452" s="8"/>
      <c r="AU452" s="8"/>
      <c r="AV452" s="8"/>
    </row>
    <row r="453" spans="3:48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AG453" s="8"/>
      <c r="AH453" s="8"/>
      <c r="AU453" s="8"/>
      <c r="AV453" s="8"/>
    </row>
    <row r="454" spans="3:48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AG454" s="8"/>
      <c r="AH454" s="8"/>
      <c r="AU454" s="8"/>
      <c r="AV454" s="8"/>
    </row>
    <row r="455" spans="3:48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AG455" s="8"/>
      <c r="AH455" s="8"/>
      <c r="AU455" s="8"/>
      <c r="AV455" s="8"/>
    </row>
    <row r="456" spans="3:48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AG456" s="8"/>
      <c r="AH456" s="8"/>
      <c r="AU456" s="8"/>
      <c r="AV456" s="8"/>
    </row>
    <row r="457" spans="3:48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AG457" s="8"/>
      <c r="AH457" s="8"/>
      <c r="AU457" s="8"/>
      <c r="AV457" s="8"/>
    </row>
    <row r="458" spans="3:48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AG458" s="8"/>
      <c r="AH458" s="8"/>
      <c r="AU458" s="8"/>
      <c r="AV458" s="8"/>
    </row>
    <row r="459" spans="3:48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AG459" s="8"/>
      <c r="AH459" s="8"/>
      <c r="AU459" s="8"/>
      <c r="AV459" s="8"/>
    </row>
    <row r="460" spans="3:48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AG460" s="8"/>
      <c r="AH460" s="8"/>
      <c r="AU460" s="8"/>
      <c r="AV460" s="8"/>
    </row>
    <row r="461" spans="3:48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AG461" s="8"/>
      <c r="AH461" s="8"/>
      <c r="AU461" s="8"/>
      <c r="AV461" s="8"/>
    </row>
    <row r="462" spans="3:48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AG462" s="8"/>
      <c r="AH462" s="8"/>
      <c r="AU462" s="8"/>
      <c r="AV462" s="8"/>
    </row>
    <row r="463" spans="3:48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AG463" s="8"/>
      <c r="AH463" s="8"/>
      <c r="AU463" s="8"/>
      <c r="AV463" s="8"/>
    </row>
    <row r="464" spans="3:48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AG464" s="8"/>
      <c r="AH464" s="8"/>
      <c r="AU464" s="8"/>
      <c r="AV464" s="8"/>
    </row>
    <row r="465" spans="3:48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AG465" s="8"/>
      <c r="AH465" s="8"/>
      <c r="AU465" s="8"/>
      <c r="AV465" s="8"/>
    </row>
    <row r="466" spans="3:48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AG466" s="8"/>
      <c r="AH466" s="8"/>
      <c r="AU466" s="8"/>
      <c r="AV466" s="8"/>
    </row>
    <row r="467" spans="3:48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AG467" s="8"/>
      <c r="AH467" s="8"/>
      <c r="AU467" s="8"/>
      <c r="AV467" s="8"/>
    </row>
    <row r="468" spans="3:48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AG468" s="8"/>
      <c r="AH468" s="8"/>
      <c r="AU468" s="8"/>
      <c r="AV468" s="8"/>
    </row>
    <row r="469" spans="3:48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AG469" s="8"/>
      <c r="AH469" s="8"/>
      <c r="AU469" s="8"/>
      <c r="AV469" s="8"/>
    </row>
    <row r="470" spans="3:48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AG470" s="8"/>
      <c r="AH470" s="8"/>
      <c r="AU470" s="8"/>
      <c r="AV470" s="8"/>
    </row>
    <row r="471" spans="3:48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AG471" s="8"/>
      <c r="AH471" s="8"/>
      <c r="AU471" s="8"/>
      <c r="AV471" s="8"/>
    </row>
    <row r="472" spans="3:48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AG472" s="8"/>
      <c r="AH472" s="8"/>
      <c r="AU472" s="8"/>
      <c r="AV472" s="8"/>
    </row>
    <row r="473" spans="3:48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AG473" s="8"/>
      <c r="AH473" s="8"/>
      <c r="AU473" s="8"/>
      <c r="AV473" s="8"/>
    </row>
    <row r="474" spans="3:48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AG474" s="8"/>
      <c r="AH474" s="8"/>
      <c r="AU474" s="8"/>
      <c r="AV474" s="8"/>
    </row>
    <row r="475" spans="3:48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AG475" s="8"/>
      <c r="AH475" s="8"/>
      <c r="AU475" s="8"/>
      <c r="AV475" s="8"/>
    </row>
    <row r="476" spans="3:48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AG476" s="8"/>
      <c r="AH476" s="8"/>
      <c r="AU476" s="8"/>
      <c r="AV476" s="8"/>
    </row>
    <row r="477" spans="3:48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AG477" s="8"/>
      <c r="AH477" s="8"/>
      <c r="AU477" s="8"/>
      <c r="AV477" s="8"/>
    </row>
    <row r="478" spans="3:48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AG478" s="8"/>
      <c r="AH478" s="8"/>
      <c r="AU478" s="8"/>
      <c r="AV478" s="8"/>
    </row>
    <row r="479" spans="3:48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AG479" s="8"/>
      <c r="AH479" s="8"/>
      <c r="AU479" s="8"/>
      <c r="AV479" s="8"/>
    </row>
    <row r="480" spans="3:48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AG480" s="8"/>
      <c r="AH480" s="8"/>
      <c r="AU480" s="8"/>
      <c r="AV480" s="8"/>
    </row>
    <row r="481" spans="3:48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AG481" s="8"/>
      <c r="AH481" s="8"/>
      <c r="AU481" s="8"/>
      <c r="AV481" s="8"/>
    </row>
    <row r="482" spans="3:48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AG482" s="8"/>
      <c r="AH482" s="8"/>
      <c r="AU482" s="8"/>
      <c r="AV482" s="8"/>
    </row>
    <row r="483" spans="3:48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AG483" s="8"/>
      <c r="AH483" s="8"/>
      <c r="AU483" s="8"/>
      <c r="AV483" s="8"/>
    </row>
    <row r="484" spans="3:48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AG484" s="8"/>
      <c r="AH484" s="8"/>
      <c r="AU484" s="8"/>
      <c r="AV484" s="8"/>
    </row>
    <row r="485" spans="3:48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AG485" s="8"/>
      <c r="AH485" s="8"/>
      <c r="AU485" s="8"/>
      <c r="AV485" s="8"/>
    </row>
    <row r="486" spans="3:48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AG486" s="8"/>
      <c r="AH486" s="8"/>
      <c r="AU486" s="8"/>
      <c r="AV486" s="8"/>
    </row>
    <row r="487" spans="3:48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AG487" s="8"/>
      <c r="AH487" s="8"/>
      <c r="AU487" s="8"/>
      <c r="AV487" s="8"/>
    </row>
    <row r="488" spans="3:48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AG488" s="8"/>
      <c r="AH488" s="8"/>
      <c r="AU488" s="8"/>
      <c r="AV488" s="8"/>
    </row>
    <row r="489" spans="3:48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AG489" s="8"/>
      <c r="AH489" s="8"/>
      <c r="AU489" s="8"/>
      <c r="AV489" s="8"/>
    </row>
    <row r="490" spans="3:48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AG490" s="8"/>
      <c r="AH490" s="8"/>
      <c r="AU490" s="8"/>
      <c r="AV490" s="8"/>
    </row>
    <row r="491" spans="3:48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AG491" s="8"/>
      <c r="AH491" s="8"/>
      <c r="AU491" s="8"/>
      <c r="AV491" s="8"/>
    </row>
    <row r="492" spans="3:48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AG492" s="8"/>
      <c r="AH492" s="8"/>
      <c r="AU492" s="8"/>
      <c r="AV492" s="8"/>
    </row>
    <row r="493" spans="3:48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AG493" s="8"/>
      <c r="AH493" s="8"/>
      <c r="AU493" s="8"/>
      <c r="AV493" s="8"/>
    </row>
    <row r="494" spans="3:48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AG494" s="8"/>
      <c r="AH494" s="8"/>
      <c r="AU494" s="8"/>
      <c r="AV494" s="8"/>
    </row>
    <row r="495" spans="3:48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AG495" s="8"/>
      <c r="AH495" s="8"/>
      <c r="AU495" s="8"/>
      <c r="AV495" s="8"/>
    </row>
    <row r="496" spans="3:48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AG496" s="8"/>
      <c r="AH496" s="8"/>
      <c r="AU496" s="8"/>
      <c r="AV496" s="8"/>
    </row>
    <row r="497" spans="3:48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AG497" s="8"/>
      <c r="AH497" s="8"/>
      <c r="AU497" s="8"/>
      <c r="AV497" s="8"/>
    </row>
    <row r="498" spans="3:48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AG498" s="8"/>
      <c r="AH498" s="8"/>
      <c r="AU498" s="8"/>
      <c r="AV498" s="8"/>
    </row>
    <row r="499" spans="3:48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AG499" s="8"/>
      <c r="AH499" s="8"/>
      <c r="AU499" s="8"/>
      <c r="AV499" s="8"/>
    </row>
    <row r="500" spans="3:48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AG500" s="8"/>
      <c r="AH500" s="8"/>
      <c r="AU500" s="8"/>
      <c r="AV500" s="8"/>
    </row>
    <row r="501" spans="3:48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AG501" s="8"/>
      <c r="AH501" s="8"/>
      <c r="AU501" s="8"/>
      <c r="AV501" s="8"/>
    </row>
    <row r="502" spans="3:48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AG502" s="8"/>
      <c r="AH502" s="8"/>
      <c r="AU502" s="8"/>
      <c r="AV502" s="8"/>
    </row>
    <row r="503" spans="3:48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AG503" s="8"/>
      <c r="AH503" s="8"/>
      <c r="AU503" s="8"/>
      <c r="AV503" s="8"/>
    </row>
    <row r="504" spans="3:48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AG504" s="8"/>
      <c r="AH504" s="8"/>
      <c r="AU504" s="8"/>
      <c r="AV504" s="8"/>
    </row>
    <row r="505" spans="3:48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AG505" s="8"/>
      <c r="AH505" s="8"/>
      <c r="AU505" s="8"/>
      <c r="AV505" s="8"/>
    </row>
    <row r="506" spans="3:48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AG506" s="8"/>
      <c r="AH506" s="8"/>
      <c r="AU506" s="8"/>
      <c r="AV506" s="8"/>
    </row>
    <row r="507" spans="3:48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AG507" s="8"/>
      <c r="AH507" s="8"/>
      <c r="AU507" s="8"/>
      <c r="AV507" s="8"/>
    </row>
    <row r="508" spans="3:48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AG508" s="8"/>
      <c r="AH508" s="8"/>
      <c r="AU508" s="8"/>
      <c r="AV508" s="8"/>
    </row>
    <row r="509" spans="3:48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AG509" s="8"/>
      <c r="AH509" s="8"/>
      <c r="AU509" s="8"/>
      <c r="AV509" s="8"/>
    </row>
    <row r="510" spans="3:48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AG510" s="8"/>
      <c r="AH510" s="8"/>
      <c r="AU510" s="8"/>
      <c r="AV510" s="8"/>
    </row>
    <row r="511" spans="3:48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AG511" s="8"/>
      <c r="AH511" s="8"/>
      <c r="AU511" s="8"/>
      <c r="AV511" s="8"/>
    </row>
    <row r="512" spans="3:48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AG512" s="8"/>
      <c r="AH512" s="8"/>
      <c r="AU512" s="8"/>
      <c r="AV512" s="8"/>
    </row>
    <row r="513" spans="3:48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AG513" s="8"/>
      <c r="AH513" s="8"/>
      <c r="AU513" s="8"/>
      <c r="AV513" s="8"/>
    </row>
    <row r="514" spans="3:48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AG514" s="8"/>
      <c r="AH514" s="8"/>
      <c r="AU514" s="8"/>
      <c r="AV514" s="8"/>
    </row>
    <row r="515" spans="3:48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AG515" s="8"/>
      <c r="AH515" s="8"/>
      <c r="AU515" s="8"/>
      <c r="AV515" s="8"/>
    </row>
    <row r="516" spans="3:48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AG516" s="8"/>
      <c r="AH516" s="8"/>
      <c r="AU516" s="8"/>
      <c r="AV516" s="8"/>
    </row>
    <row r="517" spans="3:48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AG517" s="8"/>
      <c r="AH517" s="8"/>
      <c r="AU517" s="8"/>
      <c r="AV517" s="8"/>
    </row>
    <row r="518" spans="3:48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AG518" s="8"/>
      <c r="AH518" s="8"/>
      <c r="AU518" s="8"/>
      <c r="AV518" s="8"/>
    </row>
    <row r="519" spans="3:48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AG519" s="8"/>
      <c r="AH519" s="8"/>
      <c r="AU519" s="8"/>
      <c r="AV519" s="8"/>
    </row>
    <row r="520" spans="3:48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AG520" s="8"/>
      <c r="AH520" s="8"/>
      <c r="AU520" s="8"/>
      <c r="AV520" s="8"/>
    </row>
    <row r="521" spans="3:48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AG521" s="8"/>
      <c r="AH521" s="8"/>
      <c r="AU521" s="8"/>
      <c r="AV521" s="8"/>
    </row>
    <row r="522" spans="3:48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AG522" s="8"/>
      <c r="AH522" s="8"/>
      <c r="AU522" s="8"/>
      <c r="AV522" s="8"/>
    </row>
    <row r="523" spans="3:48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AG523" s="8"/>
      <c r="AH523" s="8"/>
      <c r="AU523" s="8"/>
      <c r="AV523" s="8"/>
    </row>
    <row r="524" spans="3:48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AG524" s="8"/>
      <c r="AH524" s="8"/>
      <c r="AU524" s="8"/>
      <c r="AV524" s="8"/>
    </row>
    <row r="525" spans="3:48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AG525" s="8"/>
      <c r="AH525" s="8"/>
      <c r="AU525" s="8"/>
      <c r="AV525" s="8"/>
    </row>
    <row r="526" spans="3:48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AG526" s="8"/>
      <c r="AH526" s="8"/>
      <c r="AU526" s="8"/>
      <c r="AV526" s="8"/>
    </row>
    <row r="527" spans="3:48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AG527" s="8"/>
      <c r="AH527" s="8"/>
      <c r="AU527" s="8"/>
      <c r="AV527" s="8"/>
    </row>
    <row r="528" spans="3:48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AG528" s="8"/>
      <c r="AH528" s="8"/>
      <c r="AU528" s="8"/>
      <c r="AV528" s="8"/>
    </row>
    <row r="529" spans="3:48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AG529" s="8"/>
      <c r="AH529" s="8"/>
      <c r="AU529" s="8"/>
      <c r="AV529" s="8"/>
    </row>
    <row r="530" spans="3:48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AG530" s="8"/>
      <c r="AH530" s="8"/>
      <c r="AU530" s="8"/>
      <c r="AV530" s="8"/>
    </row>
    <row r="531" spans="3:48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AG531" s="8"/>
      <c r="AH531" s="8"/>
      <c r="AU531" s="8"/>
      <c r="AV531" s="8"/>
    </row>
    <row r="532" spans="3:48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AG532" s="8"/>
      <c r="AH532" s="8"/>
      <c r="AU532" s="8"/>
      <c r="AV532" s="8"/>
    </row>
    <row r="533" spans="3:48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AG533" s="8"/>
      <c r="AH533" s="8"/>
      <c r="AU533" s="8"/>
      <c r="AV533" s="8"/>
    </row>
    <row r="534" spans="3:48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AG534" s="8"/>
      <c r="AH534" s="8"/>
      <c r="AU534" s="8"/>
      <c r="AV534" s="8"/>
    </row>
    <row r="535" spans="3:48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AG535" s="8"/>
      <c r="AH535" s="8"/>
      <c r="AU535" s="8"/>
      <c r="AV535" s="8"/>
    </row>
    <row r="536" spans="3:48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AG536" s="8"/>
      <c r="AH536" s="8"/>
      <c r="AU536" s="8"/>
      <c r="AV536" s="8"/>
    </row>
    <row r="537" spans="3:48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AG537" s="8"/>
      <c r="AH537" s="8"/>
      <c r="AU537" s="8"/>
      <c r="AV537" s="8"/>
    </row>
    <row r="538" spans="3:48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AG538" s="8"/>
      <c r="AH538" s="8"/>
      <c r="AU538" s="8"/>
      <c r="AV538" s="8"/>
    </row>
    <row r="539" spans="3:48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AG539" s="8"/>
      <c r="AH539" s="8"/>
      <c r="AU539" s="8"/>
      <c r="AV539" s="8"/>
    </row>
    <row r="540" spans="3:48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AG540" s="8"/>
      <c r="AH540" s="8"/>
      <c r="AU540" s="8"/>
      <c r="AV540" s="8"/>
    </row>
    <row r="541" spans="3:48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AG541" s="8"/>
      <c r="AH541" s="8"/>
      <c r="AU541" s="8"/>
      <c r="AV541" s="8"/>
    </row>
    <row r="542" spans="3:48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AG542" s="8"/>
      <c r="AH542" s="8"/>
      <c r="AU542" s="8"/>
      <c r="AV542" s="8"/>
    </row>
    <row r="543" spans="3:48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AG543" s="8"/>
      <c r="AH543" s="8"/>
      <c r="AU543" s="8"/>
      <c r="AV543" s="8"/>
    </row>
    <row r="544" spans="3:48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AG544" s="8"/>
      <c r="AH544" s="8"/>
      <c r="AU544" s="8"/>
      <c r="AV544" s="8"/>
    </row>
    <row r="545" spans="3:48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AG545" s="8"/>
      <c r="AH545" s="8"/>
      <c r="AU545" s="8"/>
      <c r="AV545" s="8"/>
    </row>
    <row r="546" spans="3:48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AG546" s="8"/>
      <c r="AH546" s="8"/>
      <c r="AU546" s="8"/>
      <c r="AV546" s="8"/>
    </row>
    <row r="547" spans="3:48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AG547" s="8"/>
      <c r="AH547" s="8"/>
      <c r="AU547" s="8"/>
      <c r="AV547" s="8"/>
    </row>
    <row r="548" spans="3:48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AG548" s="8"/>
      <c r="AH548" s="8"/>
      <c r="AU548" s="8"/>
      <c r="AV548" s="8"/>
    </row>
    <row r="549" spans="3:48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AG549" s="8"/>
      <c r="AH549" s="8"/>
      <c r="AU549" s="8"/>
      <c r="AV549" s="8"/>
    </row>
    <row r="550" spans="3:48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AG550" s="8"/>
      <c r="AH550" s="8"/>
      <c r="AU550" s="8"/>
      <c r="AV550" s="8"/>
    </row>
    <row r="551" spans="3:48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AG551" s="8"/>
      <c r="AH551" s="8"/>
      <c r="AU551" s="8"/>
      <c r="AV551" s="8"/>
    </row>
    <row r="552" spans="3:48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AG552" s="8"/>
      <c r="AH552" s="8"/>
      <c r="AU552" s="8"/>
      <c r="AV552" s="8"/>
    </row>
    <row r="553" spans="3:48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AG553" s="8"/>
      <c r="AH553" s="8"/>
      <c r="AU553" s="8"/>
      <c r="AV553" s="8"/>
    </row>
    <row r="554" spans="3:48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AG554" s="8"/>
      <c r="AH554" s="8"/>
      <c r="AU554" s="8"/>
      <c r="AV554" s="8"/>
    </row>
    <row r="555" spans="3:48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AG555" s="8"/>
      <c r="AH555" s="8"/>
      <c r="AU555" s="8"/>
      <c r="AV555" s="8"/>
    </row>
    <row r="556" spans="3:48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AG556" s="8"/>
      <c r="AH556" s="8"/>
      <c r="AU556" s="8"/>
      <c r="AV556" s="8"/>
    </row>
    <row r="557" spans="3:48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AG557" s="8"/>
      <c r="AH557" s="8"/>
      <c r="AU557" s="8"/>
      <c r="AV557" s="8"/>
    </row>
    <row r="558" spans="3:48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AG558" s="8"/>
      <c r="AH558" s="8"/>
      <c r="AU558" s="8"/>
      <c r="AV558" s="8"/>
    </row>
    <row r="559" spans="3:48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AG559" s="8"/>
      <c r="AH559" s="8"/>
      <c r="AU559" s="8"/>
      <c r="AV559" s="8"/>
    </row>
    <row r="560" spans="3:48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AG560" s="8"/>
      <c r="AH560" s="8"/>
      <c r="AU560" s="8"/>
      <c r="AV560" s="8"/>
    </row>
    <row r="561" spans="3:48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AG561" s="8"/>
      <c r="AH561" s="8"/>
      <c r="AU561" s="8"/>
      <c r="AV561" s="8"/>
    </row>
    <row r="562" spans="3:48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AG562" s="8"/>
      <c r="AH562" s="8"/>
      <c r="AU562" s="8"/>
      <c r="AV562" s="8"/>
    </row>
    <row r="563" spans="3:48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AG563" s="8"/>
      <c r="AH563" s="8"/>
      <c r="AU563" s="8"/>
      <c r="AV563" s="8"/>
    </row>
    <row r="564" spans="3:48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AG564" s="8"/>
      <c r="AH564" s="8"/>
      <c r="AU564" s="8"/>
      <c r="AV564" s="8"/>
    </row>
    <row r="565" spans="3:48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AG565" s="8"/>
      <c r="AH565" s="8"/>
      <c r="AU565" s="8"/>
      <c r="AV565" s="8"/>
    </row>
    <row r="566" spans="3:48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AG566" s="8"/>
      <c r="AH566" s="8"/>
      <c r="AU566" s="8"/>
      <c r="AV566" s="8"/>
    </row>
    <row r="567" spans="3:48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AG567" s="8"/>
      <c r="AH567" s="8"/>
      <c r="AU567" s="8"/>
      <c r="AV567" s="8"/>
    </row>
    <row r="568" spans="3:48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AG568" s="8"/>
      <c r="AH568" s="8"/>
      <c r="AU568" s="8"/>
      <c r="AV568" s="8"/>
    </row>
    <row r="569" spans="3:48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AG569" s="8"/>
      <c r="AH569" s="8"/>
      <c r="AU569" s="8"/>
      <c r="AV569" s="8"/>
    </row>
    <row r="570" spans="3:48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AG570" s="8"/>
      <c r="AH570" s="8"/>
      <c r="AU570" s="8"/>
      <c r="AV570" s="8"/>
    </row>
    <row r="571" spans="3:48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AG571" s="8"/>
      <c r="AH571" s="8"/>
      <c r="AU571" s="8"/>
      <c r="AV571" s="8"/>
    </row>
    <row r="572" spans="3:48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AG572" s="8"/>
      <c r="AH572" s="8"/>
      <c r="AU572" s="8"/>
      <c r="AV572" s="8"/>
    </row>
    <row r="573" spans="3:48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AG573" s="8"/>
      <c r="AH573" s="8"/>
      <c r="AU573" s="8"/>
      <c r="AV573" s="8"/>
    </row>
    <row r="574" spans="3:48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AG574" s="8"/>
      <c r="AH574" s="8"/>
      <c r="AU574" s="8"/>
      <c r="AV574" s="8"/>
    </row>
    <row r="575" spans="3:48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AG575" s="8"/>
      <c r="AH575" s="8"/>
      <c r="AU575" s="8"/>
      <c r="AV575" s="8"/>
    </row>
    <row r="576" spans="3:48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AG576" s="8"/>
      <c r="AH576" s="8"/>
      <c r="AU576" s="8"/>
      <c r="AV576" s="8"/>
    </row>
    <row r="577" spans="3:48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AG577" s="8"/>
      <c r="AH577" s="8"/>
      <c r="AU577" s="8"/>
      <c r="AV577" s="8"/>
    </row>
    <row r="578" spans="3:48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AG578" s="8"/>
      <c r="AH578" s="8"/>
      <c r="AU578" s="8"/>
      <c r="AV578" s="8"/>
    </row>
    <row r="579" spans="3:48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AG579" s="8"/>
      <c r="AH579" s="8"/>
      <c r="AU579" s="8"/>
      <c r="AV579" s="8"/>
    </row>
    <row r="580" spans="3:48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AG580" s="8"/>
      <c r="AH580" s="8"/>
      <c r="AU580" s="8"/>
      <c r="AV580" s="8"/>
    </row>
    <row r="581" spans="3:48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AG581" s="8"/>
      <c r="AH581" s="8"/>
      <c r="AU581" s="8"/>
      <c r="AV581" s="8"/>
    </row>
    <row r="582" spans="3:48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AG582" s="8"/>
      <c r="AH582" s="8"/>
      <c r="AU582" s="8"/>
      <c r="AV582" s="8"/>
    </row>
    <row r="583" spans="3:48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AG583" s="8"/>
      <c r="AH583" s="8"/>
      <c r="AU583" s="8"/>
      <c r="AV583" s="8"/>
    </row>
    <row r="584" spans="3:48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AG584" s="8"/>
      <c r="AH584" s="8"/>
      <c r="AU584" s="8"/>
      <c r="AV584" s="8"/>
    </row>
    <row r="585" spans="3:48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AG585" s="8"/>
      <c r="AH585" s="8"/>
      <c r="AU585" s="8"/>
      <c r="AV585" s="8"/>
    </row>
    <row r="586" spans="3:48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AG586" s="8"/>
      <c r="AH586" s="8"/>
      <c r="AU586" s="8"/>
      <c r="AV586" s="8"/>
    </row>
    <row r="587" spans="3:48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AG587" s="8"/>
      <c r="AH587" s="8"/>
      <c r="AU587" s="8"/>
      <c r="AV587" s="8"/>
    </row>
    <row r="588" spans="3:48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AG588" s="8"/>
      <c r="AH588" s="8"/>
      <c r="AU588" s="8"/>
      <c r="AV588" s="8"/>
    </row>
    <row r="589" spans="3:48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AG589" s="8"/>
      <c r="AH589" s="8"/>
      <c r="AU589" s="8"/>
      <c r="AV589" s="8"/>
    </row>
    <row r="590" spans="3:48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AG590" s="8"/>
      <c r="AH590" s="8"/>
      <c r="AU590" s="8"/>
      <c r="AV590" s="8"/>
    </row>
    <row r="591" spans="3:48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AG591" s="8"/>
      <c r="AH591" s="8"/>
      <c r="AU591" s="8"/>
      <c r="AV591" s="8"/>
    </row>
    <row r="592" spans="3:48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AG592" s="8"/>
      <c r="AH592" s="8"/>
      <c r="AU592" s="8"/>
      <c r="AV592" s="8"/>
    </row>
    <row r="593" spans="3:48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AG593" s="8"/>
      <c r="AH593" s="8"/>
      <c r="AU593" s="8"/>
      <c r="AV593" s="8"/>
    </row>
    <row r="594" spans="3:48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AG594" s="8"/>
      <c r="AH594" s="8"/>
      <c r="AU594" s="8"/>
      <c r="AV594" s="8"/>
    </row>
    <row r="595" spans="3:48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AG595" s="8"/>
      <c r="AH595" s="8"/>
      <c r="AU595" s="8"/>
      <c r="AV595" s="8"/>
    </row>
    <row r="596" spans="3:48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AG596" s="8"/>
      <c r="AH596" s="8"/>
      <c r="AU596" s="8"/>
      <c r="AV596" s="8"/>
    </row>
    <row r="597" spans="3:48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AG597" s="8"/>
      <c r="AH597" s="8"/>
      <c r="AU597" s="8"/>
      <c r="AV597" s="8"/>
    </row>
    <row r="598" spans="3:48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AG598" s="8"/>
      <c r="AH598" s="8"/>
      <c r="AU598" s="8"/>
      <c r="AV598" s="8"/>
    </row>
    <row r="599" spans="3:48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AG599" s="8"/>
      <c r="AH599" s="8"/>
      <c r="AU599" s="8"/>
      <c r="AV599" s="8"/>
    </row>
    <row r="600" spans="3:48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AG600" s="8"/>
      <c r="AH600" s="8"/>
      <c r="AU600" s="8"/>
      <c r="AV600" s="8"/>
    </row>
    <row r="601" spans="3:48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AG601" s="8"/>
      <c r="AH601" s="8"/>
      <c r="AU601" s="8"/>
      <c r="AV601" s="8"/>
    </row>
    <row r="602" spans="3:48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AG602" s="8"/>
      <c r="AH602" s="8"/>
      <c r="AU602" s="8"/>
      <c r="AV602" s="8"/>
    </row>
    <row r="603" spans="3:48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AG603" s="8"/>
      <c r="AH603" s="8"/>
      <c r="AU603" s="8"/>
      <c r="AV603" s="8"/>
    </row>
    <row r="604" spans="3:48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AG604" s="8"/>
      <c r="AH604" s="8"/>
      <c r="AU604" s="8"/>
      <c r="AV604" s="8"/>
    </row>
    <row r="605" spans="3:48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AG605" s="8"/>
      <c r="AH605" s="8"/>
      <c r="AU605" s="8"/>
      <c r="AV605" s="8"/>
    </row>
    <row r="606" spans="3:48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AG606" s="8"/>
      <c r="AH606" s="8"/>
      <c r="AU606" s="8"/>
      <c r="AV606" s="8"/>
    </row>
    <row r="607" spans="3:48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AG607" s="8"/>
      <c r="AH607" s="8"/>
      <c r="AU607" s="8"/>
      <c r="AV607" s="8"/>
    </row>
    <row r="608" spans="3:48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AG608" s="8"/>
      <c r="AH608" s="8"/>
      <c r="AU608" s="8"/>
      <c r="AV608" s="8"/>
    </row>
    <row r="609" spans="3:48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AG609" s="8"/>
      <c r="AH609" s="8"/>
      <c r="AU609" s="8"/>
      <c r="AV609" s="8"/>
    </row>
    <row r="610" spans="3:48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AG610" s="8"/>
      <c r="AH610" s="8"/>
      <c r="AU610" s="8"/>
      <c r="AV610" s="8"/>
    </row>
    <row r="611" spans="3:48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AG611" s="8"/>
      <c r="AH611" s="8"/>
      <c r="AU611" s="8"/>
      <c r="AV611" s="8"/>
    </row>
    <row r="612" spans="3:48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AG612" s="8"/>
      <c r="AH612" s="8"/>
      <c r="AU612" s="8"/>
      <c r="AV612" s="8"/>
    </row>
    <row r="613" spans="3:48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AG613" s="8"/>
      <c r="AH613" s="8"/>
      <c r="AU613" s="8"/>
      <c r="AV613" s="8"/>
    </row>
    <row r="614" spans="3:48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AG614" s="8"/>
      <c r="AH614" s="8"/>
      <c r="AU614" s="8"/>
      <c r="AV614" s="8"/>
    </row>
    <row r="615" spans="3:48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AG615" s="8"/>
      <c r="AH615" s="8"/>
      <c r="AU615" s="8"/>
      <c r="AV615" s="8"/>
    </row>
    <row r="616" spans="3:48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AG616" s="8"/>
      <c r="AH616" s="8"/>
      <c r="AU616" s="8"/>
      <c r="AV616" s="8"/>
    </row>
    <row r="617" spans="3:48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AG617" s="8"/>
      <c r="AH617" s="8"/>
      <c r="AU617" s="8"/>
      <c r="AV617" s="8"/>
    </row>
    <row r="618" spans="3:48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AG618" s="8"/>
      <c r="AH618" s="8"/>
      <c r="AU618" s="8"/>
      <c r="AV618" s="8"/>
    </row>
    <row r="619" spans="3:48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AG619" s="8"/>
      <c r="AH619" s="8"/>
      <c r="AU619" s="8"/>
      <c r="AV619" s="8"/>
    </row>
    <row r="620" spans="3:48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AG620" s="8"/>
      <c r="AH620" s="8"/>
      <c r="AU620" s="8"/>
      <c r="AV620" s="8"/>
    </row>
    <row r="621" spans="3:48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AG621" s="8"/>
      <c r="AH621" s="8"/>
      <c r="AU621" s="8"/>
      <c r="AV621" s="8"/>
    </row>
    <row r="622" spans="3:48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AG622" s="8"/>
      <c r="AH622" s="8"/>
      <c r="AU622" s="8"/>
      <c r="AV622" s="8"/>
    </row>
    <row r="623" spans="3:48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AG623" s="8"/>
      <c r="AH623" s="8"/>
      <c r="AU623" s="8"/>
      <c r="AV623" s="8"/>
    </row>
    <row r="624" spans="3:48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AG624" s="8"/>
      <c r="AH624" s="8"/>
      <c r="AU624" s="8"/>
      <c r="AV624" s="8"/>
    </row>
    <row r="625" spans="3:48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AG625" s="8"/>
      <c r="AH625" s="8"/>
      <c r="AU625" s="8"/>
      <c r="AV625" s="8"/>
    </row>
    <row r="626" spans="3:48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AG626" s="8"/>
      <c r="AH626" s="8"/>
      <c r="AU626" s="8"/>
      <c r="AV626" s="8"/>
    </row>
    <row r="627" spans="3:48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AG627" s="8"/>
      <c r="AH627" s="8"/>
      <c r="AU627" s="8"/>
      <c r="AV627" s="8"/>
    </row>
    <row r="628" spans="3:48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AG628" s="8"/>
      <c r="AH628" s="8"/>
      <c r="AU628" s="8"/>
      <c r="AV628" s="8"/>
    </row>
    <row r="629" spans="3:48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AG629" s="8"/>
      <c r="AH629" s="8"/>
      <c r="AU629" s="8"/>
      <c r="AV629" s="8"/>
    </row>
    <row r="630" spans="3:48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AG630" s="8"/>
      <c r="AH630" s="8"/>
      <c r="AU630" s="8"/>
      <c r="AV630" s="8"/>
    </row>
    <row r="631" spans="3:48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AG631" s="8"/>
      <c r="AH631" s="8"/>
      <c r="AU631" s="8"/>
      <c r="AV631" s="8"/>
    </row>
    <row r="632" spans="3:48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AG632" s="8"/>
      <c r="AH632" s="8"/>
      <c r="AU632" s="8"/>
      <c r="AV632" s="8"/>
    </row>
    <row r="633" spans="3:48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AG633" s="8"/>
      <c r="AH633" s="8"/>
      <c r="AU633" s="8"/>
      <c r="AV633" s="8"/>
    </row>
    <row r="634" spans="3:48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AG634" s="8"/>
      <c r="AH634" s="8"/>
      <c r="AU634" s="8"/>
      <c r="AV634" s="8"/>
    </row>
    <row r="635" spans="3:48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AG635" s="8"/>
      <c r="AH635" s="8"/>
      <c r="AU635" s="8"/>
      <c r="AV635" s="8"/>
    </row>
    <row r="636" spans="3:48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AG636" s="8"/>
      <c r="AH636" s="8"/>
      <c r="AU636" s="8"/>
      <c r="AV636" s="8"/>
    </row>
    <row r="637" spans="3:48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AG637" s="8"/>
      <c r="AH637" s="8"/>
      <c r="AU637" s="8"/>
      <c r="AV637" s="8"/>
    </row>
    <row r="638" spans="3:48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AG638" s="8"/>
      <c r="AH638" s="8"/>
      <c r="AU638" s="8"/>
      <c r="AV638" s="8"/>
    </row>
    <row r="639" spans="3:48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AG639" s="8"/>
      <c r="AH639" s="8"/>
      <c r="AU639" s="8"/>
      <c r="AV639" s="8"/>
    </row>
    <row r="640" spans="3:48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AG640" s="8"/>
      <c r="AH640" s="8"/>
      <c r="AU640" s="8"/>
      <c r="AV640" s="8"/>
    </row>
    <row r="641" spans="3:48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AG641" s="8"/>
      <c r="AH641" s="8"/>
      <c r="AU641" s="8"/>
      <c r="AV641" s="8"/>
    </row>
    <row r="642" spans="3:48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AG642" s="8"/>
      <c r="AH642" s="8"/>
      <c r="AU642" s="8"/>
      <c r="AV642" s="8"/>
    </row>
    <row r="643" spans="3:48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AG643" s="8"/>
      <c r="AH643" s="8"/>
      <c r="AU643" s="8"/>
      <c r="AV643" s="8"/>
    </row>
    <row r="644" spans="3:48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AG644" s="8"/>
      <c r="AH644" s="8"/>
      <c r="AU644" s="8"/>
      <c r="AV644" s="8"/>
    </row>
    <row r="645" spans="3:48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AG645" s="8"/>
      <c r="AH645" s="8"/>
      <c r="AU645" s="8"/>
      <c r="AV645" s="8"/>
    </row>
    <row r="646" spans="3:48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AG646" s="8"/>
      <c r="AH646" s="8"/>
      <c r="AU646" s="8"/>
      <c r="AV646" s="8"/>
    </row>
    <row r="647" spans="3:48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AG647" s="8"/>
      <c r="AH647" s="8"/>
      <c r="AU647" s="8"/>
      <c r="AV647" s="8"/>
    </row>
    <row r="648" spans="3:48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AG648" s="8"/>
      <c r="AH648" s="8"/>
      <c r="AU648" s="8"/>
      <c r="AV648" s="8"/>
    </row>
    <row r="649" spans="3:48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AG649" s="8"/>
      <c r="AH649" s="8"/>
      <c r="AU649" s="8"/>
      <c r="AV649" s="8"/>
    </row>
    <row r="650" spans="3:48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AG650" s="8"/>
      <c r="AH650" s="8"/>
      <c r="AU650" s="8"/>
      <c r="AV650" s="8"/>
    </row>
    <row r="651" spans="3:48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AG651" s="8"/>
      <c r="AH651" s="8"/>
      <c r="AU651" s="8"/>
      <c r="AV651" s="8"/>
    </row>
    <row r="652" spans="3:48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AG652" s="8"/>
      <c r="AH652" s="8"/>
      <c r="AU652" s="8"/>
      <c r="AV652" s="8"/>
    </row>
    <row r="653" spans="3:48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AG653" s="8"/>
      <c r="AH653" s="8"/>
      <c r="AU653" s="8"/>
      <c r="AV653" s="8"/>
    </row>
    <row r="654" spans="3:48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AG654" s="8"/>
      <c r="AH654" s="8"/>
      <c r="AU654" s="8"/>
      <c r="AV654" s="8"/>
    </row>
    <row r="655" spans="3:48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AG655" s="8"/>
      <c r="AH655" s="8"/>
      <c r="AU655" s="8"/>
      <c r="AV655" s="8"/>
    </row>
    <row r="656" spans="3:48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AG656" s="8"/>
      <c r="AH656" s="8"/>
      <c r="AU656" s="8"/>
      <c r="AV656" s="8"/>
    </row>
    <row r="657" spans="3:48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AG657" s="8"/>
      <c r="AH657" s="8"/>
      <c r="AU657" s="8"/>
      <c r="AV657" s="8"/>
    </row>
    <row r="658" spans="3:48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AG658" s="8"/>
      <c r="AH658" s="8"/>
      <c r="AU658" s="8"/>
      <c r="AV658" s="8"/>
    </row>
    <row r="659" spans="3:48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AG659" s="8"/>
      <c r="AH659" s="8"/>
      <c r="AU659" s="8"/>
      <c r="AV659" s="8"/>
    </row>
    <row r="660" spans="3:48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AG660" s="8"/>
      <c r="AH660" s="8"/>
      <c r="AU660" s="8"/>
      <c r="AV660" s="8"/>
    </row>
    <row r="661" spans="3:48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AG661" s="8"/>
      <c r="AH661" s="8"/>
      <c r="AU661" s="8"/>
      <c r="AV661" s="8"/>
    </row>
    <row r="662" spans="3:48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AG662" s="8"/>
      <c r="AH662" s="8"/>
      <c r="AU662" s="8"/>
      <c r="AV662" s="8"/>
    </row>
    <row r="663" spans="3:48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AG663" s="8"/>
      <c r="AH663" s="8"/>
      <c r="AU663" s="8"/>
      <c r="AV663" s="8"/>
    </row>
    <row r="664" spans="3:48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AG664" s="8"/>
      <c r="AH664" s="8"/>
      <c r="AU664" s="8"/>
      <c r="AV664" s="8"/>
    </row>
    <row r="665" spans="3:48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AG665" s="8"/>
      <c r="AH665" s="8"/>
      <c r="AU665" s="8"/>
      <c r="AV665" s="8"/>
    </row>
    <row r="666" spans="3:48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AG666" s="8"/>
      <c r="AH666" s="8"/>
      <c r="AU666" s="8"/>
      <c r="AV666" s="8"/>
    </row>
    <row r="667" spans="3:48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AG667" s="8"/>
      <c r="AH667" s="8"/>
      <c r="AU667" s="8"/>
      <c r="AV667" s="8"/>
    </row>
    <row r="668" spans="3:48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AG668" s="8"/>
      <c r="AH668" s="8"/>
      <c r="AU668" s="8"/>
      <c r="AV668" s="8"/>
    </row>
    <row r="669" spans="3:48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AG669" s="8"/>
      <c r="AH669" s="8"/>
      <c r="AU669" s="8"/>
      <c r="AV669" s="8"/>
    </row>
    <row r="670" spans="3:48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AG670" s="8"/>
      <c r="AH670" s="8"/>
      <c r="AU670" s="8"/>
      <c r="AV670" s="8"/>
    </row>
    <row r="671" spans="3:48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AG671" s="8"/>
      <c r="AH671" s="8"/>
      <c r="AU671" s="8"/>
      <c r="AV671" s="8"/>
    </row>
    <row r="672" spans="3:48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AG672" s="8"/>
      <c r="AH672" s="8"/>
      <c r="AU672" s="8"/>
      <c r="AV672" s="8"/>
    </row>
    <row r="673" spans="3:48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AG673" s="8"/>
      <c r="AH673" s="8"/>
      <c r="AU673" s="8"/>
      <c r="AV673" s="8"/>
    </row>
    <row r="674" spans="3:48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AG674" s="8"/>
      <c r="AH674" s="8"/>
      <c r="AU674" s="8"/>
      <c r="AV674" s="8"/>
    </row>
    <row r="675" spans="3:48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AG675" s="8"/>
      <c r="AH675" s="8"/>
      <c r="AU675" s="8"/>
      <c r="AV675" s="8"/>
    </row>
    <row r="676" spans="3:48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AG676" s="8"/>
      <c r="AH676" s="8"/>
      <c r="AU676" s="8"/>
      <c r="AV676" s="8"/>
    </row>
    <row r="677" spans="3:48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AG677" s="8"/>
      <c r="AH677" s="8"/>
      <c r="AU677" s="8"/>
      <c r="AV677" s="8"/>
    </row>
    <row r="678" spans="3:48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AG678" s="8"/>
      <c r="AH678" s="8"/>
      <c r="AU678" s="8"/>
      <c r="AV678" s="8"/>
    </row>
    <row r="679" spans="3:48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AG679" s="8"/>
      <c r="AH679" s="8"/>
      <c r="AU679" s="8"/>
      <c r="AV679" s="8"/>
    </row>
    <row r="680" spans="3:48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AG680" s="8"/>
      <c r="AH680" s="8"/>
      <c r="AU680" s="8"/>
      <c r="AV680" s="8"/>
    </row>
    <row r="681" spans="3:48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AG681" s="8"/>
      <c r="AH681" s="8"/>
      <c r="AU681" s="8"/>
      <c r="AV681" s="8"/>
    </row>
    <row r="682" spans="3:48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AG682" s="8"/>
      <c r="AH682" s="8"/>
      <c r="AU682" s="8"/>
      <c r="AV682" s="8"/>
    </row>
    <row r="683" spans="3:48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AG683" s="8"/>
      <c r="AH683" s="8"/>
      <c r="AU683" s="8"/>
      <c r="AV683" s="8"/>
    </row>
    <row r="684" spans="3:48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AG684" s="8"/>
      <c r="AH684" s="8"/>
      <c r="AU684" s="8"/>
      <c r="AV684" s="8"/>
    </row>
    <row r="685" spans="3:48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AG685" s="8"/>
      <c r="AH685" s="8"/>
      <c r="AU685" s="8"/>
      <c r="AV685" s="8"/>
    </row>
    <row r="686" spans="3:48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AG686" s="8"/>
      <c r="AH686" s="8"/>
      <c r="AU686" s="8"/>
      <c r="AV686" s="8"/>
    </row>
    <row r="687" spans="3:48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AG687" s="8"/>
      <c r="AH687" s="8"/>
      <c r="AU687" s="8"/>
      <c r="AV687" s="8"/>
    </row>
    <row r="688" spans="3:48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AG688" s="8"/>
      <c r="AH688" s="8"/>
      <c r="AU688" s="8"/>
      <c r="AV688" s="8"/>
    </row>
    <row r="689" spans="3:48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AG689" s="8"/>
      <c r="AH689" s="8"/>
      <c r="AU689" s="8"/>
      <c r="AV689" s="8"/>
    </row>
    <row r="690" spans="3:48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AG690" s="8"/>
      <c r="AH690" s="8"/>
      <c r="AU690" s="8"/>
      <c r="AV690" s="8"/>
    </row>
    <row r="691" spans="3:48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AG691" s="8"/>
      <c r="AH691" s="8"/>
      <c r="AU691" s="8"/>
      <c r="AV691" s="8"/>
    </row>
    <row r="692" spans="3:48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AG692" s="8"/>
      <c r="AH692" s="8"/>
      <c r="AU692" s="8"/>
      <c r="AV692" s="8"/>
    </row>
    <row r="693" spans="3:48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AG693" s="8"/>
      <c r="AH693" s="8"/>
      <c r="AU693" s="8"/>
      <c r="AV693" s="8"/>
    </row>
    <row r="694" spans="3:48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AG694" s="8"/>
      <c r="AH694" s="8"/>
      <c r="AU694" s="8"/>
      <c r="AV694" s="8"/>
    </row>
    <row r="695" spans="3:48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AG695" s="8"/>
      <c r="AH695" s="8"/>
      <c r="AU695" s="8"/>
      <c r="AV695" s="8"/>
    </row>
    <row r="696" spans="3:48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AG696" s="8"/>
      <c r="AH696" s="8"/>
      <c r="AU696" s="8"/>
      <c r="AV696" s="8"/>
    </row>
    <row r="697" spans="3:48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AG697" s="8"/>
      <c r="AH697" s="8"/>
      <c r="AU697" s="8"/>
      <c r="AV697" s="8"/>
    </row>
    <row r="698" spans="3:48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AG698" s="8"/>
      <c r="AH698" s="8"/>
      <c r="AU698" s="8"/>
      <c r="AV698" s="8"/>
    </row>
    <row r="699" spans="3:48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AG699" s="8"/>
      <c r="AH699" s="8"/>
      <c r="AU699" s="8"/>
      <c r="AV699" s="8"/>
    </row>
    <row r="700" spans="3:48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AG700" s="8"/>
      <c r="AH700" s="8"/>
      <c r="AU700" s="8"/>
      <c r="AV700" s="8"/>
    </row>
    <row r="701" spans="3:48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AG701" s="8"/>
      <c r="AH701" s="8"/>
      <c r="AU701" s="8"/>
      <c r="AV701" s="8"/>
    </row>
    <row r="702" spans="3:48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AG702" s="8"/>
      <c r="AH702" s="8"/>
      <c r="AU702" s="8"/>
      <c r="AV702" s="8"/>
    </row>
    <row r="703" spans="3:48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AG703" s="8"/>
      <c r="AH703" s="8"/>
      <c r="AU703" s="8"/>
      <c r="AV703" s="8"/>
    </row>
    <row r="704" spans="3:48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AG704" s="8"/>
      <c r="AH704" s="8"/>
      <c r="AU704" s="8"/>
      <c r="AV704" s="8"/>
    </row>
    <row r="705" spans="3:48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AG705" s="8"/>
      <c r="AH705" s="8"/>
      <c r="AU705" s="8"/>
      <c r="AV705" s="8"/>
    </row>
    <row r="706" spans="3:48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AG706" s="8"/>
      <c r="AH706" s="8"/>
      <c r="AU706" s="8"/>
      <c r="AV706" s="8"/>
    </row>
    <row r="707" spans="3:48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AG707" s="8"/>
      <c r="AH707" s="8"/>
      <c r="AU707" s="8"/>
      <c r="AV707" s="8"/>
    </row>
    <row r="708" spans="3:48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AG708" s="8"/>
      <c r="AH708" s="8"/>
      <c r="AU708" s="8"/>
      <c r="AV708" s="8"/>
    </row>
    <row r="709" spans="3:48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AG709" s="8"/>
      <c r="AH709" s="8"/>
      <c r="AU709" s="8"/>
      <c r="AV709" s="8"/>
    </row>
    <row r="710" spans="3:48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AG710" s="8"/>
      <c r="AH710" s="8"/>
      <c r="AU710" s="8"/>
      <c r="AV710" s="8"/>
    </row>
    <row r="711" spans="3:48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AG711" s="8"/>
      <c r="AH711" s="8"/>
      <c r="AU711" s="8"/>
      <c r="AV711" s="8"/>
    </row>
    <row r="712" spans="3:48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AG712" s="8"/>
      <c r="AH712" s="8"/>
      <c r="AU712" s="8"/>
      <c r="AV712" s="8"/>
    </row>
    <row r="713" spans="3:48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AG713" s="8"/>
      <c r="AH713" s="8"/>
      <c r="AU713" s="8"/>
      <c r="AV713" s="8"/>
    </row>
    <row r="714" spans="3:48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AG714" s="8"/>
      <c r="AH714" s="8"/>
      <c r="AU714" s="8"/>
      <c r="AV714" s="8"/>
    </row>
    <row r="715" spans="3:48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AG715" s="8"/>
      <c r="AH715" s="8"/>
      <c r="AU715" s="8"/>
      <c r="AV715" s="8"/>
    </row>
    <row r="716" spans="3:48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AG716" s="8"/>
      <c r="AH716" s="8"/>
      <c r="AU716" s="8"/>
      <c r="AV716" s="8"/>
    </row>
    <row r="717" spans="3:48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AG717" s="8"/>
      <c r="AH717" s="8"/>
      <c r="AU717" s="8"/>
      <c r="AV717" s="8"/>
    </row>
    <row r="718" spans="3:48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AG718" s="8"/>
      <c r="AH718" s="8"/>
      <c r="AU718" s="8"/>
      <c r="AV718" s="8"/>
    </row>
    <row r="719" spans="3:48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AG719" s="8"/>
      <c r="AH719" s="8"/>
      <c r="AU719" s="8"/>
      <c r="AV719" s="8"/>
    </row>
    <row r="720" spans="3:48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AG720" s="8"/>
      <c r="AH720" s="8"/>
      <c r="AU720" s="8"/>
      <c r="AV720" s="8"/>
    </row>
    <row r="721" spans="3:48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AG721" s="8"/>
      <c r="AH721" s="8"/>
      <c r="AU721" s="8"/>
      <c r="AV721" s="8"/>
    </row>
    <row r="722" spans="3:48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AG722" s="8"/>
      <c r="AH722" s="8"/>
      <c r="AU722" s="8"/>
      <c r="AV722" s="8"/>
    </row>
    <row r="723" spans="3:48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AG723" s="8"/>
      <c r="AH723" s="8"/>
      <c r="AU723" s="8"/>
      <c r="AV723" s="8"/>
    </row>
    <row r="724" spans="3:48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AG724" s="8"/>
      <c r="AH724" s="8"/>
      <c r="AU724" s="8"/>
      <c r="AV724" s="8"/>
    </row>
    <row r="725" spans="3:48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AG725" s="8"/>
      <c r="AH725" s="8"/>
      <c r="AU725" s="8"/>
      <c r="AV725" s="8"/>
    </row>
    <row r="726" spans="3:48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AG726" s="8"/>
      <c r="AH726" s="8"/>
      <c r="AU726" s="8"/>
      <c r="AV726" s="8"/>
    </row>
    <row r="727" spans="3:48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AG727" s="8"/>
      <c r="AH727" s="8"/>
      <c r="AU727" s="8"/>
      <c r="AV727" s="8"/>
    </row>
    <row r="728" spans="3:48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AG728" s="8"/>
      <c r="AH728" s="8"/>
      <c r="AU728" s="8"/>
      <c r="AV728" s="8"/>
    </row>
    <row r="729" spans="3:48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AG729" s="8"/>
      <c r="AH729" s="8"/>
      <c r="AU729" s="8"/>
      <c r="AV729" s="8"/>
    </row>
    <row r="730" spans="3:48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AG730" s="8"/>
      <c r="AH730" s="8"/>
      <c r="AU730" s="8"/>
      <c r="AV730" s="8"/>
    </row>
    <row r="731" spans="3:48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AG731" s="8"/>
      <c r="AH731" s="8"/>
      <c r="AU731" s="8"/>
      <c r="AV731" s="8"/>
    </row>
    <row r="732" spans="3:48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AG732" s="8"/>
      <c r="AH732" s="8"/>
      <c r="AU732" s="8"/>
      <c r="AV732" s="8"/>
    </row>
    <row r="733" spans="3:48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AG733" s="8"/>
      <c r="AH733" s="8"/>
      <c r="AU733" s="8"/>
      <c r="AV733" s="8"/>
    </row>
    <row r="734" spans="3:48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AG734" s="8"/>
      <c r="AH734" s="8"/>
      <c r="AU734" s="8"/>
      <c r="AV734" s="8"/>
    </row>
    <row r="735" spans="3:48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AG735" s="8"/>
      <c r="AH735" s="8"/>
      <c r="AU735" s="8"/>
      <c r="AV735" s="8"/>
    </row>
    <row r="736" spans="3:48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AG736" s="8"/>
      <c r="AH736" s="8"/>
      <c r="AU736" s="8"/>
      <c r="AV736" s="8"/>
    </row>
    <row r="737" spans="3:48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AG737" s="8"/>
      <c r="AH737" s="8"/>
      <c r="AU737" s="8"/>
      <c r="AV737" s="8"/>
    </row>
    <row r="738" spans="3:48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AG738" s="8"/>
      <c r="AH738" s="8"/>
      <c r="AU738" s="8"/>
      <c r="AV738" s="8"/>
    </row>
    <row r="739" spans="3:48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AG739" s="8"/>
      <c r="AH739" s="8"/>
      <c r="AU739" s="8"/>
      <c r="AV739" s="8"/>
    </row>
    <row r="740" spans="3:48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AG740" s="8"/>
      <c r="AH740" s="8"/>
      <c r="AU740" s="8"/>
      <c r="AV740" s="8"/>
    </row>
    <row r="741" spans="3:48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AG741" s="8"/>
      <c r="AH741" s="8"/>
      <c r="AU741" s="8"/>
      <c r="AV741" s="8"/>
    </row>
    <row r="742" spans="3:48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AG742" s="8"/>
      <c r="AH742" s="8"/>
      <c r="AU742" s="8"/>
      <c r="AV742" s="8"/>
    </row>
    <row r="743" spans="3:48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AG743" s="8"/>
      <c r="AH743" s="8"/>
      <c r="AU743" s="8"/>
      <c r="AV743" s="8"/>
    </row>
    <row r="744" spans="3:48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AG744" s="8"/>
      <c r="AH744" s="8"/>
      <c r="AU744" s="8"/>
      <c r="AV744" s="8"/>
    </row>
    <row r="745" spans="3:48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AG745" s="8"/>
      <c r="AH745" s="8"/>
      <c r="AU745" s="8"/>
      <c r="AV745" s="8"/>
    </row>
    <row r="746" spans="3:48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AG746" s="8"/>
      <c r="AH746" s="8"/>
      <c r="AU746" s="8"/>
      <c r="AV746" s="8"/>
    </row>
    <row r="747" spans="3:48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AG747" s="8"/>
      <c r="AH747" s="8"/>
      <c r="AU747" s="8"/>
      <c r="AV747" s="8"/>
    </row>
    <row r="748" spans="3:48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AG748" s="8"/>
      <c r="AH748" s="8"/>
      <c r="AU748" s="8"/>
      <c r="AV748" s="8"/>
    </row>
    <row r="749" spans="3:48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AG749" s="8"/>
      <c r="AH749" s="8"/>
      <c r="AU749" s="8"/>
      <c r="AV749" s="8"/>
    </row>
    <row r="750" spans="3:48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AG750" s="8"/>
      <c r="AH750" s="8"/>
      <c r="AU750" s="8"/>
      <c r="AV750" s="8"/>
    </row>
    <row r="751" spans="3:48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AG751" s="8"/>
      <c r="AH751" s="8"/>
      <c r="AU751" s="8"/>
      <c r="AV751" s="8"/>
    </row>
    <row r="752" spans="3:48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AG752" s="8"/>
      <c r="AH752" s="8"/>
      <c r="AU752" s="8"/>
      <c r="AV752" s="8"/>
    </row>
    <row r="753" spans="3:48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AG753" s="8"/>
      <c r="AH753" s="8"/>
      <c r="AU753" s="8"/>
      <c r="AV753" s="8"/>
    </row>
    <row r="754" spans="3:48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AG754" s="8"/>
      <c r="AH754" s="8"/>
      <c r="AU754" s="8"/>
      <c r="AV754" s="8"/>
    </row>
    <row r="755" spans="3:48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AG755" s="8"/>
      <c r="AH755" s="8"/>
      <c r="AU755" s="8"/>
      <c r="AV755" s="8"/>
    </row>
    <row r="756" spans="3:48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AG756" s="8"/>
      <c r="AH756" s="8"/>
      <c r="AU756" s="8"/>
      <c r="AV756" s="8"/>
    </row>
    <row r="757" spans="3:48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AG757" s="8"/>
      <c r="AH757" s="8"/>
      <c r="AU757" s="8"/>
      <c r="AV757" s="8"/>
    </row>
    <row r="758" spans="3:48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AG758" s="8"/>
      <c r="AH758" s="8"/>
      <c r="AU758" s="8"/>
      <c r="AV758" s="8"/>
    </row>
    <row r="759" spans="3:48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AG759" s="8"/>
      <c r="AH759" s="8"/>
      <c r="AU759" s="8"/>
      <c r="AV759" s="8"/>
    </row>
    <row r="760" spans="3:48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AG760" s="8"/>
      <c r="AH760" s="8"/>
      <c r="AU760" s="8"/>
      <c r="AV760" s="8"/>
    </row>
    <row r="761" spans="3:48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AG761" s="8"/>
      <c r="AH761" s="8"/>
      <c r="AU761" s="8"/>
      <c r="AV761" s="8"/>
    </row>
    <row r="762" spans="3:48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AG762" s="8"/>
      <c r="AH762" s="8"/>
      <c r="AU762" s="8"/>
      <c r="AV762" s="8"/>
    </row>
    <row r="763" spans="3:48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AG763" s="8"/>
      <c r="AH763" s="8"/>
      <c r="AU763" s="8"/>
      <c r="AV763" s="8"/>
    </row>
    <row r="764" spans="3:48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AG764" s="8"/>
      <c r="AH764" s="8"/>
      <c r="AU764" s="8"/>
      <c r="AV764" s="8"/>
    </row>
    <row r="765" spans="3:48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AG765" s="8"/>
      <c r="AH765" s="8"/>
      <c r="AU765" s="8"/>
      <c r="AV765" s="8"/>
    </row>
    <row r="766" spans="3:48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AG766" s="8"/>
      <c r="AH766" s="8"/>
      <c r="AU766" s="8"/>
      <c r="AV766" s="8"/>
    </row>
    <row r="767" spans="3:48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AG767" s="8"/>
      <c r="AH767" s="8"/>
      <c r="AU767" s="8"/>
      <c r="AV767" s="8"/>
    </row>
    <row r="768" spans="3:48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AG768" s="8"/>
      <c r="AH768" s="8"/>
      <c r="AU768" s="8"/>
      <c r="AV768" s="8"/>
    </row>
    <row r="769" spans="3:48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AG769" s="8"/>
      <c r="AH769" s="8"/>
      <c r="AU769" s="8"/>
      <c r="AV769" s="8"/>
    </row>
    <row r="770" spans="3:48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AG770" s="8"/>
      <c r="AH770" s="8"/>
      <c r="AU770" s="8"/>
      <c r="AV770" s="8"/>
    </row>
    <row r="771" spans="3:48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AG771" s="8"/>
      <c r="AH771" s="8"/>
      <c r="AU771" s="8"/>
      <c r="AV771" s="8"/>
    </row>
    <row r="772" spans="3:48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AG772" s="8"/>
      <c r="AH772" s="8"/>
      <c r="AU772" s="8"/>
      <c r="AV772" s="8"/>
    </row>
    <row r="773" spans="3:48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AG773" s="8"/>
      <c r="AH773" s="8"/>
      <c r="AU773" s="8"/>
      <c r="AV773" s="8"/>
    </row>
    <row r="774" spans="3:48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AG774" s="8"/>
      <c r="AH774" s="8"/>
      <c r="AU774" s="8"/>
      <c r="AV774" s="8"/>
    </row>
    <row r="775" spans="3:48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AG775" s="8"/>
      <c r="AH775" s="8"/>
      <c r="AU775" s="8"/>
      <c r="AV775" s="8"/>
    </row>
    <row r="776" spans="3:48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AG776" s="8"/>
      <c r="AH776" s="8"/>
      <c r="AU776" s="8"/>
      <c r="AV776" s="8"/>
    </row>
    <row r="777" spans="3:48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AG777" s="8"/>
      <c r="AH777" s="8"/>
      <c r="AU777" s="8"/>
      <c r="AV777" s="8"/>
    </row>
    <row r="778" spans="3:48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AG778" s="8"/>
      <c r="AH778" s="8"/>
      <c r="AU778" s="8"/>
      <c r="AV778" s="8"/>
    </row>
    <row r="779" spans="3:48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AG779" s="8"/>
      <c r="AH779" s="8"/>
      <c r="AU779" s="8"/>
      <c r="AV779" s="8"/>
    </row>
    <row r="780" spans="3:48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AG780" s="8"/>
      <c r="AH780" s="8"/>
      <c r="AU780" s="8"/>
      <c r="AV780" s="8"/>
    </row>
    <row r="781" spans="3:48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AG781" s="8"/>
      <c r="AH781" s="8"/>
      <c r="AU781" s="8"/>
      <c r="AV781" s="8"/>
    </row>
    <row r="782" spans="3:48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AG782" s="8"/>
      <c r="AH782" s="8"/>
      <c r="AU782" s="8"/>
      <c r="AV782" s="8"/>
    </row>
    <row r="783" spans="3:48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AG783" s="8"/>
      <c r="AH783" s="8"/>
      <c r="AU783" s="8"/>
      <c r="AV783" s="8"/>
    </row>
    <row r="784" spans="3:48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AG784" s="8"/>
      <c r="AH784" s="8"/>
      <c r="AU784" s="8"/>
      <c r="AV784" s="8"/>
    </row>
    <row r="785" spans="3:48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AG785" s="8"/>
      <c r="AH785" s="8"/>
      <c r="AU785" s="8"/>
      <c r="AV785" s="8"/>
    </row>
    <row r="786" spans="3:48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AG786" s="8"/>
      <c r="AH786" s="8"/>
      <c r="AU786" s="8"/>
      <c r="AV786" s="8"/>
    </row>
    <row r="787" spans="3:48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AG787" s="8"/>
      <c r="AH787" s="8"/>
      <c r="AU787" s="8"/>
      <c r="AV787" s="8"/>
    </row>
    <row r="788" spans="3:48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AG788" s="8"/>
      <c r="AH788" s="8"/>
      <c r="AU788" s="8"/>
      <c r="AV788" s="8"/>
    </row>
    <row r="789" spans="3:48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AG789" s="8"/>
      <c r="AH789" s="8"/>
      <c r="AU789" s="8"/>
      <c r="AV789" s="8"/>
    </row>
    <row r="790" spans="3:48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AG790" s="8"/>
      <c r="AH790" s="8"/>
      <c r="AU790" s="8"/>
      <c r="AV790" s="8"/>
    </row>
    <row r="791" spans="3:48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AG791" s="8"/>
      <c r="AH791" s="8"/>
      <c r="AU791" s="8"/>
      <c r="AV791" s="8"/>
    </row>
    <row r="792" spans="3:48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AG792" s="8"/>
      <c r="AH792" s="8"/>
      <c r="AU792" s="8"/>
      <c r="AV792" s="8"/>
    </row>
    <row r="793" spans="3:48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AG793" s="8"/>
      <c r="AH793" s="8"/>
      <c r="AU793" s="8"/>
      <c r="AV793" s="8"/>
    </row>
    <row r="794" spans="3:48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AG794" s="8"/>
      <c r="AH794" s="8"/>
      <c r="AU794" s="8"/>
      <c r="AV794" s="8"/>
    </row>
    <row r="795" spans="3:48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AG795" s="8"/>
      <c r="AH795" s="8"/>
      <c r="AU795" s="8"/>
      <c r="AV795" s="8"/>
    </row>
    <row r="796" spans="3:48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AG796" s="8"/>
      <c r="AH796" s="8"/>
      <c r="AU796" s="8"/>
      <c r="AV796" s="8"/>
    </row>
    <row r="797" spans="3:48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AG797" s="8"/>
      <c r="AH797" s="8"/>
      <c r="AU797" s="8"/>
      <c r="AV797" s="8"/>
    </row>
    <row r="798" spans="3:48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AG798" s="8"/>
      <c r="AH798" s="8"/>
      <c r="AU798" s="8"/>
      <c r="AV798" s="8"/>
    </row>
    <row r="799" spans="3:48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AG799" s="8"/>
      <c r="AH799" s="8"/>
      <c r="AU799" s="8"/>
      <c r="AV799" s="8"/>
    </row>
    <row r="800" spans="3:48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AG800" s="8"/>
      <c r="AH800" s="8"/>
      <c r="AU800" s="8"/>
      <c r="AV800" s="8"/>
    </row>
    <row r="801" spans="3:48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AG801" s="8"/>
      <c r="AH801" s="8"/>
      <c r="AU801" s="8"/>
      <c r="AV801" s="8"/>
    </row>
    <row r="802" spans="3:48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AG802" s="8"/>
      <c r="AH802" s="8"/>
      <c r="AU802" s="8"/>
      <c r="AV802" s="8"/>
    </row>
    <row r="803" spans="3:48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AG803" s="8"/>
      <c r="AH803" s="8"/>
      <c r="AU803" s="8"/>
      <c r="AV803" s="8"/>
    </row>
    <row r="804" spans="3:48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AG804" s="8"/>
      <c r="AH804" s="8"/>
      <c r="AU804" s="8"/>
      <c r="AV804" s="8"/>
    </row>
    <row r="805" spans="3:48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AG805" s="8"/>
      <c r="AH805" s="8"/>
      <c r="AU805" s="8"/>
      <c r="AV805" s="8"/>
    </row>
    <row r="806" spans="3:48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AG806" s="8"/>
      <c r="AH806" s="8"/>
      <c r="AU806" s="8"/>
      <c r="AV806" s="8"/>
    </row>
    <row r="807" spans="3:48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AG807" s="8"/>
      <c r="AH807" s="8"/>
      <c r="AU807" s="8"/>
      <c r="AV807" s="8"/>
    </row>
    <row r="808" spans="3:48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AG808" s="8"/>
      <c r="AH808" s="8"/>
      <c r="AU808" s="8"/>
      <c r="AV808" s="8"/>
    </row>
    <row r="809" spans="3:48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AG809" s="8"/>
      <c r="AH809" s="8"/>
      <c r="AU809" s="8"/>
      <c r="AV809" s="8"/>
    </row>
    <row r="810" spans="3:48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AG810" s="8"/>
      <c r="AH810" s="8"/>
      <c r="AU810" s="8"/>
      <c r="AV810" s="8"/>
    </row>
    <row r="811" spans="3:48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AG811" s="8"/>
      <c r="AH811" s="8"/>
      <c r="AU811" s="8"/>
      <c r="AV811" s="8"/>
    </row>
    <row r="812" spans="3:48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AG812" s="8"/>
      <c r="AH812" s="8"/>
      <c r="AU812" s="8"/>
      <c r="AV812" s="8"/>
    </row>
    <row r="813" spans="3:48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AG813" s="8"/>
      <c r="AH813" s="8"/>
      <c r="AU813" s="8"/>
      <c r="AV813" s="8"/>
    </row>
    <row r="814" spans="3:48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AG814" s="8"/>
      <c r="AH814" s="8"/>
      <c r="AU814" s="8"/>
      <c r="AV814" s="8"/>
    </row>
    <row r="815" spans="3:48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AG815" s="8"/>
      <c r="AH815" s="8"/>
      <c r="AU815" s="8"/>
      <c r="AV815" s="8"/>
    </row>
    <row r="816" spans="3:48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AG816" s="8"/>
      <c r="AH816" s="8"/>
      <c r="AU816" s="8"/>
      <c r="AV816" s="8"/>
    </row>
    <row r="817" spans="3:48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AG817" s="8"/>
      <c r="AH817" s="8"/>
      <c r="AU817" s="8"/>
      <c r="AV817" s="8"/>
    </row>
    <row r="818" spans="3:48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AG818" s="8"/>
      <c r="AH818" s="8"/>
      <c r="AU818" s="8"/>
      <c r="AV818" s="8"/>
    </row>
    <row r="819" spans="3:48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AG819" s="8"/>
      <c r="AH819" s="8"/>
      <c r="AU819" s="8"/>
      <c r="AV819" s="8"/>
    </row>
    <row r="820" spans="3:48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AG820" s="8"/>
      <c r="AH820" s="8"/>
      <c r="AU820" s="8"/>
      <c r="AV820" s="8"/>
    </row>
    <row r="821" spans="3:48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AG821" s="8"/>
      <c r="AH821" s="8"/>
      <c r="AU821" s="8"/>
      <c r="AV821" s="8"/>
    </row>
    <row r="822" spans="3:48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AG822" s="8"/>
      <c r="AH822" s="8"/>
      <c r="AU822" s="8"/>
      <c r="AV822" s="8"/>
    </row>
    <row r="823" spans="3:48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AG823" s="8"/>
      <c r="AH823" s="8"/>
      <c r="AU823" s="8"/>
      <c r="AV823" s="8"/>
    </row>
    <row r="824" spans="3:48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AG824" s="8"/>
      <c r="AH824" s="8"/>
      <c r="AU824" s="8"/>
      <c r="AV824" s="8"/>
    </row>
    <row r="825" spans="3:48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AG825" s="8"/>
      <c r="AH825" s="8"/>
      <c r="AU825" s="8"/>
      <c r="AV825" s="8"/>
    </row>
    <row r="826" spans="3:48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AG826" s="8"/>
      <c r="AH826" s="8"/>
      <c r="AU826" s="8"/>
      <c r="AV826" s="8"/>
    </row>
    <row r="827" spans="3:48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AG827" s="8"/>
      <c r="AH827" s="8"/>
      <c r="AU827" s="8"/>
      <c r="AV827" s="8"/>
    </row>
    <row r="828" spans="3:48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AG828" s="8"/>
      <c r="AH828" s="8"/>
      <c r="AU828" s="8"/>
      <c r="AV828" s="8"/>
    </row>
    <row r="829" spans="3:48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AG829" s="8"/>
      <c r="AH829" s="8"/>
      <c r="AU829" s="8"/>
      <c r="AV829" s="8"/>
    </row>
    <row r="830" spans="3:48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AG830" s="8"/>
      <c r="AH830" s="8"/>
      <c r="AU830" s="8"/>
      <c r="AV830" s="8"/>
    </row>
    <row r="831" spans="3:48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AG831" s="8"/>
      <c r="AH831" s="8"/>
      <c r="AU831" s="8"/>
      <c r="AV831" s="8"/>
    </row>
    <row r="832" spans="3:48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AG832" s="8"/>
      <c r="AH832" s="8"/>
      <c r="AU832" s="8"/>
      <c r="AV832" s="8"/>
    </row>
    <row r="833" spans="3:48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AG833" s="8"/>
      <c r="AH833" s="8"/>
      <c r="AU833" s="8"/>
      <c r="AV833" s="8"/>
    </row>
    <row r="834" spans="3:48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AG834" s="8"/>
      <c r="AH834" s="8"/>
      <c r="AU834" s="8"/>
      <c r="AV834" s="8"/>
    </row>
    <row r="835" spans="3:48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AG835" s="8"/>
      <c r="AH835" s="8"/>
      <c r="AU835" s="8"/>
      <c r="AV835" s="8"/>
    </row>
    <row r="836" spans="3:48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AG836" s="8"/>
      <c r="AH836" s="8"/>
      <c r="AU836" s="8"/>
      <c r="AV836" s="8"/>
    </row>
    <row r="837" spans="3:48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AG837" s="8"/>
      <c r="AH837" s="8"/>
      <c r="AU837" s="8"/>
      <c r="AV837" s="8"/>
    </row>
    <row r="838" spans="3:48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AG838" s="8"/>
      <c r="AH838" s="8"/>
      <c r="AU838" s="8"/>
      <c r="AV838" s="8"/>
    </row>
    <row r="839" spans="3:48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AG839" s="8"/>
      <c r="AH839" s="8"/>
      <c r="AU839" s="8"/>
      <c r="AV839" s="8"/>
    </row>
    <row r="840" spans="3:48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AG840" s="8"/>
      <c r="AH840" s="8"/>
      <c r="AU840" s="8"/>
      <c r="AV840" s="8"/>
    </row>
    <row r="841" spans="3:48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AG841" s="8"/>
      <c r="AH841" s="8"/>
      <c r="AU841" s="8"/>
      <c r="AV841" s="8"/>
    </row>
    <row r="842" spans="3:48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AG842" s="8"/>
      <c r="AH842" s="8"/>
      <c r="AU842" s="8"/>
      <c r="AV842" s="8"/>
    </row>
    <row r="843" spans="3:48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AG843" s="8"/>
      <c r="AH843" s="8"/>
      <c r="AU843" s="8"/>
      <c r="AV843" s="8"/>
    </row>
    <row r="844" spans="3:48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AG844" s="8"/>
      <c r="AH844" s="8"/>
      <c r="AU844" s="8"/>
      <c r="AV844" s="8"/>
    </row>
    <row r="845" spans="3:48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AG845" s="8"/>
      <c r="AH845" s="8"/>
      <c r="AU845" s="8"/>
      <c r="AV845" s="8"/>
    </row>
    <row r="846" spans="3:48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AG846" s="8"/>
      <c r="AH846" s="8"/>
      <c r="AU846" s="8"/>
      <c r="AV846" s="8"/>
    </row>
    <row r="847" spans="3:48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AG847" s="8"/>
      <c r="AH847" s="8"/>
      <c r="AU847" s="8"/>
      <c r="AV847" s="8"/>
    </row>
    <row r="848" spans="3:48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AG848" s="8"/>
      <c r="AH848" s="8"/>
      <c r="AU848" s="8"/>
      <c r="AV848" s="8"/>
    </row>
    <row r="849" spans="3:48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AG849" s="8"/>
      <c r="AH849" s="8"/>
      <c r="AU849" s="8"/>
      <c r="AV849" s="8"/>
    </row>
    <row r="850" spans="3:48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AG850" s="8"/>
      <c r="AH850" s="8"/>
      <c r="AU850" s="8"/>
      <c r="AV850" s="8"/>
    </row>
    <row r="851" spans="3:48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AG851" s="8"/>
      <c r="AH851" s="8"/>
      <c r="AU851" s="8"/>
      <c r="AV851" s="8"/>
    </row>
    <row r="852" spans="3:48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AG852" s="8"/>
      <c r="AH852" s="8"/>
      <c r="AU852" s="8"/>
      <c r="AV852" s="8"/>
    </row>
    <row r="853" spans="3:48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AG853" s="8"/>
      <c r="AH853" s="8"/>
      <c r="AU853" s="8"/>
      <c r="AV853" s="8"/>
    </row>
    <row r="854" spans="3:48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AG854" s="8"/>
      <c r="AH854" s="8"/>
      <c r="AU854" s="8"/>
      <c r="AV854" s="8"/>
    </row>
    <row r="855" spans="3:48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AG855" s="8"/>
      <c r="AH855" s="8"/>
      <c r="AU855" s="8"/>
      <c r="AV855" s="8"/>
    </row>
    <row r="856" spans="3:48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AG856" s="8"/>
      <c r="AH856" s="8"/>
      <c r="AU856" s="8"/>
      <c r="AV856" s="8"/>
    </row>
    <row r="857" spans="3:48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AG857" s="8"/>
      <c r="AH857" s="8"/>
      <c r="AU857" s="8"/>
      <c r="AV857" s="8"/>
    </row>
    <row r="858" spans="3:48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AG858" s="8"/>
      <c r="AH858" s="8"/>
      <c r="AU858" s="8"/>
      <c r="AV858" s="8"/>
    </row>
    <row r="859" spans="3:48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AG859" s="8"/>
      <c r="AH859" s="8"/>
      <c r="AU859" s="8"/>
      <c r="AV859" s="8"/>
    </row>
    <row r="860" spans="3:48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AG860" s="8"/>
      <c r="AH860" s="8"/>
      <c r="AU860" s="8"/>
      <c r="AV860" s="8"/>
    </row>
    <row r="861" spans="3:48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AG861" s="8"/>
      <c r="AH861" s="8"/>
      <c r="AU861" s="8"/>
      <c r="AV861" s="8"/>
    </row>
    <row r="862" spans="3:48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AG862" s="8"/>
      <c r="AH862" s="8"/>
      <c r="AU862" s="8"/>
      <c r="AV862" s="8"/>
    </row>
    <row r="863" spans="3:48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AG863" s="8"/>
      <c r="AH863" s="8"/>
      <c r="AU863" s="8"/>
      <c r="AV863" s="8"/>
    </row>
    <row r="864" spans="3:48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AG864" s="8"/>
      <c r="AH864" s="8"/>
      <c r="AU864" s="8"/>
      <c r="AV864" s="8"/>
    </row>
    <row r="865" spans="3:48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AG865" s="8"/>
      <c r="AH865" s="8"/>
      <c r="AU865" s="8"/>
      <c r="AV865" s="8"/>
    </row>
    <row r="866" spans="3:48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AG866" s="8"/>
      <c r="AH866" s="8"/>
      <c r="AU866" s="8"/>
      <c r="AV866" s="8"/>
    </row>
    <row r="867" spans="3:48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AG867" s="8"/>
      <c r="AH867" s="8"/>
      <c r="AU867" s="8"/>
      <c r="AV867" s="8"/>
    </row>
    <row r="868" spans="3:48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AG868" s="8"/>
      <c r="AH868" s="8"/>
      <c r="AU868" s="8"/>
      <c r="AV868" s="8"/>
    </row>
    <row r="869" spans="3:48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AG869" s="8"/>
      <c r="AH869" s="8"/>
      <c r="AU869" s="8"/>
      <c r="AV869" s="8"/>
    </row>
    <row r="870" spans="3:48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AG870" s="8"/>
      <c r="AH870" s="8"/>
      <c r="AU870" s="8"/>
      <c r="AV870" s="8"/>
    </row>
    <row r="871" spans="3:48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AG871" s="8"/>
      <c r="AH871" s="8"/>
      <c r="AU871" s="8"/>
      <c r="AV871" s="8"/>
    </row>
    <row r="872" spans="3:48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AG872" s="8"/>
      <c r="AH872" s="8"/>
      <c r="AU872" s="8"/>
      <c r="AV872" s="8"/>
    </row>
    <row r="873" spans="3:48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AG873" s="8"/>
      <c r="AH873" s="8"/>
      <c r="AU873" s="8"/>
      <c r="AV873" s="8"/>
    </row>
    <row r="874" spans="3:48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AG874" s="8"/>
      <c r="AH874" s="8"/>
      <c r="AU874" s="8"/>
      <c r="AV874" s="8"/>
    </row>
    <row r="875" spans="3:48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AG875" s="8"/>
      <c r="AH875" s="8"/>
      <c r="AU875" s="8"/>
      <c r="AV875" s="8"/>
    </row>
    <row r="876" spans="3:48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AG876" s="8"/>
      <c r="AH876" s="8"/>
      <c r="AU876" s="8"/>
      <c r="AV876" s="8"/>
    </row>
    <row r="877" spans="3:48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AG877" s="8"/>
      <c r="AH877" s="8"/>
      <c r="AU877" s="8"/>
      <c r="AV877" s="8"/>
    </row>
    <row r="878" spans="3:48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AG878" s="8"/>
      <c r="AH878" s="8"/>
      <c r="AU878" s="8"/>
      <c r="AV878" s="8"/>
    </row>
    <row r="879" spans="3:48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AG879" s="8"/>
      <c r="AH879" s="8"/>
      <c r="AU879" s="8"/>
      <c r="AV879" s="8"/>
    </row>
    <row r="880" spans="3:48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AG880" s="8"/>
      <c r="AH880" s="8"/>
      <c r="AU880" s="8"/>
      <c r="AV880" s="8"/>
    </row>
    <row r="881" spans="3:48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AG881" s="8"/>
      <c r="AH881" s="8"/>
      <c r="AU881" s="8"/>
      <c r="AV881" s="8"/>
    </row>
    <row r="882" spans="3:48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AG882" s="8"/>
      <c r="AH882" s="8"/>
      <c r="AU882" s="8"/>
      <c r="AV882" s="8"/>
    </row>
    <row r="883" spans="3:48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AG883" s="8"/>
      <c r="AH883" s="8"/>
      <c r="AU883" s="8"/>
      <c r="AV883" s="8"/>
    </row>
    <row r="884" spans="3:48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AG884" s="8"/>
      <c r="AH884" s="8"/>
      <c r="AU884" s="8"/>
      <c r="AV884" s="8"/>
    </row>
    <row r="885" spans="3:48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AG885" s="8"/>
      <c r="AH885" s="8"/>
      <c r="AU885" s="8"/>
      <c r="AV885" s="8"/>
    </row>
    <row r="886" spans="3:48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AG886" s="8"/>
      <c r="AH886" s="8"/>
      <c r="AU886" s="8"/>
      <c r="AV886" s="8"/>
    </row>
    <row r="887" spans="3:48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AG887" s="8"/>
      <c r="AH887" s="8"/>
      <c r="AU887" s="8"/>
      <c r="AV887" s="8"/>
    </row>
    <row r="888" spans="3:48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AG888" s="8"/>
      <c r="AH888" s="8"/>
      <c r="AU888" s="8"/>
      <c r="AV888" s="8"/>
    </row>
    <row r="889" spans="3:48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AG889" s="8"/>
      <c r="AH889" s="8"/>
      <c r="AU889" s="8"/>
      <c r="AV889" s="8"/>
    </row>
    <row r="890" spans="3:48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AG890" s="8"/>
      <c r="AH890" s="8"/>
      <c r="AU890" s="8"/>
      <c r="AV890" s="8"/>
    </row>
    <row r="891" spans="3:48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AG891" s="8"/>
      <c r="AH891" s="8"/>
      <c r="AU891" s="8"/>
      <c r="AV891" s="8"/>
    </row>
    <row r="892" spans="3:48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AG892" s="8"/>
      <c r="AH892" s="8"/>
      <c r="AU892" s="8"/>
      <c r="AV892" s="8"/>
    </row>
    <row r="893" spans="3:48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AG893" s="8"/>
      <c r="AH893" s="8"/>
      <c r="AU893" s="8"/>
      <c r="AV893" s="8"/>
    </row>
    <row r="894" spans="3:48" ht="13" x14ac:dyDescent="0.1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AG894" s="8"/>
      <c r="AH894" s="8"/>
      <c r="AU894" s="8"/>
      <c r="AV894" s="8"/>
    </row>
    <row r="895" spans="3:48" ht="13" x14ac:dyDescent="0.1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AG895" s="8"/>
      <c r="AH895" s="8"/>
      <c r="AU895" s="8"/>
      <c r="AV895" s="8"/>
    </row>
    <row r="896" spans="3:48" ht="13" x14ac:dyDescent="0.1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AG896" s="8"/>
      <c r="AH896" s="8"/>
      <c r="AU896" s="8"/>
      <c r="AV896" s="8"/>
    </row>
    <row r="897" spans="3:48" ht="13" x14ac:dyDescent="0.1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AG897" s="8"/>
      <c r="AH897" s="8"/>
      <c r="AU897" s="8"/>
      <c r="AV897" s="8"/>
    </row>
    <row r="898" spans="3:48" ht="13" x14ac:dyDescent="0.1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AG898" s="8"/>
      <c r="AH898" s="8"/>
      <c r="AU898" s="8"/>
      <c r="AV898" s="8"/>
    </row>
    <row r="899" spans="3:48" ht="13" x14ac:dyDescent="0.1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AG899" s="8"/>
      <c r="AH899" s="8"/>
      <c r="AU899" s="8"/>
      <c r="AV899" s="8"/>
    </row>
    <row r="900" spans="3:48" ht="13" x14ac:dyDescent="0.1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AG900" s="8"/>
      <c r="AH900" s="8"/>
      <c r="AU900" s="8"/>
      <c r="AV900" s="8"/>
    </row>
    <row r="901" spans="3:48" ht="13" x14ac:dyDescent="0.1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AG901" s="8"/>
      <c r="AH901" s="8"/>
      <c r="AU901" s="8"/>
      <c r="AV901" s="8"/>
    </row>
    <row r="902" spans="3:48" ht="13" x14ac:dyDescent="0.1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AG902" s="8"/>
      <c r="AH902" s="8"/>
      <c r="AU902" s="8"/>
      <c r="AV902" s="8"/>
    </row>
    <row r="903" spans="3:48" ht="13" x14ac:dyDescent="0.1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AG903" s="8"/>
      <c r="AH903" s="8"/>
      <c r="AU903" s="8"/>
      <c r="AV903" s="8"/>
    </row>
    <row r="904" spans="3:48" ht="13" x14ac:dyDescent="0.1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AG904" s="8"/>
      <c r="AH904" s="8"/>
      <c r="AU904" s="8"/>
      <c r="AV904" s="8"/>
    </row>
    <row r="905" spans="3:48" ht="13" x14ac:dyDescent="0.1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AG905" s="8"/>
      <c r="AH905" s="8"/>
      <c r="AU905" s="8"/>
      <c r="AV905" s="8"/>
    </row>
    <row r="906" spans="3:48" ht="13" x14ac:dyDescent="0.1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AG906" s="8"/>
      <c r="AH906" s="8"/>
      <c r="AU906" s="8"/>
      <c r="AV906" s="8"/>
    </row>
    <row r="907" spans="3:48" ht="13" x14ac:dyDescent="0.1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AG907" s="8"/>
      <c r="AH907" s="8"/>
      <c r="AU907" s="8"/>
      <c r="AV907" s="8"/>
    </row>
    <row r="908" spans="3:48" ht="13" x14ac:dyDescent="0.1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AG908" s="8"/>
      <c r="AH908" s="8"/>
      <c r="AU908" s="8"/>
      <c r="AV908" s="8"/>
    </row>
    <row r="909" spans="3:48" ht="13" x14ac:dyDescent="0.1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AG909" s="8"/>
      <c r="AH909" s="8"/>
      <c r="AU909" s="8"/>
      <c r="AV909" s="8"/>
    </row>
    <row r="910" spans="3:48" ht="13" x14ac:dyDescent="0.1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AG910" s="8"/>
      <c r="AH910" s="8"/>
      <c r="AU910" s="8"/>
      <c r="AV910" s="8"/>
    </row>
    <row r="911" spans="3:48" ht="13" x14ac:dyDescent="0.1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AG911" s="8"/>
      <c r="AH911" s="8"/>
      <c r="AU911" s="8"/>
      <c r="AV911" s="8"/>
    </row>
    <row r="912" spans="3:48" ht="13" x14ac:dyDescent="0.1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AG912" s="8"/>
      <c r="AH912" s="8"/>
      <c r="AU912" s="8"/>
      <c r="AV912" s="8"/>
    </row>
    <row r="913" spans="3:48" ht="13" x14ac:dyDescent="0.1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AG913" s="8"/>
      <c r="AH913" s="8"/>
      <c r="AU913" s="8"/>
      <c r="AV913" s="8"/>
    </row>
    <row r="914" spans="3:48" ht="13" x14ac:dyDescent="0.1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AG914" s="8"/>
      <c r="AH914" s="8"/>
      <c r="AU914" s="8"/>
      <c r="AV914" s="8"/>
    </row>
    <row r="915" spans="3:48" ht="13" x14ac:dyDescent="0.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AG915" s="8"/>
      <c r="AH915" s="8"/>
      <c r="AU915" s="8"/>
      <c r="AV915" s="8"/>
    </row>
    <row r="916" spans="3:48" ht="13" x14ac:dyDescent="0.1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AG916" s="8"/>
      <c r="AH916" s="8"/>
      <c r="AU916" s="8"/>
      <c r="AV916" s="8"/>
    </row>
    <row r="917" spans="3:48" ht="13" x14ac:dyDescent="0.1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AG917" s="8"/>
      <c r="AH917" s="8"/>
      <c r="AU917" s="8"/>
      <c r="AV917" s="8"/>
    </row>
    <row r="918" spans="3:48" ht="13" x14ac:dyDescent="0.1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AG918" s="8"/>
      <c r="AH918" s="8"/>
      <c r="AU918" s="8"/>
      <c r="AV918" s="8"/>
    </row>
    <row r="919" spans="3:48" ht="13" x14ac:dyDescent="0.1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AG919" s="8"/>
      <c r="AH919" s="8"/>
      <c r="AU919" s="8"/>
      <c r="AV919" s="8"/>
    </row>
    <row r="920" spans="3:48" ht="13" x14ac:dyDescent="0.1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AG920" s="8"/>
      <c r="AH920" s="8"/>
      <c r="AU920" s="8"/>
      <c r="AV920" s="8"/>
    </row>
    <row r="921" spans="3:48" ht="13" x14ac:dyDescent="0.1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AG921" s="8"/>
      <c r="AH921" s="8"/>
      <c r="AU921" s="8"/>
      <c r="AV921" s="8"/>
    </row>
    <row r="922" spans="3:48" ht="13" x14ac:dyDescent="0.1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AG922" s="8"/>
      <c r="AH922" s="8"/>
      <c r="AU922" s="8"/>
      <c r="AV922" s="8"/>
    </row>
    <row r="923" spans="3:48" ht="13" x14ac:dyDescent="0.1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AG923" s="8"/>
      <c r="AH923" s="8"/>
      <c r="AU923" s="8"/>
      <c r="AV923" s="8"/>
    </row>
    <row r="924" spans="3:48" ht="13" x14ac:dyDescent="0.1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AG924" s="8"/>
      <c r="AH924" s="8"/>
      <c r="AU924" s="8"/>
      <c r="AV924" s="8"/>
    </row>
    <row r="925" spans="3:48" ht="13" x14ac:dyDescent="0.1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AG925" s="8"/>
      <c r="AH925" s="8"/>
      <c r="AU925" s="8"/>
      <c r="AV925" s="8"/>
    </row>
    <row r="926" spans="3:48" ht="13" x14ac:dyDescent="0.1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AG926" s="8"/>
      <c r="AH926" s="8"/>
      <c r="AU926" s="8"/>
      <c r="AV926" s="8"/>
    </row>
    <row r="927" spans="3:48" ht="13" x14ac:dyDescent="0.1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AG927" s="8"/>
      <c r="AH927" s="8"/>
      <c r="AU927" s="8"/>
      <c r="AV927" s="8"/>
    </row>
    <row r="928" spans="3:48" ht="13" x14ac:dyDescent="0.1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AG928" s="8"/>
      <c r="AH928" s="8"/>
      <c r="AU928" s="8"/>
      <c r="AV928" s="8"/>
    </row>
    <row r="929" spans="3:48" ht="13" x14ac:dyDescent="0.1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AG929" s="8"/>
      <c r="AH929" s="8"/>
      <c r="AU929" s="8"/>
      <c r="AV929" s="8"/>
    </row>
    <row r="930" spans="3:48" ht="13" x14ac:dyDescent="0.1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AG930" s="8"/>
      <c r="AH930" s="8"/>
      <c r="AU930" s="8"/>
      <c r="AV930" s="8"/>
    </row>
    <row r="931" spans="3:48" ht="13" x14ac:dyDescent="0.1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AG931" s="8"/>
      <c r="AH931" s="8"/>
      <c r="AU931" s="8"/>
      <c r="AV931" s="8"/>
    </row>
    <row r="932" spans="3:48" ht="13" x14ac:dyDescent="0.1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AG932" s="8"/>
      <c r="AH932" s="8"/>
      <c r="AU932" s="8"/>
      <c r="AV932" s="8"/>
    </row>
    <row r="933" spans="3:48" ht="13" x14ac:dyDescent="0.1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AG933" s="8"/>
      <c r="AH933" s="8"/>
      <c r="AU933" s="8"/>
      <c r="AV933" s="8"/>
    </row>
    <row r="934" spans="3:48" ht="13" x14ac:dyDescent="0.1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AG934" s="8"/>
      <c r="AH934" s="8"/>
      <c r="AU934" s="8"/>
      <c r="AV934" s="8"/>
    </row>
    <row r="935" spans="3:48" ht="13" x14ac:dyDescent="0.1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AG935" s="8"/>
      <c r="AH935" s="8"/>
      <c r="AU935" s="8"/>
      <c r="AV935" s="8"/>
    </row>
    <row r="936" spans="3:48" ht="13" x14ac:dyDescent="0.1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AG936" s="8"/>
      <c r="AH936" s="8"/>
      <c r="AU936" s="8"/>
      <c r="AV936" s="8"/>
    </row>
    <row r="937" spans="3:48" ht="13" x14ac:dyDescent="0.1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AG937" s="8"/>
      <c r="AH937" s="8"/>
      <c r="AU937" s="8"/>
      <c r="AV937" s="8"/>
    </row>
    <row r="938" spans="3:48" ht="13" x14ac:dyDescent="0.1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AG938" s="8"/>
      <c r="AH938" s="8"/>
      <c r="AU938" s="8"/>
      <c r="AV938" s="8"/>
    </row>
    <row r="939" spans="3:48" ht="13" x14ac:dyDescent="0.1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AG939" s="8"/>
      <c r="AH939" s="8"/>
      <c r="AU939" s="8"/>
      <c r="AV939" s="8"/>
    </row>
    <row r="940" spans="3:48" ht="13" x14ac:dyDescent="0.1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AG940" s="8"/>
      <c r="AH940" s="8"/>
      <c r="AU940" s="8"/>
      <c r="AV940" s="8"/>
    </row>
    <row r="941" spans="3:48" ht="13" x14ac:dyDescent="0.1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AG941" s="8"/>
      <c r="AH941" s="8"/>
      <c r="AU941" s="8"/>
      <c r="AV941" s="8"/>
    </row>
    <row r="942" spans="3:48" ht="13" x14ac:dyDescent="0.1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AG942" s="8"/>
      <c r="AH942" s="8"/>
      <c r="AU942" s="8"/>
      <c r="AV942" s="8"/>
    </row>
    <row r="943" spans="3:48" ht="13" x14ac:dyDescent="0.1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AG943" s="8"/>
      <c r="AH943" s="8"/>
      <c r="AU943" s="8"/>
      <c r="AV943" s="8"/>
    </row>
    <row r="944" spans="3:48" ht="13" x14ac:dyDescent="0.1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AG944" s="8"/>
      <c r="AH944" s="8"/>
      <c r="AU944" s="8"/>
      <c r="AV944" s="8"/>
    </row>
    <row r="945" spans="3:48" ht="13" x14ac:dyDescent="0.1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AG945" s="8"/>
      <c r="AH945" s="8"/>
      <c r="AU945" s="8"/>
      <c r="AV945" s="8"/>
    </row>
    <row r="946" spans="3:48" ht="13" x14ac:dyDescent="0.1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AG946" s="8"/>
      <c r="AH946" s="8"/>
      <c r="AU946" s="8"/>
      <c r="AV946" s="8"/>
    </row>
    <row r="947" spans="3:48" ht="13" x14ac:dyDescent="0.1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AG947" s="8"/>
      <c r="AH947" s="8"/>
      <c r="AU947" s="8"/>
      <c r="AV947" s="8"/>
    </row>
    <row r="948" spans="3:48" ht="13" x14ac:dyDescent="0.1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AG948" s="8"/>
      <c r="AH948" s="8"/>
      <c r="AU948" s="8"/>
      <c r="AV948" s="8"/>
    </row>
    <row r="949" spans="3:48" ht="13" x14ac:dyDescent="0.1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AG949" s="8"/>
      <c r="AH949" s="8"/>
      <c r="AU949" s="8"/>
      <c r="AV949" s="8"/>
    </row>
    <row r="950" spans="3:48" ht="13" x14ac:dyDescent="0.1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AG950" s="8"/>
      <c r="AH950" s="8"/>
      <c r="AU950" s="8"/>
      <c r="AV950" s="8"/>
    </row>
    <row r="951" spans="3:48" ht="13" x14ac:dyDescent="0.1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AG951" s="8"/>
      <c r="AH951" s="8"/>
      <c r="AU951" s="8"/>
      <c r="AV951" s="8"/>
    </row>
    <row r="952" spans="3:48" ht="13" x14ac:dyDescent="0.1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AG952" s="8"/>
      <c r="AH952" s="8"/>
      <c r="AU952" s="8"/>
      <c r="AV952" s="8"/>
    </row>
    <row r="953" spans="3:48" ht="13" x14ac:dyDescent="0.1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AG953" s="8"/>
      <c r="AH953" s="8"/>
      <c r="AU953" s="8"/>
      <c r="AV953" s="8"/>
    </row>
    <row r="954" spans="3:48" ht="13" x14ac:dyDescent="0.1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AG954" s="8"/>
      <c r="AH954" s="8"/>
      <c r="AU954" s="8"/>
      <c r="AV954" s="8"/>
    </row>
    <row r="955" spans="3:48" ht="13" x14ac:dyDescent="0.1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AG955" s="8"/>
      <c r="AH955" s="8"/>
      <c r="AU955" s="8"/>
      <c r="AV955" s="8"/>
    </row>
    <row r="956" spans="3:48" ht="13" x14ac:dyDescent="0.1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AG956" s="8"/>
      <c r="AH956" s="8"/>
      <c r="AU956" s="8"/>
      <c r="AV956" s="8"/>
    </row>
    <row r="957" spans="3:48" ht="13" x14ac:dyDescent="0.1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AG957" s="8"/>
      <c r="AH957" s="8"/>
      <c r="AU957" s="8"/>
      <c r="AV957" s="8"/>
    </row>
    <row r="958" spans="3:48" ht="13" x14ac:dyDescent="0.1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AG958" s="8"/>
      <c r="AH958" s="8"/>
      <c r="AU958" s="8"/>
      <c r="AV958" s="8"/>
    </row>
    <row r="959" spans="3:48" ht="13" x14ac:dyDescent="0.1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AG959" s="8"/>
      <c r="AH959" s="8"/>
      <c r="AU959" s="8"/>
      <c r="AV959" s="8"/>
    </row>
    <row r="960" spans="3:48" ht="13" x14ac:dyDescent="0.1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AG960" s="8"/>
      <c r="AH960" s="8"/>
      <c r="AU960" s="8"/>
      <c r="AV960" s="8"/>
    </row>
    <row r="961" spans="3:48" ht="13" x14ac:dyDescent="0.1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AG961" s="8"/>
      <c r="AH961" s="8"/>
      <c r="AU961" s="8"/>
      <c r="AV961" s="8"/>
    </row>
    <row r="962" spans="3:48" ht="13" x14ac:dyDescent="0.1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AG962" s="8"/>
      <c r="AH962" s="8"/>
      <c r="AU962" s="8"/>
      <c r="AV962" s="8"/>
    </row>
    <row r="963" spans="3:48" ht="13" x14ac:dyDescent="0.1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AG963" s="8"/>
      <c r="AH963" s="8"/>
      <c r="AU963" s="8"/>
      <c r="AV963" s="8"/>
    </row>
    <row r="964" spans="3:48" ht="13" x14ac:dyDescent="0.1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AG964" s="8"/>
      <c r="AH964" s="8"/>
      <c r="AU964" s="8"/>
      <c r="AV964" s="8"/>
    </row>
    <row r="965" spans="3:48" ht="13" x14ac:dyDescent="0.1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AG965" s="8"/>
      <c r="AH965" s="8"/>
      <c r="AU965" s="8"/>
      <c r="AV965" s="8"/>
    </row>
    <row r="966" spans="3:48" ht="13" x14ac:dyDescent="0.1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AG966" s="8"/>
      <c r="AH966" s="8"/>
      <c r="AU966" s="8"/>
      <c r="AV966" s="8"/>
    </row>
    <row r="967" spans="3:48" ht="13" x14ac:dyDescent="0.1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AG967" s="8"/>
      <c r="AH967" s="8"/>
      <c r="AU967" s="8"/>
      <c r="AV967" s="8"/>
    </row>
    <row r="968" spans="3:48" ht="13" x14ac:dyDescent="0.1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AG968" s="8"/>
      <c r="AH968" s="8"/>
      <c r="AU968" s="8"/>
      <c r="AV968" s="8"/>
    </row>
    <row r="969" spans="3:48" ht="13" x14ac:dyDescent="0.1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AG969" s="8"/>
      <c r="AH969" s="8"/>
      <c r="AU969" s="8"/>
      <c r="AV969" s="8"/>
    </row>
    <row r="970" spans="3:48" ht="13" x14ac:dyDescent="0.1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AG970" s="8"/>
      <c r="AH970" s="8"/>
      <c r="AU970" s="8"/>
      <c r="AV970" s="8"/>
    </row>
    <row r="971" spans="3:48" ht="13" x14ac:dyDescent="0.1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AG971" s="8"/>
      <c r="AH971" s="8"/>
      <c r="AU971" s="8"/>
      <c r="AV971" s="8"/>
    </row>
    <row r="972" spans="3:48" ht="13" x14ac:dyDescent="0.1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AG972" s="8"/>
      <c r="AH972" s="8"/>
      <c r="AU972" s="8"/>
      <c r="AV972" s="8"/>
    </row>
    <row r="973" spans="3:48" ht="13" x14ac:dyDescent="0.1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AG973" s="8"/>
      <c r="AH973" s="8"/>
      <c r="AU973" s="8"/>
      <c r="AV973" s="8"/>
    </row>
    <row r="974" spans="3:48" ht="13" x14ac:dyDescent="0.1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AG974" s="8"/>
      <c r="AH974" s="8"/>
      <c r="AU974" s="8"/>
      <c r="AV974" s="8"/>
    </row>
    <row r="975" spans="3:48" ht="13" x14ac:dyDescent="0.1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AG975" s="8"/>
      <c r="AH975" s="8"/>
      <c r="AU975" s="8"/>
      <c r="AV975" s="8"/>
    </row>
    <row r="976" spans="3:48" ht="13" x14ac:dyDescent="0.1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AG976" s="8"/>
      <c r="AH976" s="8"/>
      <c r="AU976" s="8"/>
      <c r="AV976" s="8"/>
    </row>
    <row r="977" spans="3:48" ht="13" x14ac:dyDescent="0.1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AG977" s="8"/>
      <c r="AH977" s="8"/>
      <c r="AU977" s="8"/>
      <c r="AV977" s="8"/>
    </row>
    <row r="978" spans="3:48" ht="13" x14ac:dyDescent="0.1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AG978" s="8"/>
      <c r="AH978" s="8"/>
      <c r="AU978" s="8"/>
      <c r="AV978" s="8"/>
    </row>
    <row r="979" spans="3:48" ht="13" x14ac:dyDescent="0.1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AG979" s="8"/>
      <c r="AH979" s="8"/>
      <c r="AU979" s="8"/>
      <c r="AV979" s="8"/>
    </row>
    <row r="980" spans="3:48" ht="13" x14ac:dyDescent="0.1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AG980" s="8"/>
      <c r="AH980" s="8"/>
      <c r="AU980" s="8"/>
      <c r="AV980" s="8"/>
    </row>
    <row r="981" spans="3:48" ht="13" x14ac:dyDescent="0.1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AG981" s="8"/>
      <c r="AH981" s="8"/>
      <c r="AU981" s="8"/>
      <c r="AV981" s="8"/>
    </row>
    <row r="982" spans="3:48" ht="13" x14ac:dyDescent="0.1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AG982" s="8"/>
      <c r="AH982" s="8"/>
      <c r="AU982" s="8"/>
      <c r="AV982" s="8"/>
    </row>
    <row r="983" spans="3:48" ht="13" x14ac:dyDescent="0.1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AG983" s="8"/>
      <c r="AH983" s="8"/>
      <c r="AU983" s="8"/>
      <c r="AV983" s="8"/>
    </row>
    <row r="984" spans="3:48" ht="13" x14ac:dyDescent="0.1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AG984" s="8"/>
      <c r="AH984" s="8"/>
      <c r="AU984" s="8"/>
      <c r="AV984" s="8"/>
    </row>
    <row r="985" spans="3:48" ht="13" x14ac:dyDescent="0.1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AG985" s="8"/>
      <c r="AH985" s="8"/>
      <c r="AU985" s="8"/>
      <c r="AV985" s="8"/>
    </row>
    <row r="986" spans="3:48" ht="13" x14ac:dyDescent="0.1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AG986" s="8"/>
      <c r="AH986" s="8"/>
      <c r="AU986" s="8"/>
      <c r="AV986" s="8"/>
    </row>
    <row r="987" spans="3:48" ht="13" x14ac:dyDescent="0.1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AG987" s="8"/>
      <c r="AH987" s="8"/>
      <c r="AU987" s="8"/>
      <c r="AV987" s="8"/>
    </row>
    <row r="988" spans="3:48" ht="13" x14ac:dyDescent="0.1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AG988" s="8"/>
      <c r="AH988" s="8"/>
      <c r="AU988" s="8"/>
      <c r="AV988" s="8"/>
    </row>
    <row r="989" spans="3:48" ht="13" x14ac:dyDescent="0.1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AG989" s="8"/>
      <c r="AH989" s="8"/>
      <c r="AU989" s="8"/>
      <c r="AV989" s="8"/>
    </row>
    <row r="990" spans="3:48" ht="13" x14ac:dyDescent="0.1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AG990" s="8"/>
      <c r="AH990" s="8"/>
      <c r="AU990" s="8"/>
      <c r="AV990" s="8"/>
    </row>
    <row r="991" spans="3:48" ht="13" x14ac:dyDescent="0.1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AG991" s="8"/>
      <c r="AH991" s="8"/>
      <c r="AU991" s="8"/>
      <c r="AV991" s="8"/>
    </row>
    <row r="992" spans="3:48" ht="13" x14ac:dyDescent="0.1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AG992" s="8"/>
      <c r="AH992" s="8"/>
      <c r="AU992" s="8"/>
      <c r="AV992" s="8"/>
    </row>
    <row r="993" spans="3:48" ht="13" x14ac:dyDescent="0.1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AG993" s="8"/>
      <c r="AH993" s="8"/>
      <c r="AU993" s="8"/>
      <c r="AV993" s="8"/>
    </row>
    <row r="994" spans="3:48" ht="13" x14ac:dyDescent="0.1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AG994" s="8"/>
      <c r="AH994" s="8"/>
      <c r="AU994" s="8"/>
      <c r="AV994" s="8"/>
    </row>
    <row r="995" spans="3:48" ht="13" x14ac:dyDescent="0.1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AG995" s="8"/>
      <c r="AH995" s="8"/>
      <c r="AU995" s="8"/>
      <c r="AV995" s="8"/>
    </row>
    <row r="996" spans="3:48" ht="13" x14ac:dyDescent="0.1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AG996" s="8"/>
      <c r="AH996" s="8"/>
      <c r="AU996" s="8"/>
      <c r="AV996" s="8"/>
    </row>
    <row r="997" spans="3:48" ht="13" x14ac:dyDescent="0.1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AG997" s="8"/>
      <c r="AH997" s="8"/>
      <c r="AU997" s="8"/>
      <c r="AV997" s="8"/>
    </row>
    <row r="998" spans="3:48" ht="13" x14ac:dyDescent="0.1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AG998" s="8"/>
      <c r="AH998" s="8"/>
      <c r="AU998" s="8"/>
      <c r="AV998" s="8"/>
    </row>
    <row r="999" spans="3:48" ht="13" x14ac:dyDescent="0.1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AG999" s="8"/>
      <c r="AH999" s="8"/>
      <c r="AU999" s="8"/>
      <c r="AV999" s="8"/>
    </row>
    <row r="1000" spans="3:48" ht="13" x14ac:dyDescent="0.1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AG1000" s="8"/>
      <c r="AH1000" s="8"/>
      <c r="AU1000" s="8"/>
      <c r="AV1000" s="8"/>
    </row>
    <row r="1001" spans="3:48" ht="13" x14ac:dyDescent="0.1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AG1001" s="8"/>
      <c r="AH1001" s="8"/>
      <c r="AU1001" s="8"/>
      <c r="AV1001" s="8"/>
    </row>
    <row r="1002" spans="3:48" ht="13" x14ac:dyDescent="0.1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AG1002" s="8"/>
      <c r="AH1002" s="8"/>
      <c r="AU1002" s="8"/>
      <c r="AV1002" s="8"/>
    </row>
    <row r="1003" spans="3:48" ht="13" x14ac:dyDescent="0.1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AG1003" s="8"/>
      <c r="AH1003" s="8"/>
      <c r="AU1003" s="8"/>
      <c r="AV1003" s="8"/>
    </row>
    <row r="1004" spans="3:48" ht="13" x14ac:dyDescent="0.1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AG1004" s="8"/>
      <c r="AH1004" s="8"/>
      <c r="AU1004" s="8"/>
      <c r="AV1004" s="8"/>
    </row>
    <row r="1005" spans="3:48" ht="13" x14ac:dyDescent="0.1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AG1005" s="8"/>
      <c r="AH1005" s="8"/>
      <c r="AU1005" s="8"/>
      <c r="AV1005" s="8"/>
    </row>
    <row r="1006" spans="3:48" ht="13" x14ac:dyDescent="0.15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AG1006" s="8"/>
      <c r="AH1006" s="8"/>
      <c r="AU1006" s="8"/>
      <c r="AV1006" s="8"/>
    </row>
    <row r="1007" spans="3:48" ht="13" x14ac:dyDescent="0.15"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AG1007" s="8"/>
      <c r="AH1007" s="8"/>
      <c r="AU1007" s="8"/>
      <c r="AV1007" s="8"/>
    </row>
    <row r="1008" spans="3:48" ht="13" x14ac:dyDescent="0.15"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AG1008" s="8"/>
      <c r="AH1008" s="8"/>
      <c r="AU1008" s="8"/>
      <c r="AV1008" s="8"/>
    </row>
    <row r="1009" spans="3:48" ht="13" x14ac:dyDescent="0.15"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AG1009" s="8"/>
      <c r="AH1009" s="8"/>
      <c r="AU1009" s="8"/>
      <c r="AV1009" s="8"/>
    </row>
    <row r="1010" spans="3:48" ht="13" x14ac:dyDescent="0.15"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AG1010" s="8"/>
      <c r="AH1010" s="8"/>
      <c r="AU1010" s="8"/>
      <c r="AV1010" s="8"/>
    </row>
    <row r="1011" spans="3:48" ht="13" x14ac:dyDescent="0.15"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AG1011" s="8"/>
      <c r="AH1011" s="8"/>
      <c r="AU1011" s="8"/>
      <c r="AV1011" s="8"/>
    </row>
    <row r="1012" spans="3:48" ht="13" x14ac:dyDescent="0.15"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AG1012" s="8"/>
      <c r="AH1012" s="8"/>
      <c r="AU1012" s="8"/>
      <c r="AV1012" s="8"/>
    </row>
    <row r="1013" spans="3:48" ht="13" x14ac:dyDescent="0.15"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AG1013" s="8"/>
      <c r="AH1013" s="8"/>
      <c r="AU1013" s="8"/>
      <c r="AV1013" s="8"/>
    </row>
    <row r="1014" spans="3:48" ht="13" x14ac:dyDescent="0.15"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AG1014" s="8"/>
      <c r="AH1014" s="8"/>
      <c r="AU1014" s="8"/>
      <c r="AV1014" s="8"/>
    </row>
    <row r="1015" spans="3:48" ht="13" x14ac:dyDescent="0.15"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AG1015" s="8"/>
      <c r="AH1015" s="8"/>
      <c r="AU1015" s="8"/>
      <c r="AV1015" s="8"/>
    </row>
    <row r="1016" spans="3:48" ht="13" x14ac:dyDescent="0.15"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AG1016" s="8"/>
      <c r="AH1016" s="8"/>
      <c r="AU1016" s="8"/>
      <c r="AV1016" s="8"/>
    </row>
    <row r="1017" spans="3:48" ht="13" x14ac:dyDescent="0.15"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AG1017" s="8"/>
      <c r="AH1017" s="8"/>
      <c r="AU1017" s="8"/>
      <c r="AV1017" s="8"/>
    </row>
  </sheetData>
  <mergeCells count="246">
    <mergeCell ref="Q26:Q29"/>
    <mergeCell ref="R26:R29"/>
    <mergeCell ref="C26:C29"/>
    <mergeCell ref="D26:D29"/>
    <mergeCell ref="C23:C25"/>
    <mergeCell ref="D23:D25"/>
    <mergeCell ref="L26:L29"/>
    <mergeCell ref="M26:M29"/>
    <mergeCell ref="N26:N29"/>
    <mergeCell ref="O26:O29"/>
    <mergeCell ref="P26:P29"/>
    <mergeCell ref="I26:I29"/>
    <mergeCell ref="J26:J29"/>
    <mergeCell ref="K26:K29"/>
    <mergeCell ref="E26:E29"/>
    <mergeCell ref="F26:F29"/>
    <mergeCell ref="G26:G29"/>
    <mergeCell ref="H26:H29"/>
    <mergeCell ref="J22:J24"/>
    <mergeCell ref="K22:K24"/>
    <mergeCell ref="E22:E24"/>
    <mergeCell ref="F22:F24"/>
    <mergeCell ref="G22:G24"/>
    <mergeCell ref="H22:H24"/>
    <mergeCell ref="AC26:AC29"/>
    <mergeCell ref="AD26:AD29"/>
    <mergeCell ref="AE26:AE29"/>
    <mergeCell ref="AF26:AF29"/>
    <mergeCell ref="S26:S29"/>
    <mergeCell ref="T26:T29"/>
    <mergeCell ref="Z26:Z29"/>
    <mergeCell ref="AA26:AA29"/>
    <mergeCell ref="AB26:AB29"/>
    <mergeCell ref="U26:U29"/>
    <mergeCell ref="V26:V29"/>
    <mergeCell ref="W26:W29"/>
    <mergeCell ref="X26:X29"/>
    <mergeCell ref="Y26:Y29"/>
    <mergeCell ref="R14:R16"/>
    <mergeCell ref="L18:L20"/>
    <mergeCell ref="M18:M20"/>
    <mergeCell ref="N18:N20"/>
    <mergeCell ref="O18:O20"/>
    <mergeCell ref="P18:P20"/>
    <mergeCell ref="Q18:Q20"/>
    <mergeCell ref="R18:R20"/>
    <mergeCell ref="M14:M16"/>
    <mergeCell ref="N14:N16"/>
    <mergeCell ref="O14:O16"/>
    <mergeCell ref="P14:P16"/>
    <mergeCell ref="Q14:Q16"/>
    <mergeCell ref="X22:X24"/>
    <mergeCell ref="Y22:Y24"/>
    <mergeCell ref="L22:L24"/>
    <mergeCell ref="M22:M24"/>
    <mergeCell ref="N22:N24"/>
    <mergeCell ref="O22:O24"/>
    <mergeCell ref="P22:P24"/>
    <mergeCell ref="Q22:Q24"/>
    <mergeCell ref="R22:R24"/>
    <mergeCell ref="S22:S24"/>
    <mergeCell ref="T22:T24"/>
    <mergeCell ref="U22:U24"/>
    <mergeCell ref="AB10:AB12"/>
    <mergeCell ref="AC10:AC12"/>
    <mergeCell ref="T10:T12"/>
    <mergeCell ref="U10:U12"/>
    <mergeCell ref="V10:V12"/>
    <mergeCell ref="I22:I24"/>
    <mergeCell ref="Y14:Y16"/>
    <mergeCell ref="E18:E20"/>
    <mergeCell ref="F18:F20"/>
    <mergeCell ref="G18:G20"/>
    <mergeCell ref="H18:H20"/>
    <mergeCell ref="I18:I20"/>
    <mergeCell ref="J18:J20"/>
    <mergeCell ref="K18:K20"/>
    <mergeCell ref="S18:S20"/>
    <mergeCell ref="T18:T20"/>
    <mergeCell ref="U18:U20"/>
    <mergeCell ref="V18:V20"/>
    <mergeCell ref="W18:W20"/>
    <mergeCell ref="X18:X20"/>
    <mergeCell ref="Y18:Y20"/>
    <mergeCell ref="L14:L16"/>
    <mergeCell ref="V22:V24"/>
    <mergeCell ref="W22:W24"/>
    <mergeCell ref="J10:J12"/>
    <mergeCell ref="K10:K12"/>
    <mergeCell ref="L10:L12"/>
    <mergeCell ref="M10:M12"/>
    <mergeCell ref="N10:N12"/>
    <mergeCell ref="AD10:AD12"/>
    <mergeCell ref="AE10:AE12"/>
    <mergeCell ref="AF10:AF12"/>
    <mergeCell ref="E14:E16"/>
    <mergeCell ref="F14:F16"/>
    <mergeCell ref="G14:G16"/>
    <mergeCell ref="H14:H16"/>
    <mergeCell ref="I14:I16"/>
    <mergeCell ref="J14:J16"/>
    <mergeCell ref="K14:K16"/>
    <mergeCell ref="S14:S16"/>
    <mergeCell ref="T14:T16"/>
    <mergeCell ref="U14:U16"/>
    <mergeCell ref="V14:V16"/>
    <mergeCell ref="W14:W16"/>
    <mergeCell ref="X14:X16"/>
    <mergeCell ref="Y10:Y12"/>
    <mergeCell ref="Z10:Z12"/>
    <mergeCell ref="AA10:AA12"/>
    <mergeCell ref="A30:A31"/>
    <mergeCell ref="A2:A9"/>
    <mergeCell ref="B2:B9"/>
    <mergeCell ref="C2:C9"/>
    <mergeCell ref="D2:D3"/>
    <mergeCell ref="A10:A13"/>
    <mergeCell ref="A14:A17"/>
    <mergeCell ref="A18:A21"/>
    <mergeCell ref="A22:A25"/>
    <mergeCell ref="A26:A29"/>
    <mergeCell ref="C18:C20"/>
    <mergeCell ref="D18:D20"/>
    <mergeCell ref="C15:C17"/>
    <mergeCell ref="D15:D17"/>
    <mergeCell ref="C10:C12"/>
    <mergeCell ref="D10:D12"/>
    <mergeCell ref="L1:R1"/>
    <mergeCell ref="E1:K1"/>
    <mergeCell ref="S1:Y1"/>
    <mergeCell ref="Z1:AF1"/>
    <mergeCell ref="AG1:AM1"/>
    <mergeCell ref="AG10:AG12"/>
    <mergeCell ref="AH10:AH12"/>
    <mergeCell ref="AI10:AI12"/>
    <mergeCell ref="AJ10:AJ12"/>
    <mergeCell ref="AK10:AK12"/>
    <mergeCell ref="AL10:AL12"/>
    <mergeCell ref="AM10:AM12"/>
    <mergeCell ref="E10:E12"/>
    <mergeCell ref="F10:F12"/>
    <mergeCell ref="G10:G12"/>
    <mergeCell ref="H10:H12"/>
    <mergeCell ref="I10:I12"/>
    <mergeCell ref="W10:W12"/>
    <mergeCell ref="X10:X12"/>
    <mergeCell ref="O10:O12"/>
    <mergeCell ref="P10:P12"/>
    <mergeCell ref="Q10:Q12"/>
    <mergeCell ref="R10:R12"/>
    <mergeCell ref="S10:S12"/>
    <mergeCell ref="AG14:AG16"/>
    <mergeCell ref="AH14:AH16"/>
    <mergeCell ref="AI14:AI16"/>
    <mergeCell ref="AJ14:AJ16"/>
    <mergeCell ref="AK14:AK16"/>
    <mergeCell ref="AL14:AL16"/>
    <mergeCell ref="AM14:AM16"/>
    <mergeCell ref="AG18:AG20"/>
    <mergeCell ref="AH18:AH20"/>
    <mergeCell ref="AI18:AI20"/>
    <mergeCell ref="AJ18:AJ20"/>
    <mergeCell ref="AK18:AK20"/>
    <mergeCell ref="AL18:AL20"/>
    <mergeCell ref="AM18:AM20"/>
    <mergeCell ref="AG22:AG24"/>
    <mergeCell ref="AH22:AH24"/>
    <mergeCell ref="AI22:AI24"/>
    <mergeCell ref="AJ22:AJ24"/>
    <mergeCell ref="AK22:AK24"/>
    <mergeCell ref="AL22:AL24"/>
    <mergeCell ref="AM22:AM24"/>
    <mergeCell ref="AG26:AG29"/>
    <mergeCell ref="AH26:AH29"/>
    <mergeCell ref="AI26:AI29"/>
    <mergeCell ref="AJ26:AJ29"/>
    <mergeCell ref="AK26:AK29"/>
    <mergeCell ref="AL26:AL29"/>
    <mergeCell ref="AM26:AM29"/>
    <mergeCell ref="AN1:AT1"/>
    <mergeCell ref="AN10:AN12"/>
    <mergeCell ref="AO10:AO12"/>
    <mergeCell ref="AP10:AP12"/>
    <mergeCell ref="AQ10:AQ12"/>
    <mergeCell ref="AR10:AR12"/>
    <mergeCell ref="AS10:AS12"/>
    <mergeCell ref="AT10:AT12"/>
    <mergeCell ref="AN26:AN29"/>
    <mergeCell ref="AO26:AO29"/>
    <mergeCell ref="AP26:AP29"/>
    <mergeCell ref="AQ26:AQ29"/>
    <mergeCell ref="AR26:AR29"/>
    <mergeCell ref="AS26:AS29"/>
    <mergeCell ref="AT26:AT29"/>
    <mergeCell ref="AU1:BA1"/>
    <mergeCell ref="AU10:AU12"/>
    <mergeCell ref="AV10:AV12"/>
    <mergeCell ref="AW10:AW12"/>
    <mergeCell ref="AX10:AX12"/>
    <mergeCell ref="AY10:AY12"/>
    <mergeCell ref="AZ10:AZ12"/>
    <mergeCell ref="BA10:BA12"/>
    <mergeCell ref="AU14:AU16"/>
    <mergeCell ref="AV14:AV16"/>
    <mergeCell ref="AW14:AW16"/>
    <mergeCell ref="AX14:AX16"/>
    <mergeCell ref="AY14:AY16"/>
    <mergeCell ref="AZ14:AZ16"/>
    <mergeCell ref="BA14:BA16"/>
    <mergeCell ref="AV18:AV20"/>
    <mergeCell ref="AW18:AW20"/>
    <mergeCell ref="AX18:AX20"/>
    <mergeCell ref="AY18:AY20"/>
    <mergeCell ref="AZ18:AZ20"/>
    <mergeCell ref="BA18:BA20"/>
    <mergeCell ref="AU22:AU24"/>
    <mergeCell ref="AV22:AV24"/>
    <mergeCell ref="AW22:AW24"/>
    <mergeCell ref="AX22:AX24"/>
    <mergeCell ref="AY22:AY24"/>
    <mergeCell ref="AZ22:AZ24"/>
    <mergeCell ref="BA22:BA24"/>
    <mergeCell ref="BI10:BI31"/>
    <mergeCell ref="AU26:AU29"/>
    <mergeCell ref="AV26:AV29"/>
    <mergeCell ref="AW26:AW29"/>
    <mergeCell ref="AX26:AX29"/>
    <mergeCell ref="AY26:AY29"/>
    <mergeCell ref="AZ26:AZ29"/>
    <mergeCell ref="BA26:BA29"/>
    <mergeCell ref="BB1:BH1"/>
    <mergeCell ref="BB10:BB12"/>
    <mergeCell ref="BC10:BC12"/>
    <mergeCell ref="BD10:BD12"/>
    <mergeCell ref="BE10:BE12"/>
    <mergeCell ref="BF10:BF12"/>
    <mergeCell ref="BG10:BG12"/>
    <mergeCell ref="BH10:BH12"/>
    <mergeCell ref="BB26:BB29"/>
    <mergeCell ref="BC26:BC29"/>
    <mergeCell ref="BD26:BD29"/>
    <mergeCell ref="BE26:BE29"/>
    <mergeCell ref="BF26:BF29"/>
    <mergeCell ref="BG26:BG29"/>
    <mergeCell ref="BH26:BH29"/>
    <mergeCell ref="AU18:AU20"/>
  </mergeCells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6"/>
  <sheetViews>
    <sheetView workbookViewId="0">
      <selection activeCell="K33" sqref="K33"/>
    </sheetView>
  </sheetViews>
  <sheetFormatPr baseColWidth="10" defaultColWidth="14.5" defaultRowHeight="15.75" customHeight="1" x14ac:dyDescent="0.15"/>
  <sheetData>
    <row r="1" spans="1:26" ht="15.75" customHeight="1" x14ac:dyDescent="0.1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1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1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3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3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3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3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3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3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3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3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3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3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3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3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3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3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3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3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3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3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3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3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3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3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3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3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3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3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3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3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3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3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3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3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3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3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3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3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3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3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3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3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3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3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3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3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3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3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3" x14ac:dyDescent="0.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3" x14ac:dyDescent="0.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" x14ac:dyDescent="0.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" x14ac:dyDescent="0.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" x14ac:dyDescent="0.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" x14ac:dyDescent="0.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" x14ac:dyDescent="0.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" x14ac:dyDescent="0.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" x14ac:dyDescent="0.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" x14ac:dyDescent="0.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" x14ac:dyDescent="0.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" x14ac:dyDescent="0.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" x14ac:dyDescent="0.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" x14ac:dyDescent="0.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" x14ac:dyDescent="0.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" x14ac:dyDescent="0.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" x14ac:dyDescent="0.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" x14ac:dyDescent="0.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" x14ac:dyDescent="0.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" x14ac:dyDescent="0.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" x14ac:dyDescent="0.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" x14ac:dyDescent="0.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" x14ac:dyDescent="0.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" x14ac:dyDescent="0.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" x14ac:dyDescent="0.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" x14ac:dyDescent="0.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" x14ac:dyDescent="0.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" x14ac:dyDescent="0.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" x14ac:dyDescent="0.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" x14ac:dyDescent="0.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" x14ac:dyDescent="0.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" x14ac:dyDescent="0.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" x14ac:dyDescent="0.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" x14ac:dyDescent="0.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" x14ac:dyDescent="0.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" x14ac:dyDescent="0.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" x14ac:dyDescent="0.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" x14ac:dyDescent="0.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" x14ac:dyDescent="0.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" x14ac:dyDescent="0.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" x14ac:dyDescent="0.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" x14ac:dyDescent="0.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" x14ac:dyDescent="0.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" x14ac:dyDescent="0.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" x14ac:dyDescent="0.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" x14ac:dyDescent="0.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" x14ac:dyDescent="0.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" x14ac:dyDescent="0.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" x14ac:dyDescent="0.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" x14ac:dyDescent="0.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" x14ac:dyDescent="0.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" x14ac:dyDescent="0.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" x14ac:dyDescent="0.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" x14ac:dyDescent="0.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" x14ac:dyDescent="0.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" x14ac:dyDescent="0.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" x14ac:dyDescent="0.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" x14ac:dyDescent="0.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" x14ac:dyDescent="0.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" x14ac:dyDescent="0.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" x14ac:dyDescent="0.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" x14ac:dyDescent="0.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" x14ac:dyDescent="0.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" x14ac:dyDescent="0.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" x14ac:dyDescent="0.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" x14ac:dyDescent="0.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" x14ac:dyDescent="0.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" x14ac:dyDescent="0.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" x14ac:dyDescent="0.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" x14ac:dyDescent="0.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" x14ac:dyDescent="0.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" x14ac:dyDescent="0.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" x14ac:dyDescent="0.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" x14ac:dyDescent="0.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" x14ac:dyDescent="0.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" x14ac:dyDescent="0.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" x14ac:dyDescent="0.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" x14ac:dyDescent="0.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" x14ac:dyDescent="0.1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" x14ac:dyDescent="0.1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" x14ac:dyDescent="0.1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" x14ac:dyDescent="0.1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" x14ac:dyDescent="0.1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" x14ac:dyDescent="0.1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" x14ac:dyDescent="0.1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" x14ac:dyDescent="0.1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" x14ac:dyDescent="0.1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" x14ac:dyDescent="0.1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" x14ac:dyDescent="0.1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" x14ac:dyDescent="0.1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" x14ac:dyDescent="0.1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" x14ac:dyDescent="0.1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" x14ac:dyDescent="0.1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" x14ac:dyDescent="0.1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" x14ac:dyDescent="0.1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" x14ac:dyDescent="0.1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" x14ac:dyDescent="0.1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" x14ac:dyDescent="0.1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" x14ac:dyDescent="0.1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" x14ac:dyDescent="0.1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" x14ac:dyDescent="0.1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" x14ac:dyDescent="0.1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" x14ac:dyDescent="0.1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" x14ac:dyDescent="0.1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" x14ac:dyDescent="0.1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" x14ac:dyDescent="0.1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" x14ac:dyDescent="0.1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" x14ac:dyDescent="0.1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" x14ac:dyDescent="0.1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" x14ac:dyDescent="0.1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" x14ac:dyDescent="0.1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" x14ac:dyDescent="0.1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" x14ac:dyDescent="0.1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" x14ac:dyDescent="0.1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" x14ac:dyDescent="0.1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" x14ac:dyDescent="0.1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" x14ac:dyDescent="0.1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" x14ac:dyDescent="0.1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" x14ac:dyDescent="0.1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" x14ac:dyDescent="0.1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" x14ac:dyDescent="0.1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" x14ac:dyDescent="0.1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" x14ac:dyDescent="0.1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" x14ac:dyDescent="0.1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" x14ac:dyDescent="0.1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" x14ac:dyDescent="0.1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" x14ac:dyDescent="0.1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" x14ac:dyDescent="0.1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" x14ac:dyDescent="0.1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" x14ac:dyDescent="0.1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" x14ac:dyDescent="0.1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" x14ac:dyDescent="0.1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" x14ac:dyDescent="0.1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" x14ac:dyDescent="0.1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" x14ac:dyDescent="0.1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" x14ac:dyDescent="0.1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" x14ac:dyDescent="0.1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" x14ac:dyDescent="0.1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" x14ac:dyDescent="0.1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" x14ac:dyDescent="0.1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" x14ac:dyDescent="0.1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" x14ac:dyDescent="0.1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" x14ac:dyDescent="0.1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" x14ac:dyDescent="0.1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" x14ac:dyDescent="0.1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" x14ac:dyDescent="0.1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" x14ac:dyDescent="0.1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" x14ac:dyDescent="0.1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" x14ac:dyDescent="0.1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" x14ac:dyDescent="0.1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" x14ac:dyDescent="0.1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" x14ac:dyDescent="0.1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" x14ac:dyDescent="0.1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" x14ac:dyDescent="0.1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" x14ac:dyDescent="0.1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" x14ac:dyDescent="0.1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" x14ac:dyDescent="0.1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" x14ac:dyDescent="0.1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" x14ac:dyDescent="0.1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" x14ac:dyDescent="0.1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" x14ac:dyDescent="0.1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" x14ac:dyDescent="0.1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" x14ac:dyDescent="0.1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" x14ac:dyDescent="0.1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" x14ac:dyDescent="0.1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" x14ac:dyDescent="0.1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" x14ac:dyDescent="0.1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" x14ac:dyDescent="0.1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" x14ac:dyDescent="0.1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" x14ac:dyDescent="0.1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" x14ac:dyDescent="0.1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" x14ac:dyDescent="0.1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" x14ac:dyDescent="0.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" x14ac:dyDescent="0.1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" x14ac:dyDescent="0.1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" x14ac:dyDescent="0.1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" x14ac:dyDescent="0.1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" x14ac:dyDescent="0.1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" x14ac:dyDescent="0.1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" x14ac:dyDescent="0.1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" x14ac:dyDescent="0.1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" x14ac:dyDescent="0.1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" x14ac:dyDescent="0.1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" x14ac:dyDescent="0.1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" x14ac:dyDescent="0.1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" x14ac:dyDescent="0.1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" x14ac:dyDescent="0.1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" x14ac:dyDescent="0.1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" x14ac:dyDescent="0.1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" x14ac:dyDescent="0.1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" x14ac:dyDescent="0.1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" x14ac:dyDescent="0.1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" x14ac:dyDescent="0.1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" x14ac:dyDescent="0.1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" x14ac:dyDescent="0.1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" x14ac:dyDescent="0.1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" x14ac:dyDescent="0.1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" x14ac:dyDescent="0.1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" x14ac:dyDescent="0.1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" x14ac:dyDescent="0.1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" x14ac:dyDescent="0.1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" x14ac:dyDescent="0.1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" x14ac:dyDescent="0.1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" x14ac:dyDescent="0.1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" x14ac:dyDescent="0.1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" x14ac:dyDescent="0.1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" x14ac:dyDescent="0.1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" x14ac:dyDescent="0.1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" x14ac:dyDescent="0.1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" x14ac:dyDescent="0.1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" x14ac:dyDescent="0.1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" x14ac:dyDescent="0.1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" x14ac:dyDescent="0.1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" x14ac:dyDescent="0.1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" x14ac:dyDescent="0.1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" x14ac:dyDescent="0.1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" x14ac:dyDescent="0.1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" x14ac:dyDescent="0.1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" x14ac:dyDescent="0.1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" x14ac:dyDescent="0.1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" x14ac:dyDescent="0.1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" x14ac:dyDescent="0.1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" x14ac:dyDescent="0.1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" x14ac:dyDescent="0.1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" x14ac:dyDescent="0.1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" x14ac:dyDescent="0.1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" x14ac:dyDescent="0.1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" x14ac:dyDescent="0.1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" x14ac:dyDescent="0.1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" x14ac:dyDescent="0.1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" x14ac:dyDescent="0.1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" x14ac:dyDescent="0.1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" x14ac:dyDescent="0.1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" x14ac:dyDescent="0.1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" x14ac:dyDescent="0.1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" x14ac:dyDescent="0.1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" x14ac:dyDescent="0.1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" x14ac:dyDescent="0.1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" x14ac:dyDescent="0.1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" x14ac:dyDescent="0.1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" x14ac:dyDescent="0.1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" x14ac:dyDescent="0.1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" x14ac:dyDescent="0.1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" x14ac:dyDescent="0.1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" x14ac:dyDescent="0.1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" x14ac:dyDescent="0.1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" x14ac:dyDescent="0.1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" x14ac:dyDescent="0.1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" x14ac:dyDescent="0.1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" x14ac:dyDescent="0.1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" x14ac:dyDescent="0.1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" x14ac:dyDescent="0.1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" x14ac:dyDescent="0.1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" x14ac:dyDescent="0.1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" x14ac:dyDescent="0.1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" x14ac:dyDescent="0.1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" x14ac:dyDescent="0.1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" x14ac:dyDescent="0.1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" x14ac:dyDescent="0.1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" x14ac:dyDescent="0.1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" x14ac:dyDescent="0.1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" x14ac:dyDescent="0.1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" x14ac:dyDescent="0.1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" x14ac:dyDescent="0.1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" x14ac:dyDescent="0.1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" x14ac:dyDescent="0.1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" x14ac:dyDescent="0.1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" x14ac:dyDescent="0.1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" x14ac:dyDescent="0.1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" x14ac:dyDescent="0.1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" x14ac:dyDescent="0.1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" x14ac:dyDescent="0.1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" x14ac:dyDescent="0.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" x14ac:dyDescent="0.1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" x14ac:dyDescent="0.1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" x14ac:dyDescent="0.1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" x14ac:dyDescent="0.1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" x14ac:dyDescent="0.1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" x14ac:dyDescent="0.1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" x14ac:dyDescent="0.1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" x14ac:dyDescent="0.1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" x14ac:dyDescent="0.1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" x14ac:dyDescent="0.1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" x14ac:dyDescent="0.1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" x14ac:dyDescent="0.1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" x14ac:dyDescent="0.1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" x14ac:dyDescent="0.1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" x14ac:dyDescent="0.1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" x14ac:dyDescent="0.1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" x14ac:dyDescent="0.1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" x14ac:dyDescent="0.1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" x14ac:dyDescent="0.1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" x14ac:dyDescent="0.1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" x14ac:dyDescent="0.1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" x14ac:dyDescent="0.1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" x14ac:dyDescent="0.1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" x14ac:dyDescent="0.1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" x14ac:dyDescent="0.1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" x14ac:dyDescent="0.1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" x14ac:dyDescent="0.1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" x14ac:dyDescent="0.1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" x14ac:dyDescent="0.1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" x14ac:dyDescent="0.1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" x14ac:dyDescent="0.1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" x14ac:dyDescent="0.1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" x14ac:dyDescent="0.1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" x14ac:dyDescent="0.1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" x14ac:dyDescent="0.1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" x14ac:dyDescent="0.1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" x14ac:dyDescent="0.1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" x14ac:dyDescent="0.1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" x14ac:dyDescent="0.1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" x14ac:dyDescent="0.1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" x14ac:dyDescent="0.1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" x14ac:dyDescent="0.1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" x14ac:dyDescent="0.1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" x14ac:dyDescent="0.1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" x14ac:dyDescent="0.1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" x14ac:dyDescent="0.1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" x14ac:dyDescent="0.1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" x14ac:dyDescent="0.1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" x14ac:dyDescent="0.1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" x14ac:dyDescent="0.1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" x14ac:dyDescent="0.1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" x14ac:dyDescent="0.1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" x14ac:dyDescent="0.1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" x14ac:dyDescent="0.1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" x14ac:dyDescent="0.1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" x14ac:dyDescent="0.1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" x14ac:dyDescent="0.1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" x14ac:dyDescent="0.1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" x14ac:dyDescent="0.1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" x14ac:dyDescent="0.1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" x14ac:dyDescent="0.1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" x14ac:dyDescent="0.1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" x14ac:dyDescent="0.1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" x14ac:dyDescent="0.1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" x14ac:dyDescent="0.1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" x14ac:dyDescent="0.1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" x14ac:dyDescent="0.1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" x14ac:dyDescent="0.1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" x14ac:dyDescent="0.1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" x14ac:dyDescent="0.1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" x14ac:dyDescent="0.1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" x14ac:dyDescent="0.1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" x14ac:dyDescent="0.1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" x14ac:dyDescent="0.1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" x14ac:dyDescent="0.1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" x14ac:dyDescent="0.1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" x14ac:dyDescent="0.1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" x14ac:dyDescent="0.1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" x14ac:dyDescent="0.1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" x14ac:dyDescent="0.1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" x14ac:dyDescent="0.1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" x14ac:dyDescent="0.1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" x14ac:dyDescent="0.1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" x14ac:dyDescent="0.1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" x14ac:dyDescent="0.1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" x14ac:dyDescent="0.1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" x14ac:dyDescent="0.1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" x14ac:dyDescent="0.1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" x14ac:dyDescent="0.1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" x14ac:dyDescent="0.1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" x14ac:dyDescent="0.1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" x14ac:dyDescent="0.1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" x14ac:dyDescent="0.1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" x14ac:dyDescent="0.1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" x14ac:dyDescent="0.1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" x14ac:dyDescent="0.1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" x14ac:dyDescent="0.1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" x14ac:dyDescent="0.1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" x14ac:dyDescent="0.1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" x14ac:dyDescent="0.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" x14ac:dyDescent="0.1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" x14ac:dyDescent="0.1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" x14ac:dyDescent="0.1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" x14ac:dyDescent="0.1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" x14ac:dyDescent="0.1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" x14ac:dyDescent="0.1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" x14ac:dyDescent="0.1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" x14ac:dyDescent="0.1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" x14ac:dyDescent="0.1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" x14ac:dyDescent="0.1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" x14ac:dyDescent="0.1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" x14ac:dyDescent="0.1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" x14ac:dyDescent="0.1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" x14ac:dyDescent="0.1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" x14ac:dyDescent="0.1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" x14ac:dyDescent="0.1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" x14ac:dyDescent="0.1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" x14ac:dyDescent="0.1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" x14ac:dyDescent="0.1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" x14ac:dyDescent="0.1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" x14ac:dyDescent="0.1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" x14ac:dyDescent="0.1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" x14ac:dyDescent="0.1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" x14ac:dyDescent="0.1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" x14ac:dyDescent="0.1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" x14ac:dyDescent="0.1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" x14ac:dyDescent="0.1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" x14ac:dyDescent="0.1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" x14ac:dyDescent="0.1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" x14ac:dyDescent="0.1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" x14ac:dyDescent="0.1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" x14ac:dyDescent="0.1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" x14ac:dyDescent="0.1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" x14ac:dyDescent="0.1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" x14ac:dyDescent="0.1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" x14ac:dyDescent="0.1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" x14ac:dyDescent="0.1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" x14ac:dyDescent="0.1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" x14ac:dyDescent="0.1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" x14ac:dyDescent="0.1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" x14ac:dyDescent="0.1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" x14ac:dyDescent="0.1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" x14ac:dyDescent="0.1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" x14ac:dyDescent="0.1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" x14ac:dyDescent="0.1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" x14ac:dyDescent="0.1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" x14ac:dyDescent="0.1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" x14ac:dyDescent="0.1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" x14ac:dyDescent="0.1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" x14ac:dyDescent="0.1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" x14ac:dyDescent="0.1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" x14ac:dyDescent="0.1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" x14ac:dyDescent="0.1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" x14ac:dyDescent="0.1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" x14ac:dyDescent="0.1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" x14ac:dyDescent="0.1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" x14ac:dyDescent="0.1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" x14ac:dyDescent="0.1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" x14ac:dyDescent="0.1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" x14ac:dyDescent="0.1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" x14ac:dyDescent="0.1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" x14ac:dyDescent="0.1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" x14ac:dyDescent="0.1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" x14ac:dyDescent="0.1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" x14ac:dyDescent="0.1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" x14ac:dyDescent="0.1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" x14ac:dyDescent="0.1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" x14ac:dyDescent="0.1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" x14ac:dyDescent="0.1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" x14ac:dyDescent="0.1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" x14ac:dyDescent="0.1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" x14ac:dyDescent="0.1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" x14ac:dyDescent="0.1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" x14ac:dyDescent="0.1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" x14ac:dyDescent="0.1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" x14ac:dyDescent="0.1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" x14ac:dyDescent="0.1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" x14ac:dyDescent="0.1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" x14ac:dyDescent="0.1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" x14ac:dyDescent="0.1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" x14ac:dyDescent="0.1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" x14ac:dyDescent="0.1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" x14ac:dyDescent="0.1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" x14ac:dyDescent="0.1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" x14ac:dyDescent="0.1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" x14ac:dyDescent="0.1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" x14ac:dyDescent="0.1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" x14ac:dyDescent="0.1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" x14ac:dyDescent="0.1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" x14ac:dyDescent="0.1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" x14ac:dyDescent="0.1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" x14ac:dyDescent="0.1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" x14ac:dyDescent="0.1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" x14ac:dyDescent="0.1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" x14ac:dyDescent="0.1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" x14ac:dyDescent="0.1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" x14ac:dyDescent="0.1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" x14ac:dyDescent="0.1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" x14ac:dyDescent="0.1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" x14ac:dyDescent="0.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" x14ac:dyDescent="0.1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" x14ac:dyDescent="0.1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" x14ac:dyDescent="0.1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" x14ac:dyDescent="0.1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" x14ac:dyDescent="0.1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" x14ac:dyDescent="0.1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" x14ac:dyDescent="0.1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" x14ac:dyDescent="0.1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" x14ac:dyDescent="0.1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" x14ac:dyDescent="0.1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" x14ac:dyDescent="0.1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" x14ac:dyDescent="0.1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" x14ac:dyDescent="0.1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" x14ac:dyDescent="0.1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" x14ac:dyDescent="0.1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" x14ac:dyDescent="0.1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" x14ac:dyDescent="0.1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" x14ac:dyDescent="0.1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" x14ac:dyDescent="0.1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" x14ac:dyDescent="0.1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" x14ac:dyDescent="0.1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" x14ac:dyDescent="0.1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" x14ac:dyDescent="0.1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" x14ac:dyDescent="0.1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" x14ac:dyDescent="0.1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" x14ac:dyDescent="0.1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" x14ac:dyDescent="0.1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" x14ac:dyDescent="0.1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" x14ac:dyDescent="0.1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" x14ac:dyDescent="0.1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" x14ac:dyDescent="0.1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" x14ac:dyDescent="0.1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" x14ac:dyDescent="0.1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" x14ac:dyDescent="0.1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" x14ac:dyDescent="0.1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" x14ac:dyDescent="0.1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" x14ac:dyDescent="0.1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" x14ac:dyDescent="0.1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" x14ac:dyDescent="0.1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" x14ac:dyDescent="0.1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" x14ac:dyDescent="0.1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" x14ac:dyDescent="0.1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" x14ac:dyDescent="0.1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" x14ac:dyDescent="0.1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" x14ac:dyDescent="0.1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" x14ac:dyDescent="0.1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" x14ac:dyDescent="0.1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" x14ac:dyDescent="0.1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" x14ac:dyDescent="0.1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" x14ac:dyDescent="0.1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" x14ac:dyDescent="0.1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" x14ac:dyDescent="0.1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" x14ac:dyDescent="0.1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" x14ac:dyDescent="0.1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" x14ac:dyDescent="0.1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" x14ac:dyDescent="0.1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" x14ac:dyDescent="0.1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" x14ac:dyDescent="0.1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" x14ac:dyDescent="0.1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" x14ac:dyDescent="0.1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" x14ac:dyDescent="0.1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" x14ac:dyDescent="0.1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" x14ac:dyDescent="0.1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" x14ac:dyDescent="0.1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" x14ac:dyDescent="0.1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" x14ac:dyDescent="0.1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" x14ac:dyDescent="0.1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" x14ac:dyDescent="0.1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" x14ac:dyDescent="0.1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" x14ac:dyDescent="0.1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" x14ac:dyDescent="0.1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" x14ac:dyDescent="0.1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" x14ac:dyDescent="0.1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" x14ac:dyDescent="0.1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" x14ac:dyDescent="0.1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" x14ac:dyDescent="0.1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" x14ac:dyDescent="0.1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" x14ac:dyDescent="0.1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" x14ac:dyDescent="0.1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" x14ac:dyDescent="0.1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" x14ac:dyDescent="0.1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" x14ac:dyDescent="0.1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" x14ac:dyDescent="0.1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" x14ac:dyDescent="0.1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" x14ac:dyDescent="0.1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" x14ac:dyDescent="0.1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" x14ac:dyDescent="0.1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" x14ac:dyDescent="0.1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" x14ac:dyDescent="0.1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" x14ac:dyDescent="0.1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" x14ac:dyDescent="0.1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" x14ac:dyDescent="0.1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" x14ac:dyDescent="0.1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" x14ac:dyDescent="0.1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" x14ac:dyDescent="0.1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" x14ac:dyDescent="0.1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" x14ac:dyDescent="0.1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" x14ac:dyDescent="0.1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" x14ac:dyDescent="0.1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" x14ac:dyDescent="0.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" x14ac:dyDescent="0.1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" x14ac:dyDescent="0.1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" x14ac:dyDescent="0.1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" x14ac:dyDescent="0.1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" x14ac:dyDescent="0.1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" x14ac:dyDescent="0.1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" x14ac:dyDescent="0.1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" x14ac:dyDescent="0.1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" x14ac:dyDescent="0.1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" x14ac:dyDescent="0.1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" x14ac:dyDescent="0.1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" x14ac:dyDescent="0.1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" x14ac:dyDescent="0.1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" x14ac:dyDescent="0.1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" x14ac:dyDescent="0.1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" x14ac:dyDescent="0.1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" x14ac:dyDescent="0.1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" x14ac:dyDescent="0.1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" x14ac:dyDescent="0.1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" x14ac:dyDescent="0.1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" x14ac:dyDescent="0.1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" x14ac:dyDescent="0.1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" x14ac:dyDescent="0.1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" x14ac:dyDescent="0.1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" x14ac:dyDescent="0.1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" x14ac:dyDescent="0.1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" x14ac:dyDescent="0.1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" x14ac:dyDescent="0.1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" x14ac:dyDescent="0.1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" x14ac:dyDescent="0.1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" x14ac:dyDescent="0.1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" x14ac:dyDescent="0.1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" x14ac:dyDescent="0.1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" x14ac:dyDescent="0.1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" x14ac:dyDescent="0.1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" x14ac:dyDescent="0.1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" x14ac:dyDescent="0.1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" x14ac:dyDescent="0.1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" x14ac:dyDescent="0.1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" x14ac:dyDescent="0.1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" x14ac:dyDescent="0.1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" x14ac:dyDescent="0.1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" x14ac:dyDescent="0.1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" x14ac:dyDescent="0.1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" x14ac:dyDescent="0.1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" x14ac:dyDescent="0.1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" x14ac:dyDescent="0.1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" x14ac:dyDescent="0.1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" x14ac:dyDescent="0.1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" x14ac:dyDescent="0.1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" x14ac:dyDescent="0.1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" x14ac:dyDescent="0.1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" x14ac:dyDescent="0.1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" x14ac:dyDescent="0.1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" x14ac:dyDescent="0.1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" x14ac:dyDescent="0.1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" x14ac:dyDescent="0.1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" x14ac:dyDescent="0.1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" x14ac:dyDescent="0.1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" x14ac:dyDescent="0.1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" x14ac:dyDescent="0.1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" x14ac:dyDescent="0.1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" x14ac:dyDescent="0.1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" x14ac:dyDescent="0.1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" x14ac:dyDescent="0.1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" x14ac:dyDescent="0.1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" x14ac:dyDescent="0.1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" x14ac:dyDescent="0.1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" x14ac:dyDescent="0.1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" x14ac:dyDescent="0.1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" x14ac:dyDescent="0.1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" x14ac:dyDescent="0.1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" x14ac:dyDescent="0.1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" x14ac:dyDescent="0.1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" x14ac:dyDescent="0.1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" x14ac:dyDescent="0.1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" x14ac:dyDescent="0.1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" x14ac:dyDescent="0.1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" x14ac:dyDescent="0.1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" x14ac:dyDescent="0.1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" x14ac:dyDescent="0.1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" x14ac:dyDescent="0.1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" x14ac:dyDescent="0.1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" x14ac:dyDescent="0.1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" x14ac:dyDescent="0.1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" x14ac:dyDescent="0.1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" x14ac:dyDescent="0.1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" x14ac:dyDescent="0.1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" x14ac:dyDescent="0.1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" x14ac:dyDescent="0.1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" x14ac:dyDescent="0.1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" x14ac:dyDescent="0.1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" x14ac:dyDescent="0.1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" x14ac:dyDescent="0.1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" x14ac:dyDescent="0.1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" x14ac:dyDescent="0.1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" x14ac:dyDescent="0.1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" x14ac:dyDescent="0.1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" x14ac:dyDescent="0.1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" x14ac:dyDescent="0.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" x14ac:dyDescent="0.1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" x14ac:dyDescent="0.1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" x14ac:dyDescent="0.1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" x14ac:dyDescent="0.1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" x14ac:dyDescent="0.1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" x14ac:dyDescent="0.1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" x14ac:dyDescent="0.1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" x14ac:dyDescent="0.1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" x14ac:dyDescent="0.1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" x14ac:dyDescent="0.1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" x14ac:dyDescent="0.1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" x14ac:dyDescent="0.1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" x14ac:dyDescent="0.1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" x14ac:dyDescent="0.1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" x14ac:dyDescent="0.1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" x14ac:dyDescent="0.1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" x14ac:dyDescent="0.1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" x14ac:dyDescent="0.1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" x14ac:dyDescent="0.1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" x14ac:dyDescent="0.1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" x14ac:dyDescent="0.1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" x14ac:dyDescent="0.1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" x14ac:dyDescent="0.1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" x14ac:dyDescent="0.1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" x14ac:dyDescent="0.1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" x14ac:dyDescent="0.1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" x14ac:dyDescent="0.1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" x14ac:dyDescent="0.1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" x14ac:dyDescent="0.1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" x14ac:dyDescent="0.1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" x14ac:dyDescent="0.1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" x14ac:dyDescent="0.1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" x14ac:dyDescent="0.1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" x14ac:dyDescent="0.1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" x14ac:dyDescent="0.1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" x14ac:dyDescent="0.1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" x14ac:dyDescent="0.1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" x14ac:dyDescent="0.1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" x14ac:dyDescent="0.1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" x14ac:dyDescent="0.1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" x14ac:dyDescent="0.1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" x14ac:dyDescent="0.1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" x14ac:dyDescent="0.1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" x14ac:dyDescent="0.1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" x14ac:dyDescent="0.1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" x14ac:dyDescent="0.1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" x14ac:dyDescent="0.1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" x14ac:dyDescent="0.1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" x14ac:dyDescent="0.1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" x14ac:dyDescent="0.1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" x14ac:dyDescent="0.1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" x14ac:dyDescent="0.1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" x14ac:dyDescent="0.1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" x14ac:dyDescent="0.1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" x14ac:dyDescent="0.1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" x14ac:dyDescent="0.1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" x14ac:dyDescent="0.1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" x14ac:dyDescent="0.1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" x14ac:dyDescent="0.1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" x14ac:dyDescent="0.1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" x14ac:dyDescent="0.1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" x14ac:dyDescent="0.1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" x14ac:dyDescent="0.1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" x14ac:dyDescent="0.1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" x14ac:dyDescent="0.1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" x14ac:dyDescent="0.1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" x14ac:dyDescent="0.1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" x14ac:dyDescent="0.1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" x14ac:dyDescent="0.1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" x14ac:dyDescent="0.1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" x14ac:dyDescent="0.1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" x14ac:dyDescent="0.1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" x14ac:dyDescent="0.1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" x14ac:dyDescent="0.1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" x14ac:dyDescent="0.1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" x14ac:dyDescent="0.1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" x14ac:dyDescent="0.1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" x14ac:dyDescent="0.1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" x14ac:dyDescent="0.1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" x14ac:dyDescent="0.1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" x14ac:dyDescent="0.1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" x14ac:dyDescent="0.1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" x14ac:dyDescent="0.1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" x14ac:dyDescent="0.1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" x14ac:dyDescent="0.1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" x14ac:dyDescent="0.1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" x14ac:dyDescent="0.1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" x14ac:dyDescent="0.1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" x14ac:dyDescent="0.1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" x14ac:dyDescent="0.1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" x14ac:dyDescent="0.1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" x14ac:dyDescent="0.1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" x14ac:dyDescent="0.1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" x14ac:dyDescent="0.1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" x14ac:dyDescent="0.1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" x14ac:dyDescent="0.1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" x14ac:dyDescent="0.1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" x14ac:dyDescent="0.1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" x14ac:dyDescent="0.1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" x14ac:dyDescent="0.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" x14ac:dyDescent="0.1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" x14ac:dyDescent="0.1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" x14ac:dyDescent="0.1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" x14ac:dyDescent="0.1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" x14ac:dyDescent="0.1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" x14ac:dyDescent="0.1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" x14ac:dyDescent="0.1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" x14ac:dyDescent="0.1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" x14ac:dyDescent="0.1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" x14ac:dyDescent="0.1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" x14ac:dyDescent="0.1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" x14ac:dyDescent="0.1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" x14ac:dyDescent="0.1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" x14ac:dyDescent="0.1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" x14ac:dyDescent="0.1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" x14ac:dyDescent="0.1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" x14ac:dyDescent="0.1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" x14ac:dyDescent="0.1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" x14ac:dyDescent="0.1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" x14ac:dyDescent="0.1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" x14ac:dyDescent="0.1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" x14ac:dyDescent="0.1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" x14ac:dyDescent="0.1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" x14ac:dyDescent="0.1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" x14ac:dyDescent="0.1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" x14ac:dyDescent="0.1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" x14ac:dyDescent="0.1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" x14ac:dyDescent="0.1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" x14ac:dyDescent="0.1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" x14ac:dyDescent="0.1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" x14ac:dyDescent="0.1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" x14ac:dyDescent="0.1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" x14ac:dyDescent="0.1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" x14ac:dyDescent="0.1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" x14ac:dyDescent="0.1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" x14ac:dyDescent="0.1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" x14ac:dyDescent="0.1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" x14ac:dyDescent="0.1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" x14ac:dyDescent="0.1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" x14ac:dyDescent="0.1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" x14ac:dyDescent="0.1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" x14ac:dyDescent="0.1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" x14ac:dyDescent="0.1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" x14ac:dyDescent="0.1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" x14ac:dyDescent="0.1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" x14ac:dyDescent="0.1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" x14ac:dyDescent="0.1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" x14ac:dyDescent="0.1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" x14ac:dyDescent="0.1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" x14ac:dyDescent="0.1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" x14ac:dyDescent="0.1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" x14ac:dyDescent="0.1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" x14ac:dyDescent="0.1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" x14ac:dyDescent="0.1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" x14ac:dyDescent="0.1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" x14ac:dyDescent="0.1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" x14ac:dyDescent="0.1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" x14ac:dyDescent="0.1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" x14ac:dyDescent="0.1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" x14ac:dyDescent="0.1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" x14ac:dyDescent="0.1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" x14ac:dyDescent="0.1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" x14ac:dyDescent="0.1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" x14ac:dyDescent="0.1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" x14ac:dyDescent="0.1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" x14ac:dyDescent="0.1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" x14ac:dyDescent="0.1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" x14ac:dyDescent="0.1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" x14ac:dyDescent="0.1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" x14ac:dyDescent="0.1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" x14ac:dyDescent="0.1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2017-03-11T22:26:32Z</dcterms:created>
  <dcterms:modified xsi:type="dcterms:W3CDTF">2017-05-05T20:39:15Z</dcterms:modified>
</cp:coreProperties>
</file>