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Sheet1!$A$4:$Q$62</definedName>
  </definedNames>
  <calcPr calcId="144525"/>
</workbook>
</file>

<file path=xl/sharedStrings.xml><?xml version="1.0" encoding="utf-8"?>
<sst xmlns="http://schemas.openxmlformats.org/spreadsheetml/2006/main" count="423" uniqueCount="147">
  <si>
    <t>policy no</t>
  </si>
  <si>
    <t>TABLE</t>
  </si>
  <si>
    <t xml:space="preserve">POLICY </t>
  </si>
  <si>
    <t>sum insured</t>
  </si>
  <si>
    <t>first premimum</t>
  </si>
  <si>
    <t>every year</t>
  </si>
  <si>
    <t>from which</t>
  </si>
  <si>
    <t>AGENT</t>
  </si>
  <si>
    <t>premimum</t>
  </si>
  <si>
    <t xml:space="preserve">LAST </t>
  </si>
  <si>
    <t>DATE OF</t>
  </si>
  <si>
    <t>MATURITY</t>
  </si>
  <si>
    <t>POLICY COVER</t>
  </si>
  <si>
    <t>NAME</t>
  </si>
  <si>
    <t>a/c</t>
  </si>
  <si>
    <t>IN MONTH OF</t>
  </si>
  <si>
    <t>AMT</t>
  </si>
  <si>
    <t>AFTER MATURITY</t>
  </si>
  <si>
    <t>JIGNESH SHAH</t>
  </si>
  <si>
    <t>111-30</t>
  </si>
  <si>
    <t>01.02.1999</t>
  </si>
  <si>
    <t>HITESH SHANTI BHAI</t>
  </si>
  <si>
    <t>FEB</t>
  </si>
  <si>
    <t>01.02.2028</t>
  </si>
  <si>
    <t>14-25</t>
  </si>
  <si>
    <t>24.02.1999</t>
  </si>
  <si>
    <t>01.02.2023</t>
  </si>
  <si>
    <t>AAYUSH J SHAH</t>
  </si>
  <si>
    <t>102-23-23</t>
  </si>
  <si>
    <t>01.11.2003</t>
  </si>
  <si>
    <t>NOVMBER</t>
  </si>
  <si>
    <t>01.11.2025</t>
  </si>
  <si>
    <t>01.11.2026</t>
  </si>
  <si>
    <t>NO POLICY   FOUND</t>
  </si>
  <si>
    <t>MANAN J SHAH</t>
  </si>
  <si>
    <t>102-21</t>
  </si>
  <si>
    <t>15.03.2005</t>
  </si>
  <si>
    <t>NAREN</t>
  </si>
  <si>
    <t>MARCH</t>
  </si>
  <si>
    <t>15.03.2025</t>
  </si>
  <si>
    <t>15.03.2026</t>
  </si>
  <si>
    <t>RINA J SHAH</t>
  </si>
  <si>
    <t>17.01.2006</t>
  </si>
  <si>
    <t>JANUARY</t>
  </si>
  <si>
    <t>01.01.2035</t>
  </si>
  <si>
    <t>01.01.2036</t>
  </si>
  <si>
    <t>165-20</t>
  </si>
  <si>
    <t>JIVAN SARAL</t>
  </si>
  <si>
    <t>10.09.2009</t>
  </si>
  <si>
    <t>KALPANA BEN</t>
  </si>
  <si>
    <t>SEPTEMBER</t>
  </si>
  <si>
    <t>10.09.2028</t>
  </si>
  <si>
    <t>10.09.2029</t>
  </si>
  <si>
    <t>10.04.2009</t>
  </si>
  <si>
    <t>APRIL</t>
  </si>
  <si>
    <t>10.04.2028</t>
  </si>
  <si>
    <t>10.04.2029</t>
  </si>
  <si>
    <t>165-15</t>
  </si>
  <si>
    <t>19.03.2009</t>
  </si>
  <si>
    <t>PALAK P MAMA</t>
  </si>
  <si>
    <t>19.03.2023</t>
  </si>
  <si>
    <t>11.03.2024</t>
  </si>
  <si>
    <t>22.08.2008</t>
  </si>
  <si>
    <t>AUGEST</t>
  </si>
  <si>
    <t>22.08.2022</t>
  </si>
  <si>
    <t>22.08.2023</t>
  </si>
  <si>
    <t>112-25-16</t>
  </si>
  <si>
    <t>JIVAN SHREE</t>
  </si>
  <si>
    <t>15.05.2001</t>
  </si>
  <si>
    <t>CLEAR</t>
  </si>
  <si>
    <t>01.11.2016</t>
  </si>
  <si>
    <t>01.05.2026</t>
  </si>
  <si>
    <t>165-31-31</t>
  </si>
  <si>
    <t>30.09.2013</t>
  </si>
  <si>
    <t>VP SHAH</t>
  </si>
  <si>
    <t>DIVYESH BHAI</t>
  </si>
  <si>
    <t>28.09.2043</t>
  </si>
  <si>
    <t>28.09.2044</t>
  </si>
  <si>
    <t>149-62 35</t>
  </si>
  <si>
    <t>JIVAN ANAND</t>
  </si>
  <si>
    <t>26.12.2012</t>
  </si>
  <si>
    <t>JP HUF</t>
  </si>
  <si>
    <t>H MORIKHIYA</t>
  </si>
  <si>
    <t>DECEMBER</t>
  </si>
  <si>
    <t>26.12.2046</t>
  </si>
  <si>
    <t>26.12.2047</t>
  </si>
  <si>
    <t>149-62 34</t>
  </si>
  <si>
    <t>26.12.2045</t>
  </si>
  <si>
    <t>149-62-33</t>
  </si>
  <si>
    <t>26.12.2044</t>
  </si>
  <si>
    <t>149-62-32</t>
  </si>
  <si>
    <t>26.12.2043</t>
  </si>
  <si>
    <t>149-62-31</t>
  </si>
  <si>
    <t>26.12.2042</t>
  </si>
  <si>
    <t>149-62-30</t>
  </si>
  <si>
    <t>26.12.2041</t>
  </si>
  <si>
    <t>149-62-29</t>
  </si>
  <si>
    <t>26.12.2040</t>
  </si>
  <si>
    <t>149-62-25</t>
  </si>
  <si>
    <t>26.12.2036</t>
  </si>
  <si>
    <t>26.12.2037</t>
  </si>
  <si>
    <t>149-62-22</t>
  </si>
  <si>
    <t>26.12.2033</t>
  </si>
  <si>
    <t>26.12.2034</t>
  </si>
  <si>
    <t>149-62-26</t>
  </si>
  <si>
    <t>26.12.2038</t>
  </si>
  <si>
    <t>149-62-24</t>
  </si>
  <si>
    <t>26.12.2035</t>
  </si>
  <si>
    <t>149-62-23</t>
  </si>
  <si>
    <t>149-62-21</t>
  </si>
  <si>
    <t>26.12.2032</t>
  </si>
  <si>
    <t>005-42-18</t>
  </si>
  <si>
    <t>WHOLE LIFE PROFITS</t>
  </si>
  <si>
    <t>26.12.2029</t>
  </si>
  <si>
    <t>26.12.2054</t>
  </si>
  <si>
    <t>149-62-27</t>
  </si>
  <si>
    <t>26.12.2039</t>
  </si>
  <si>
    <t>149-62-28</t>
  </si>
  <si>
    <t>149-62-36</t>
  </si>
  <si>
    <t>26.12.2048</t>
  </si>
  <si>
    <t>149-62-37</t>
  </si>
  <si>
    <t>26.12.2049</t>
  </si>
  <si>
    <t>813-10</t>
  </si>
  <si>
    <t>JEEVAN SUGAM</t>
  </si>
  <si>
    <t>23.03.2013</t>
  </si>
  <si>
    <t>NP</t>
  </si>
  <si>
    <t>20.03.2023</t>
  </si>
  <si>
    <t>827-20-20</t>
  </si>
  <si>
    <t>JEEVAN RAKSHAK</t>
  </si>
  <si>
    <t>15.01.2017</t>
  </si>
  <si>
    <t>15.01.2036</t>
  </si>
  <si>
    <t>15.01.2037</t>
  </si>
  <si>
    <t>845-84-15</t>
  </si>
  <si>
    <t>JEEVAN UMANG</t>
  </si>
  <si>
    <t xml:space="preserve">JEEVAN UMANG </t>
  </si>
  <si>
    <t>17.06.2017</t>
  </si>
  <si>
    <t>JUNE</t>
  </si>
  <si>
    <t>17.06.2031</t>
  </si>
  <si>
    <t>15.03.2013</t>
  </si>
  <si>
    <t>15.03.2023</t>
  </si>
  <si>
    <t>08.03.2036</t>
  </si>
  <si>
    <t>845/84/16</t>
  </si>
  <si>
    <t>25.11.2019</t>
  </si>
  <si>
    <t>november</t>
  </si>
  <si>
    <t>25.11.35</t>
  </si>
  <si>
    <t>836/25/16</t>
  </si>
  <si>
    <t>policyID/yrs/no of years premium to be paid</t>
  </si>
</sst>
</file>

<file path=xl/styles.xml><?xml version="1.0" encoding="utf-8"?>
<styleSheet xmlns="http://schemas.openxmlformats.org/spreadsheetml/2006/main">
  <numFmts count="6">
    <numFmt numFmtId="176" formatCode="[$-14009]dd/mm/yyyy;@"/>
    <numFmt numFmtId="177" formatCode="_ * #,##0_ ;_ * \-#,##0_ ;_ * &quot;-&quot;_ ;_ @_ "/>
    <numFmt numFmtId="178" formatCode="[$-409]d/mmm/yyyy;@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1" borderId="1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176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2" xfId="0" applyBorder="1"/>
    <xf numFmtId="176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5" xfId="0" applyBorder="1"/>
    <xf numFmtId="0" fontId="3" fillId="0" borderId="0" xfId="0" applyFont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/>
    <xf numFmtId="0" fontId="0" fillId="3" borderId="0" xfId="0" applyFill="1" applyBorder="1"/>
    <xf numFmtId="0" fontId="0" fillId="0" borderId="2" xfId="0" applyFont="1" applyBorder="1"/>
    <xf numFmtId="176" fontId="0" fillId="0" borderId="4" xfId="0" applyNumberFormat="1" applyBorder="1"/>
    <xf numFmtId="178" fontId="0" fillId="0" borderId="6" xfId="0" applyNumberFormat="1" applyBorder="1"/>
    <xf numFmtId="0" fontId="1" fillId="0" borderId="4" xfId="0" applyFont="1" applyBorder="1"/>
    <xf numFmtId="178" fontId="0" fillId="0" borderId="7" xfId="0" applyNumberFormat="1" applyBorder="1"/>
    <xf numFmtId="0" fontId="1" fillId="3" borderId="0" xfId="0" applyFont="1" applyFill="1"/>
    <xf numFmtId="176" fontId="0" fillId="3" borderId="0" xfId="0" applyNumberFormat="1" applyFill="1"/>
    <xf numFmtId="178" fontId="0" fillId="3" borderId="0" xfId="0" applyNumberFormat="1" applyFill="1"/>
    <xf numFmtId="0" fontId="3" fillId="0" borderId="0" xfId="0" applyNumberFormat="1" applyFont="1"/>
    <xf numFmtId="176" fontId="3" fillId="3" borderId="0" xfId="0" applyNumberFormat="1" applyFont="1" applyFill="1"/>
    <xf numFmtId="0" fontId="1" fillId="2" borderId="0" xfId="0" applyFont="1" applyFill="1"/>
    <xf numFmtId="176" fontId="0" fillId="2" borderId="0" xfId="0" applyNumberFormat="1" applyFill="1"/>
    <xf numFmtId="178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1:S64"/>
  <sheetViews>
    <sheetView tabSelected="1" workbookViewId="0">
      <selection activeCell="J4" sqref="J4"/>
    </sheetView>
  </sheetViews>
  <sheetFormatPr defaultColWidth="9" defaultRowHeight="14.4"/>
  <cols>
    <col min="1" max="1" width="9.13888888888889" style="2"/>
    <col min="2" max="2" width="14.712962962963" customWidth="1"/>
    <col min="3" max="4" width="10" customWidth="1"/>
    <col min="5" max="5" width="15.4259259259259" customWidth="1"/>
    <col min="6" max="7" width="12.287037037037" customWidth="1"/>
    <col min="8" max="8" width="11.4259259259259" customWidth="1"/>
    <col min="9" max="9" width="13.8518518518519" customWidth="1"/>
    <col min="10" max="11" width="13.1388888888889" style="3" customWidth="1"/>
    <col min="12" max="13" width="12" style="4" customWidth="1"/>
    <col min="14" max="14" width="12.1388888888889" customWidth="1"/>
    <col min="16" max="16" width="10.287037037037" style="5" customWidth="1"/>
    <col min="17" max="17" width="11.5740740740741" customWidth="1"/>
  </cols>
  <sheetData>
    <row r="1" ht="15.15"/>
    <row r="2" spans="2:16">
      <c r="B2" s="6"/>
      <c r="C2" s="7" t="s">
        <v>0</v>
      </c>
      <c r="D2" s="7" t="s">
        <v>1</v>
      </c>
      <c r="E2" s="7" t="s">
        <v>2</v>
      </c>
      <c r="F2" s="7" t="s">
        <v>3</v>
      </c>
      <c r="G2" s="8" t="s">
        <v>4</v>
      </c>
      <c r="H2" s="7" t="s">
        <v>5</v>
      </c>
      <c r="I2" s="7" t="s">
        <v>6</v>
      </c>
      <c r="J2" s="20" t="s">
        <v>7</v>
      </c>
      <c r="K2" s="21" t="s">
        <v>8</v>
      </c>
      <c r="L2" s="8" t="s">
        <v>9</v>
      </c>
      <c r="M2" s="8" t="s">
        <v>10</v>
      </c>
      <c r="N2" s="7" t="s">
        <v>11</v>
      </c>
      <c r="O2" s="7" t="s">
        <v>12</v>
      </c>
      <c r="P2" s="22"/>
    </row>
    <row r="3" ht="15.15" spans="2:16">
      <c r="B3" s="9"/>
      <c r="C3" s="10"/>
      <c r="D3" s="10"/>
      <c r="E3" s="10" t="s">
        <v>13</v>
      </c>
      <c r="F3" s="10"/>
      <c r="G3" s="10"/>
      <c r="H3" s="10" t="s">
        <v>8</v>
      </c>
      <c r="I3" s="10" t="s">
        <v>14</v>
      </c>
      <c r="J3" s="23"/>
      <c r="K3" s="23" t="s">
        <v>15</v>
      </c>
      <c r="L3" s="21" t="s">
        <v>8</v>
      </c>
      <c r="M3" s="14" t="s">
        <v>11</v>
      </c>
      <c r="N3" s="10" t="s">
        <v>16</v>
      </c>
      <c r="O3" s="10" t="s">
        <v>17</v>
      </c>
      <c r="P3" s="24"/>
    </row>
    <row r="4" spans="1:19">
      <c r="A4" s="2">
        <v>1</v>
      </c>
      <c r="B4" t="s">
        <v>18</v>
      </c>
      <c r="C4">
        <v>890796748</v>
      </c>
      <c r="D4" t="s">
        <v>19</v>
      </c>
      <c r="F4">
        <v>100000</v>
      </c>
      <c r="G4" t="s">
        <v>20</v>
      </c>
      <c r="H4">
        <v>940</v>
      </c>
      <c r="I4" t="s">
        <v>18</v>
      </c>
      <c r="J4" s="3" t="s">
        <v>21</v>
      </c>
      <c r="K4" s="3" t="s">
        <v>22</v>
      </c>
      <c r="L4" s="4" t="s">
        <v>23</v>
      </c>
      <c r="N4">
        <v>43059</v>
      </c>
      <c r="O4">
        <v>60000</v>
      </c>
      <c r="P4" s="5">
        <v>50772</v>
      </c>
      <c r="Q4">
        <f t="shared" ref="Q4" si="0">SUM(A4:P4)</f>
        <v>891051520</v>
      </c>
      <c r="R4">
        <v>20</v>
      </c>
      <c r="S4">
        <f>H4*R4</f>
        <v>18800</v>
      </c>
    </row>
    <row r="5" hidden="1" spans="1:19">
      <c r="A5" s="2">
        <v>2</v>
      </c>
      <c r="B5" t="s">
        <v>18</v>
      </c>
      <c r="C5">
        <v>890796749</v>
      </c>
      <c r="D5" t="s">
        <v>24</v>
      </c>
      <c r="F5">
        <v>25000</v>
      </c>
      <c r="G5" t="s">
        <v>25</v>
      </c>
      <c r="H5">
        <v>970</v>
      </c>
      <c r="I5" t="s">
        <v>18</v>
      </c>
      <c r="J5" s="3" t="s">
        <v>21</v>
      </c>
      <c r="K5" s="3" t="s">
        <v>22</v>
      </c>
      <c r="L5" s="4" t="s">
        <v>26</v>
      </c>
      <c r="N5">
        <v>62925</v>
      </c>
      <c r="Q5">
        <f t="shared" ref="Q5:Q36" si="1">SUM(A5:P5)</f>
        <v>890885646</v>
      </c>
      <c r="R5">
        <v>20</v>
      </c>
      <c r="S5">
        <f t="shared" ref="S5:S41" si="2">H5*R5</f>
        <v>19400</v>
      </c>
    </row>
    <row r="6" spans="1:19">
      <c r="A6" s="2">
        <v>3</v>
      </c>
      <c r="B6" s="11" t="s">
        <v>27</v>
      </c>
      <c r="C6" s="11">
        <v>891559734</v>
      </c>
      <c r="D6" s="11" t="s">
        <v>28</v>
      </c>
      <c r="E6" s="11"/>
      <c r="F6" s="11">
        <v>100000</v>
      </c>
      <c r="G6" s="11" t="s">
        <v>29</v>
      </c>
      <c r="H6" s="11">
        <v>4116</v>
      </c>
      <c r="I6" s="11" t="s">
        <v>27</v>
      </c>
      <c r="J6" s="25" t="s">
        <v>21</v>
      </c>
      <c r="K6" s="25" t="s">
        <v>30</v>
      </c>
      <c r="L6" s="26" t="s">
        <v>31</v>
      </c>
      <c r="M6" s="26" t="s">
        <v>32</v>
      </c>
      <c r="N6" s="11">
        <v>224800</v>
      </c>
      <c r="O6" s="11" t="s">
        <v>33</v>
      </c>
      <c r="P6" s="27"/>
      <c r="Q6">
        <f t="shared" si="1"/>
        <v>891888653</v>
      </c>
      <c r="R6">
        <v>16</v>
      </c>
      <c r="S6">
        <f t="shared" si="2"/>
        <v>65856</v>
      </c>
    </row>
    <row r="7" hidden="1" spans="1:19">
      <c r="A7" s="2">
        <v>4</v>
      </c>
      <c r="B7" t="s">
        <v>34</v>
      </c>
      <c r="C7">
        <v>892704093</v>
      </c>
      <c r="D7" t="s">
        <v>35</v>
      </c>
      <c r="F7">
        <v>100000</v>
      </c>
      <c r="G7" t="s">
        <v>36</v>
      </c>
      <c r="H7">
        <v>4563</v>
      </c>
      <c r="I7" t="s">
        <v>18</v>
      </c>
      <c r="J7" s="3" t="s">
        <v>37</v>
      </c>
      <c r="K7" s="3" t="s">
        <v>38</v>
      </c>
      <c r="L7" s="4" t="s">
        <v>39</v>
      </c>
      <c r="M7" s="4" t="s">
        <v>40</v>
      </c>
      <c r="N7">
        <v>204800</v>
      </c>
      <c r="Q7">
        <f t="shared" si="1"/>
        <v>893013460</v>
      </c>
      <c r="R7">
        <f>2019-2005</f>
        <v>14</v>
      </c>
      <c r="S7">
        <f t="shared" si="2"/>
        <v>63882</v>
      </c>
    </row>
    <row r="8" hidden="1" spans="1:19">
      <c r="A8" s="2">
        <v>5</v>
      </c>
      <c r="B8" t="s">
        <v>41</v>
      </c>
      <c r="C8">
        <v>892967508</v>
      </c>
      <c r="D8">
        <v>149</v>
      </c>
      <c r="F8">
        <v>100000</v>
      </c>
      <c r="G8" t="s">
        <v>42</v>
      </c>
      <c r="H8">
        <v>3482</v>
      </c>
      <c r="I8" t="s">
        <v>41</v>
      </c>
      <c r="J8" s="3" t="s">
        <v>21</v>
      </c>
      <c r="K8" s="3" t="s">
        <v>43</v>
      </c>
      <c r="L8" s="4" t="s">
        <v>44</v>
      </c>
      <c r="M8" s="4" t="s">
        <v>45</v>
      </c>
      <c r="N8">
        <v>202000</v>
      </c>
      <c r="Q8">
        <f t="shared" si="1"/>
        <v>893273144</v>
      </c>
      <c r="R8">
        <v>13</v>
      </c>
      <c r="S8">
        <f t="shared" si="2"/>
        <v>45266</v>
      </c>
    </row>
    <row r="9" hidden="1" spans="1:19">
      <c r="A9" s="2">
        <v>6</v>
      </c>
      <c r="B9" t="s">
        <v>18</v>
      </c>
      <c r="C9">
        <v>903477909</v>
      </c>
      <c r="D9" t="s">
        <v>46</v>
      </c>
      <c r="E9" t="s">
        <v>47</v>
      </c>
      <c r="F9">
        <v>250000</v>
      </c>
      <c r="G9" t="s">
        <v>48</v>
      </c>
      <c r="H9">
        <v>12010</v>
      </c>
      <c r="I9" t="s">
        <v>18</v>
      </c>
      <c r="J9" s="3" t="s">
        <v>49</v>
      </c>
      <c r="K9" s="3" t="s">
        <v>50</v>
      </c>
      <c r="L9" s="4" t="s">
        <v>51</v>
      </c>
      <c r="M9" s="4" t="s">
        <v>52</v>
      </c>
      <c r="N9">
        <v>513510</v>
      </c>
      <c r="Q9">
        <f t="shared" si="1"/>
        <v>904253435</v>
      </c>
      <c r="R9">
        <v>10</v>
      </c>
      <c r="S9">
        <f t="shared" si="2"/>
        <v>120100</v>
      </c>
    </row>
    <row r="10" hidden="1" spans="1:19">
      <c r="A10" s="2">
        <v>7</v>
      </c>
      <c r="B10" t="s">
        <v>18</v>
      </c>
      <c r="C10">
        <v>903474526</v>
      </c>
      <c r="D10" t="s">
        <v>46</v>
      </c>
      <c r="E10" t="s">
        <v>47</v>
      </c>
      <c r="F10">
        <v>125000</v>
      </c>
      <c r="G10" t="s">
        <v>53</v>
      </c>
      <c r="H10">
        <v>6005</v>
      </c>
      <c r="I10" t="s">
        <v>18</v>
      </c>
      <c r="J10" s="3" t="s">
        <v>49</v>
      </c>
      <c r="K10" s="3" t="s">
        <v>54</v>
      </c>
      <c r="L10" s="4" t="s">
        <v>55</v>
      </c>
      <c r="M10" s="4" t="s">
        <v>56</v>
      </c>
      <c r="N10">
        <v>258070</v>
      </c>
      <c r="Q10">
        <f t="shared" si="1"/>
        <v>903863608</v>
      </c>
      <c r="R10">
        <v>10</v>
      </c>
      <c r="S10">
        <f t="shared" si="2"/>
        <v>60050</v>
      </c>
    </row>
    <row r="11" hidden="1" spans="1:19">
      <c r="A11" s="2">
        <v>8</v>
      </c>
      <c r="B11" t="s">
        <v>18</v>
      </c>
      <c r="C11">
        <v>893987193</v>
      </c>
      <c r="D11" t="s">
        <v>57</v>
      </c>
      <c r="E11" t="s">
        <v>47</v>
      </c>
      <c r="F11">
        <v>250000</v>
      </c>
      <c r="G11" t="s">
        <v>58</v>
      </c>
      <c r="H11">
        <v>11760</v>
      </c>
      <c r="I11" t="s">
        <v>18</v>
      </c>
      <c r="J11" s="3" t="s">
        <v>59</v>
      </c>
      <c r="K11" s="3" t="s">
        <v>38</v>
      </c>
      <c r="L11" s="4" t="s">
        <v>60</v>
      </c>
      <c r="M11" s="4" t="s">
        <v>61</v>
      </c>
      <c r="N11">
        <v>288682</v>
      </c>
      <c r="Q11">
        <f t="shared" si="1"/>
        <v>894537643</v>
      </c>
      <c r="R11">
        <v>10</v>
      </c>
      <c r="S11">
        <f t="shared" si="2"/>
        <v>117600</v>
      </c>
    </row>
    <row r="12" hidden="1" spans="1:19">
      <c r="A12" s="2">
        <v>9</v>
      </c>
      <c r="B12" t="s">
        <v>41</v>
      </c>
      <c r="C12">
        <v>893634567</v>
      </c>
      <c r="D12" t="s">
        <v>57</v>
      </c>
      <c r="E12" t="s">
        <v>47</v>
      </c>
      <c r="F12">
        <v>125000</v>
      </c>
      <c r="G12" t="s">
        <v>62</v>
      </c>
      <c r="H12">
        <v>5880</v>
      </c>
      <c r="I12" t="s">
        <v>41</v>
      </c>
      <c r="J12" s="3" t="s">
        <v>59</v>
      </c>
      <c r="K12" s="3" t="s">
        <v>63</v>
      </c>
      <c r="L12" s="4" t="s">
        <v>64</v>
      </c>
      <c r="M12" s="4" t="s">
        <v>65</v>
      </c>
      <c r="N12">
        <v>145226</v>
      </c>
      <c r="Q12">
        <f t="shared" si="1"/>
        <v>893910682</v>
      </c>
      <c r="R12">
        <v>11</v>
      </c>
      <c r="S12">
        <f t="shared" si="2"/>
        <v>64680</v>
      </c>
    </row>
    <row r="13" hidden="1" spans="1:19">
      <c r="A13" s="2">
        <v>10</v>
      </c>
      <c r="B13" t="s">
        <v>18</v>
      </c>
      <c r="C13">
        <v>891078669</v>
      </c>
      <c r="D13" t="s">
        <v>66</v>
      </c>
      <c r="E13" t="s">
        <v>67</v>
      </c>
      <c r="F13">
        <v>500000</v>
      </c>
      <c r="G13" t="s">
        <v>68</v>
      </c>
      <c r="I13" t="s">
        <v>18</v>
      </c>
      <c r="J13" s="3" t="s">
        <v>21</v>
      </c>
      <c r="K13" s="3" t="s">
        <v>69</v>
      </c>
      <c r="L13" s="4" t="s">
        <v>70</v>
      </c>
      <c r="M13" s="4" t="s">
        <v>71</v>
      </c>
      <c r="N13">
        <v>1987500</v>
      </c>
      <c r="Q13">
        <f t="shared" si="1"/>
        <v>893566179</v>
      </c>
      <c r="R13">
        <v>16</v>
      </c>
      <c r="S13">
        <f t="shared" si="2"/>
        <v>0</v>
      </c>
    </row>
    <row r="14" hidden="1" spans="1:19">
      <c r="A14" s="2">
        <v>11</v>
      </c>
      <c r="B14" t="s">
        <v>18</v>
      </c>
      <c r="C14">
        <v>895381179</v>
      </c>
      <c r="D14" t="s">
        <v>72</v>
      </c>
      <c r="E14" t="s">
        <v>47</v>
      </c>
      <c r="F14">
        <v>1100000</v>
      </c>
      <c r="G14" t="s">
        <v>73</v>
      </c>
      <c r="H14">
        <v>52884</v>
      </c>
      <c r="I14" t="s">
        <v>74</v>
      </c>
      <c r="J14" s="3" t="s">
        <v>75</v>
      </c>
      <c r="K14" s="3" t="s">
        <v>50</v>
      </c>
      <c r="L14" s="4" t="s">
        <v>76</v>
      </c>
      <c r="M14" s="4" t="s">
        <v>77</v>
      </c>
      <c r="N14">
        <v>6490352</v>
      </c>
      <c r="Q14">
        <f t="shared" si="1"/>
        <v>903024426</v>
      </c>
      <c r="R14">
        <v>7</v>
      </c>
      <c r="S14">
        <f t="shared" si="2"/>
        <v>370188</v>
      </c>
    </row>
    <row r="15" hidden="1" spans="1:19">
      <c r="A15" s="12">
        <v>12</v>
      </c>
      <c r="B15" t="s">
        <v>18</v>
      </c>
      <c r="C15">
        <v>895077600</v>
      </c>
      <c r="D15" t="s">
        <v>78</v>
      </c>
      <c r="E15" t="s">
        <v>79</v>
      </c>
      <c r="F15">
        <v>100000</v>
      </c>
      <c r="G15" t="s">
        <v>80</v>
      </c>
      <c r="H15" s="13">
        <v>3091</v>
      </c>
      <c r="I15" t="s">
        <v>81</v>
      </c>
      <c r="J15" s="3" t="s">
        <v>82</v>
      </c>
      <c r="K15" s="3" t="s">
        <v>83</v>
      </c>
      <c r="L15" s="4" t="s">
        <v>84</v>
      </c>
      <c r="M15" s="4" t="s">
        <v>85</v>
      </c>
      <c r="N15">
        <v>442800</v>
      </c>
      <c r="Q15">
        <f t="shared" si="1"/>
        <v>895623503</v>
      </c>
      <c r="S15">
        <f t="shared" si="2"/>
        <v>0</v>
      </c>
    </row>
    <row r="16" hidden="1" spans="1:19">
      <c r="A16" s="12">
        <v>13</v>
      </c>
      <c r="B16" t="s">
        <v>18</v>
      </c>
      <c r="C16">
        <v>895077601</v>
      </c>
      <c r="D16" t="s">
        <v>86</v>
      </c>
      <c r="E16" t="s">
        <v>79</v>
      </c>
      <c r="F16">
        <v>100000</v>
      </c>
      <c r="G16" t="s">
        <v>80</v>
      </c>
      <c r="H16" s="13">
        <v>3193</v>
      </c>
      <c r="I16" t="s">
        <v>81</v>
      </c>
      <c r="J16" s="3" t="s">
        <v>82</v>
      </c>
      <c r="K16" s="3" t="s">
        <v>83</v>
      </c>
      <c r="L16" s="4" t="s">
        <v>87</v>
      </c>
      <c r="M16" s="4" t="s">
        <v>84</v>
      </c>
      <c r="N16">
        <v>423400</v>
      </c>
      <c r="Q16">
        <f t="shared" si="1"/>
        <v>895604207</v>
      </c>
      <c r="S16">
        <f t="shared" si="2"/>
        <v>0</v>
      </c>
    </row>
    <row r="17" hidden="1" spans="1:19">
      <c r="A17" s="12">
        <v>14</v>
      </c>
      <c r="B17" t="s">
        <v>18</v>
      </c>
      <c r="C17">
        <v>895077603</v>
      </c>
      <c r="D17" t="s">
        <v>88</v>
      </c>
      <c r="E17" t="s">
        <v>79</v>
      </c>
      <c r="F17">
        <v>100000</v>
      </c>
      <c r="G17" t="s">
        <v>80</v>
      </c>
      <c r="H17">
        <v>3400</v>
      </c>
      <c r="I17" t="s">
        <v>81</v>
      </c>
      <c r="J17" s="3" t="s">
        <v>82</v>
      </c>
      <c r="K17" s="3" t="s">
        <v>83</v>
      </c>
      <c r="L17" s="4" t="s">
        <v>89</v>
      </c>
      <c r="M17" s="4" t="s">
        <v>87</v>
      </c>
      <c r="N17">
        <v>404000</v>
      </c>
      <c r="Q17">
        <f t="shared" si="1"/>
        <v>895585017</v>
      </c>
      <c r="S17">
        <f t="shared" si="2"/>
        <v>0</v>
      </c>
    </row>
    <row r="18" hidden="1" spans="1:19">
      <c r="A18" s="12">
        <v>15</v>
      </c>
      <c r="B18" t="s">
        <v>18</v>
      </c>
      <c r="C18">
        <v>895077606</v>
      </c>
      <c r="D18" t="s">
        <v>90</v>
      </c>
      <c r="E18" t="s">
        <v>79</v>
      </c>
      <c r="F18">
        <v>100000</v>
      </c>
      <c r="G18" t="s">
        <v>80</v>
      </c>
      <c r="H18">
        <v>3521</v>
      </c>
      <c r="I18" t="s">
        <v>81</v>
      </c>
      <c r="J18" s="3" t="s">
        <v>82</v>
      </c>
      <c r="K18" s="3" t="s">
        <v>83</v>
      </c>
      <c r="L18" s="4" t="s">
        <v>91</v>
      </c>
      <c r="M18" s="4" t="s">
        <v>89</v>
      </c>
      <c r="N18">
        <v>374600</v>
      </c>
      <c r="Q18">
        <f t="shared" si="1"/>
        <v>895555742</v>
      </c>
      <c r="S18">
        <f t="shared" si="2"/>
        <v>0</v>
      </c>
    </row>
    <row r="19" hidden="1" spans="1:19">
      <c r="A19" s="12">
        <v>16</v>
      </c>
      <c r="B19" t="s">
        <v>18</v>
      </c>
      <c r="C19">
        <v>895077611</v>
      </c>
      <c r="D19" t="s">
        <v>92</v>
      </c>
      <c r="E19" t="s">
        <v>79</v>
      </c>
      <c r="F19">
        <v>100000</v>
      </c>
      <c r="G19" t="s">
        <v>80</v>
      </c>
      <c r="H19">
        <v>3647</v>
      </c>
      <c r="I19" t="s">
        <v>81</v>
      </c>
      <c r="J19" s="3" t="s">
        <v>82</v>
      </c>
      <c r="K19" s="3" t="s">
        <v>83</v>
      </c>
      <c r="L19" s="4" t="s">
        <v>93</v>
      </c>
      <c r="M19" s="4" t="s">
        <v>91</v>
      </c>
      <c r="N19">
        <v>350200</v>
      </c>
      <c r="Q19">
        <f t="shared" si="1"/>
        <v>895531474</v>
      </c>
      <c r="S19">
        <f t="shared" si="2"/>
        <v>0</v>
      </c>
    </row>
    <row r="20" hidden="1" spans="1:19">
      <c r="A20" s="12">
        <v>17</v>
      </c>
      <c r="B20" t="s">
        <v>18</v>
      </c>
      <c r="C20">
        <v>895077613</v>
      </c>
      <c r="D20" t="s">
        <v>94</v>
      </c>
      <c r="E20" t="s">
        <v>79</v>
      </c>
      <c r="F20">
        <v>100000</v>
      </c>
      <c r="G20" t="s">
        <v>80</v>
      </c>
      <c r="H20">
        <v>3788</v>
      </c>
      <c r="I20" t="s">
        <v>81</v>
      </c>
      <c r="J20" s="3" t="s">
        <v>82</v>
      </c>
      <c r="K20" s="3" t="s">
        <v>83</v>
      </c>
      <c r="L20" s="4" t="s">
        <v>95</v>
      </c>
      <c r="M20" s="4" t="s">
        <v>93</v>
      </c>
      <c r="N20">
        <v>325800</v>
      </c>
      <c r="Q20">
        <f t="shared" si="1"/>
        <v>895507218</v>
      </c>
      <c r="S20">
        <f t="shared" si="2"/>
        <v>0</v>
      </c>
    </row>
    <row r="21" hidden="1" spans="1:19">
      <c r="A21" s="12">
        <v>18</v>
      </c>
      <c r="B21" t="s">
        <v>18</v>
      </c>
      <c r="C21">
        <v>895077617</v>
      </c>
      <c r="D21" t="s">
        <v>96</v>
      </c>
      <c r="E21" t="s">
        <v>79</v>
      </c>
      <c r="F21">
        <v>100000</v>
      </c>
      <c r="G21" t="s">
        <v>80</v>
      </c>
      <c r="H21">
        <v>3938</v>
      </c>
      <c r="I21" t="s">
        <v>81</v>
      </c>
      <c r="J21" s="3" t="s">
        <v>82</v>
      </c>
      <c r="K21" s="3" t="s">
        <v>83</v>
      </c>
      <c r="L21" s="4" t="s">
        <v>97</v>
      </c>
      <c r="M21" s="4" t="s">
        <v>95</v>
      </c>
      <c r="N21">
        <v>307400</v>
      </c>
      <c r="Q21">
        <f t="shared" si="1"/>
        <v>895488973</v>
      </c>
      <c r="S21">
        <f t="shared" si="2"/>
        <v>0</v>
      </c>
    </row>
    <row r="22" hidden="1" spans="1:19">
      <c r="A22" s="12">
        <v>19</v>
      </c>
      <c r="B22" t="s">
        <v>18</v>
      </c>
      <c r="C22">
        <v>895077618</v>
      </c>
      <c r="D22" t="s">
        <v>98</v>
      </c>
      <c r="E22" t="s">
        <v>79</v>
      </c>
      <c r="F22">
        <v>100000</v>
      </c>
      <c r="G22" t="s">
        <v>80</v>
      </c>
      <c r="H22">
        <v>4571</v>
      </c>
      <c r="I22" t="s">
        <v>81</v>
      </c>
      <c r="J22" s="3" t="s">
        <v>82</v>
      </c>
      <c r="K22" s="3" t="s">
        <v>83</v>
      </c>
      <c r="L22" s="4" t="s">
        <v>99</v>
      </c>
      <c r="M22" s="4" t="s">
        <v>100</v>
      </c>
      <c r="N22">
        <v>246800</v>
      </c>
      <c r="Q22">
        <f t="shared" si="1"/>
        <v>895429008</v>
      </c>
      <c r="S22">
        <f t="shared" si="2"/>
        <v>0</v>
      </c>
    </row>
    <row r="23" hidden="1" spans="1:19">
      <c r="A23" s="12">
        <v>20</v>
      </c>
      <c r="B23" t="s">
        <v>18</v>
      </c>
      <c r="C23">
        <v>895077620</v>
      </c>
      <c r="D23" t="s">
        <v>101</v>
      </c>
      <c r="E23" t="s">
        <v>79</v>
      </c>
      <c r="F23">
        <v>100000</v>
      </c>
      <c r="G23" t="s">
        <v>80</v>
      </c>
      <c r="H23">
        <v>5293</v>
      </c>
      <c r="I23" t="s">
        <v>81</v>
      </c>
      <c r="J23" s="3" t="s">
        <v>82</v>
      </c>
      <c r="K23" s="3" t="s">
        <v>83</v>
      </c>
      <c r="L23" s="4" t="s">
        <v>102</v>
      </c>
      <c r="M23" s="4" t="s">
        <v>103</v>
      </c>
      <c r="N23">
        <v>208600</v>
      </c>
      <c r="Q23">
        <f t="shared" si="1"/>
        <v>895391533</v>
      </c>
      <c r="S23">
        <f t="shared" si="2"/>
        <v>0</v>
      </c>
    </row>
    <row r="24" hidden="1" spans="1:19">
      <c r="A24" s="12">
        <v>21</v>
      </c>
      <c r="B24" t="s">
        <v>18</v>
      </c>
      <c r="C24">
        <v>895077622</v>
      </c>
      <c r="D24" t="s">
        <v>104</v>
      </c>
      <c r="E24" t="s">
        <v>79</v>
      </c>
      <c r="F24">
        <v>100000</v>
      </c>
      <c r="G24" t="s">
        <v>80</v>
      </c>
      <c r="H24">
        <v>4367</v>
      </c>
      <c r="I24" t="s">
        <v>81</v>
      </c>
      <c r="J24" s="3" t="s">
        <v>82</v>
      </c>
      <c r="K24" s="3" t="s">
        <v>83</v>
      </c>
      <c r="L24" s="4" t="s">
        <v>100</v>
      </c>
      <c r="M24" s="4" t="s">
        <v>105</v>
      </c>
      <c r="N24">
        <v>261200</v>
      </c>
      <c r="Q24">
        <f t="shared" si="1"/>
        <v>895443210</v>
      </c>
      <c r="S24">
        <f t="shared" si="2"/>
        <v>0</v>
      </c>
    </row>
    <row r="25" hidden="1" spans="1:19">
      <c r="A25" s="12">
        <v>22</v>
      </c>
      <c r="B25" t="s">
        <v>18</v>
      </c>
      <c r="C25">
        <v>895077632</v>
      </c>
      <c r="D25" t="s">
        <v>106</v>
      </c>
      <c r="E25" t="s">
        <v>79</v>
      </c>
      <c r="F25">
        <v>100000</v>
      </c>
      <c r="G25" t="s">
        <v>80</v>
      </c>
      <c r="H25">
        <v>4779</v>
      </c>
      <c r="I25" t="s">
        <v>81</v>
      </c>
      <c r="J25" s="3" t="s">
        <v>82</v>
      </c>
      <c r="K25" s="3" t="s">
        <v>83</v>
      </c>
      <c r="L25" s="4" t="s">
        <v>107</v>
      </c>
      <c r="M25" s="4" t="s">
        <v>99</v>
      </c>
      <c r="N25">
        <v>232400</v>
      </c>
      <c r="Q25">
        <f t="shared" si="1"/>
        <v>895414833</v>
      </c>
      <c r="S25">
        <f t="shared" si="2"/>
        <v>0</v>
      </c>
    </row>
    <row r="26" hidden="1" spans="1:19">
      <c r="A26" s="12">
        <v>23</v>
      </c>
      <c r="B26" t="s">
        <v>18</v>
      </c>
      <c r="C26">
        <v>895077634</v>
      </c>
      <c r="D26" t="s">
        <v>108</v>
      </c>
      <c r="E26" t="s">
        <v>79</v>
      </c>
      <c r="F26">
        <v>100000</v>
      </c>
      <c r="G26" t="s">
        <v>80</v>
      </c>
      <c r="H26">
        <v>5026</v>
      </c>
      <c r="I26" t="s">
        <v>81</v>
      </c>
      <c r="J26" s="3" t="s">
        <v>82</v>
      </c>
      <c r="K26" s="3" t="s">
        <v>83</v>
      </c>
      <c r="L26" s="4" t="s">
        <v>103</v>
      </c>
      <c r="M26" s="4" t="s">
        <v>107</v>
      </c>
      <c r="N26">
        <v>220000</v>
      </c>
      <c r="Q26">
        <f t="shared" si="1"/>
        <v>895402683</v>
      </c>
      <c r="S26">
        <f t="shared" si="2"/>
        <v>0</v>
      </c>
    </row>
    <row r="27" hidden="1" spans="1:19">
      <c r="A27" s="12">
        <v>24</v>
      </c>
      <c r="B27" t="s">
        <v>18</v>
      </c>
      <c r="C27">
        <v>895077635</v>
      </c>
      <c r="D27" t="s">
        <v>101</v>
      </c>
      <c r="E27" t="s">
        <v>79</v>
      </c>
      <c r="F27">
        <v>200000</v>
      </c>
      <c r="G27" t="s">
        <v>80</v>
      </c>
      <c r="H27">
        <v>10585</v>
      </c>
      <c r="I27" t="s">
        <v>81</v>
      </c>
      <c r="J27" s="3" t="s">
        <v>82</v>
      </c>
      <c r="K27" s="3" t="s">
        <v>83</v>
      </c>
      <c r="L27" s="4" t="s">
        <v>102</v>
      </c>
      <c r="M27" s="4" t="s">
        <v>103</v>
      </c>
      <c r="N27">
        <v>434200</v>
      </c>
      <c r="Q27">
        <f t="shared" si="1"/>
        <v>895722444</v>
      </c>
      <c r="S27">
        <f t="shared" si="2"/>
        <v>0</v>
      </c>
    </row>
    <row r="28" hidden="1" spans="1:19">
      <c r="A28" s="12">
        <v>25</v>
      </c>
      <c r="B28" t="s">
        <v>18</v>
      </c>
      <c r="C28">
        <v>895077636</v>
      </c>
      <c r="D28" t="s">
        <v>109</v>
      </c>
      <c r="E28" t="s">
        <v>79</v>
      </c>
      <c r="F28">
        <v>200000</v>
      </c>
      <c r="G28" t="s">
        <v>80</v>
      </c>
      <c r="H28">
        <v>11177</v>
      </c>
      <c r="I28" t="s">
        <v>81</v>
      </c>
      <c r="J28" s="3" t="s">
        <v>82</v>
      </c>
      <c r="K28" s="3" t="s">
        <v>83</v>
      </c>
      <c r="L28" s="4" t="s">
        <v>110</v>
      </c>
      <c r="M28" s="4" t="s">
        <v>102</v>
      </c>
      <c r="N28">
        <v>423200</v>
      </c>
      <c r="Q28">
        <f t="shared" si="1"/>
        <v>895712038</v>
      </c>
      <c r="S28">
        <f t="shared" si="2"/>
        <v>0</v>
      </c>
    </row>
    <row r="29" hidden="1" spans="1:19">
      <c r="A29" s="12">
        <v>26</v>
      </c>
      <c r="B29" t="s">
        <v>18</v>
      </c>
      <c r="C29">
        <v>895077637</v>
      </c>
      <c r="D29" t="s">
        <v>111</v>
      </c>
      <c r="E29" t="s">
        <v>112</v>
      </c>
      <c r="F29">
        <v>500000</v>
      </c>
      <c r="G29" t="s">
        <v>80</v>
      </c>
      <c r="H29">
        <v>21495</v>
      </c>
      <c r="I29" t="s">
        <v>81</v>
      </c>
      <c r="J29" s="3" t="s">
        <v>82</v>
      </c>
      <c r="K29" s="3" t="s">
        <v>83</v>
      </c>
      <c r="L29" s="4" t="s">
        <v>113</v>
      </c>
      <c r="M29" s="4" t="s">
        <v>114</v>
      </c>
      <c r="N29" s="28">
        <v>3677500</v>
      </c>
      <c r="Q29">
        <f t="shared" si="1"/>
        <v>899276658</v>
      </c>
      <c r="S29">
        <f t="shared" si="2"/>
        <v>0</v>
      </c>
    </row>
    <row r="30" hidden="1" spans="1:19">
      <c r="A30" s="12">
        <v>27</v>
      </c>
      <c r="B30" t="s">
        <v>18</v>
      </c>
      <c r="C30">
        <v>895077638</v>
      </c>
      <c r="D30" t="s">
        <v>115</v>
      </c>
      <c r="E30" t="s">
        <v>79</v>
      </c>
      <c r="F30">
        <v>100000</v>
      </c>
      <c r="G30" t="s">
        <v>80</v>
      </c>
      <c r="H30">
        <v>4178</v>
      </c>
      <c r="I30" t="s">
        <v>81</v>
      </c>
      <c r="J30" s="3" t="s">
        <v>82</v>
      </c>
      <c r="K30" s="3" t="s">
        <v>83</v>
      </c>
      <c r="L30" s="4" t="s">
        <v>105</v>
      </c>
      <c r="M30" s="4" t="s">
        <v>116</v>
      </c>
      <c r="N30">
        <v>276600</v>
      </c>
      <c r="Q30">
        <f t="shared" si="1"/>
        <v>895458443</v>
      </c>
      <c r="S30">
        <f t="shared" si="2"/>
        <v>0</v>
      </c>
    </row>
    <row r="31" hidden="1" spans="1:19">
      <c r="A31" s="12">
        <v>28</v>
      </c>
      <c r="B31" t="s">
        <v>18</v>
      </c>
      <c r="C31">
        <v>895077639</v>
      </c>
      <c r="D31" t="s">
        <v>117</v>
      </c>
      <c r="E31" t="s">
        <v>79</v>
      </c>
      <c r="F31">
        <v>100000</v>
      </c>
      <c r="G31" t="s">
        <v>80</v>
      </c>
      <c r="H31">
        <v>3998</v>
      </c>
      <c r="I31" t="s">
        <v>81</v>
      </c>
      <c r="J31" s="3" t="s">
        <v>82</v>
      </c>
      <c r="K31" s="3" t="s">
        <v>83</v>
      </c>
      <c r="L31" s="4" t="s">
        <v>116</v>
      </c>
      <c r="M31" s="4" t="s">
        <v>97</v>
      </c>
      <c r="N31">
        <v>292000</v>
      </c>
      <c r="Q31">
        <f t="shared" si="1"/>
        <v>895473665</v>
      </c>
      <c r="S31">
        <f t="shared" si="2"/>
        <v>0</v>
      </c>
    </row>
    <row r="32" hidden="1" spans="1:19">
      <c r="A32" s="12">
        <v>29</v>
      </c>
      <c r="B32" t="s">
        <v>18</v>
      </c>
      <c r="C32">
        <v>895077640</v>
      </c>
      <c r="D32" t="s">
        <v>118</v>
      </c>
      <c r="E32" t="s">
        <v>79</v>
      </c>
      <c r="F32">
        <v>100000</v>
      </c>
      <c r="G32" t="s">
        <v>80</v>
      </c>
      <c r="H32">
        <v>2999</v>
      </c>
      <c r="I32" t="s">
        <v>81</v>
      </c>
      <c r="J32" s="3" t="s">
        <v>82</v>
      </c>
      <c r="K32" s="3" t="s">
        <v>83</v>
      </c>
      <c r="L32" s="4" t="s">
        <v>85</v>
      </c>
      <c r="M32" s="4" t="s">
        <v>119</v>
      </c>
      <c r="N32">
        <v>467200</v>
      </c>
      <c r="Q32">
        <f t="shared" si="1"/>
        <v>895647868</v>
      </c>
      <c r="S32">
        <f t="shared" si="2"/>
        <v>0</v>
      </c>
    </row>
    <row r="33" ht="15.15" hidden="1" spans="1:19">
      <c r="A33" s="12">
        <v>30</v>
      </c>
      <c r="B33" t="s">
        <v>18</v>
      </c>
      <c r="C33">
        <v>895077641</v>
      </c>
      <c r="D33" t="s">
        <v>120</v>
      </c>
      <c r="E33" t="s">
        <v>79</v>
      </c>
      <c r="F33">
        <v>100000</v>
      </c>
      <c r="G33" t="s">
        <v>80</v>
      </c>
      <c r="H33">
        <v>2912</v>
      </c>
      <c r="I33" t="s">
        <v>81</v>
      </c>
      <c r="J33" s="3" t="s">
        <v>82</v>
      </c>
      <c r="K33" s="3" t="s">
        <v>83</v>
      </c>
      <c r="L33" s="4" t="s">
        <v>119</v>
      </c>
      <c r="M33" s="4" t="s">
        <v>121</v>
      </c>
      <c r="N33">
        <v>491600</v>
      </c>
      <c r="Q33">
        <f t="shared" si="1"/>
        <v>895672183</v>
      </c>
      <c r="S33">
        <f t="shared" si="2"/>
        <v>0</v>
      </c>
    </row>
    <row r="34" ht="15.15" hidden="1" spans="1:19">
      <c r="A34" s="2">
        <v>31</v>
      </c>
      <c r="B34" t="s">
        <v>34</v>
      </c>
      <c r="C34">
        <v>895080390</v>
      </c>
      <c r="D34" t="s">
        <v>122</v>
      </c>
      <c r="E34" t="s">
        <v>123</v>
      </c>
      <c r="F34">
        <v>60000</v>
      </c>
      <c r="G34" t="s">
        <v>124</v>
      </c>
      <c r="H34" s="14" t="s">
        <v>125</v>
      </c>
      <c r="J34" s="3" t="s">
        <v>82</v>
      </c>
      <c r="M34" s="4" t="s">
        <v>126</v>
      </c>
      <c r="Q34">
        <f t="shared" si="1"/>
        <v>895140421</v>
      </c>
      <c r="R34">
        <v>8</v>
      </c>
      <c r="S34" t="e">
        <f t="shared" si="2"/>
        <v>#VALUE!</v>
      </c>
    </row>
    <row r="35" hidden="1" spans="1:17">
      <c r="A35" s="2">
        <v>34</v>
      </c>
      <c r="B35" t="s">
        <v>34</v>
      </c>
      <c r="C35">
        <v>896138577</v>
      </c>
      <c r="D35" t="s">
        <v>127</v>
      </c>
      <c r="E35" t="s">
        <v>128</v>
      </c>
      <c r="F35">
        <v>200000</v>
      </c>
      <c r="G35" t="s">
        <v>129</v>
      </c>
      <c r="H35">
        <v>6619</v>
      </c>
      <c r="J35" s="3" t="s">
        <v>75</v>
      </c>
      <c r="K35" s="3" t="s">
        <v>38</v>
      </c>
      <c r="L35" s="4" t="s">
        <v>130</v>
      </c>
      <c r="M35" s="4" t="s">
        <v>131</v>
      </c>
      <c r="N35">
        <v>202000</v>
      </c>
      <c r="Q35">
        <f t="shared" si="1"/>
        <v>896547230</v>
      </c>
    </row>
    <row r="36" hidden="1" spans="1:19">
      <c r="A36" s="2">
        <v>35</v>
      </c>
      <c r="B36" t="s">
        <v>27</v>
      </c>
      <c r="C36">
        <v>896138575</v>
      </c>
      <c r="D36" t="s">
        <v>127</v>
      </c>
      <c r="E36" t="s">
        <v>128</v>
      </c>
      <c r="F36">
        <v>200000</v>
      </c>
      <c r="G36" t="s">
        <v>129</v>
      </c>
      <c r="H36" s="13">
        <v>6648</v>
      </c>
      <c r="J36" s="3" t="s">
        <v>75</v>
      </c>
      <c r="K36" s="3" t="s">
        <v>38</v>
      </c>
      <c r="L36" s="4" t="s">
        <v>130</v>
      </c>
      <c r="M36" s="4" t="s">
        <v>131</v>
      </c>
      <c r="N36">
        <v>202000</v>
      </c>
      <c r="Q36">
        <f t="shared" si="1"/>
        <v>896547258</v>
      </c>
      <c r="R36">
        <v>2</v>
      </c>
      <c r="S36">
        <f t="shared" si="2"/>
        <v>13296</v>
      </c>
    </row>
    <row r="37" hidden="1" spans="2:14">
      <c r="B37" t="s">
        <v>27</v>
      </c>
      <c r="C37">
        <v>896285141</v>
      </c>
      <c r="D37" t="s">
        <v>132</v>
      </c>
      <c r="E37" s="15" t="s">
        <v>133</v>
      </c>
      <c r="H37" s="13"/>
      <c r="N37">
        <v>8832000</v>
      </c>
    </row>
    <row r="38" hidden="1" spans="1:19">
      <c r="A38" s="2">
        <v>36</v>
      </c>
      <c r="B38" t="s">
        <v>27</v>
      </c>
      <c r="C38">
        <v>896285141</v>
      </c>
      <c r="D38" t="s">
        <v>132</v>
      </c>
      <c r="E38" s="15" t="s">
        <v>134</v>
      </c>
      <c r="F38">
        <v>1600000</v>
      </c>
      <c r="G38" t="s">
        <v>135</v>
      </c>
      <c r="H38">
        <v>123110</v>
      </c>
      <c r="J38" s="3" t="s">
        <v>75</v>
      </c>
      <c r="K38" s="3" t="s">
        <v>136</v>
      </c>
      <c r="L38" s="4" t="s">
        <v>137</v>
      </c>
      <c r="N38">
        <v>12486400</v>
      </c>
      <c r="Q38">
        <f>SUM(A38:P38)</f>
        <v>910494687</v>
      </c>
      <c r="R38">
        <v>2</v>
      </c>
      <c r="S38">
        <f t="shared" si="2"/>
        <v>246220</v>
      </c>
    </row>
    <row r="39" spans="1:17">
      <c r="A39" s="16">
        <v>39</v>
      </c>
      <c r="B39" s="11" t="s">
        <v>27</v>
      </c>
      <c r="C39" s="11">
        <v>904248293</v>
      </c>
      <c r="D39" s="11"/>
      <c r="E39" s="11" t="s">
        <v>123</v>
      </c>
      <c r="F39" s="11">
        <v>32532</v>
      </c>
      <c r="G39" s="11" t="s">
        <v>138</v>
      </c>
      <c r="H39" s="11" t="s">
        <v>125</v>
      </c>
      <c r="I39" s="11"/>
      <c r="J39" s="25" t="s">
        <v>49</v>
      </c>
      <c r="K39" s="25"/>
      <c r="L39" s="26"/>
      <c r="M39" s="26" t="s">
        <v>139</v>
      </c>
      <c r="N39" s="11">
        <v>60000</v>
      </c>
      <c r="O39" s="11" t="s">
        <v>33</v>
      </c>
      <c r="P39" s="11"/>
      <c r="Q39">
        <f>SUM(A39:P39)</f>
        <v>904340864</v>
      </c>
    </row>
    <row r="40" spans="1:18">
      <c r="A40" s="16">
        <v>40</v>
      </c>
      <c r="B40" s="11" t="s">
        <v>41</v>
      </c>
      <c r="C40" s="11">
        <v>895772510</v>
      </c>
      <c r="D40" s="11"/>
      <c r="E40" s="11"/>
      <c r="F40">
        <v>200000</v>
      </c>
      <c r="G40" s="11"/>
      <c r="H40" s="11">
        <v>7432</v>
      </c>
      <c r="I40" s="11"/>
      <c r="J40" s="25" t="s">
        <v>75</v>
      </c>
      <c r="K40" s="25" t="s">
        <v>38</v>
      </c>
      <c r="L40" s="26"/>
      <c r="M40" s="29" t="s">
        <v>140</v>
      </c>
      <c r="N40" s="11">
        <v>202000</v>
      </c>
      <c r="O40" s="11" t="s">
        <v>33</v>
      </c>
      <c r="P40" s="11"/>
      <c r="R40">
        <v>6</v>
      </c>
    </row>
    <row r="41" hidden="1" spans="1:19">
      <c r="A41" s="17">
        <v>41</v>
      </c>
      <c r="B41" s="1" t="s">
        <v>41</v>
      </c>
      <c r="C41" s="1">
        <v>903855442</v>
      </c>
      <c r="D41" s="1"/>
      <c r="E41" s="1"/>
      <c r="F41" s="1"/>
      <c r="G41" s="1"/>
      <c r="H41" s="1"/>
      <c r="I41" s="1"/>
      <c r="J41" s="30"/>
      <c r="K41" s="30"/>
      <c r="L41" s="31"/>
      <c r="M41" s="31"/>
      <c r="O41" s="1"/>
      <c r="P41" s="32"/>
      <c r="Q41" s="1"/>
      <c r="R41">
        <v>6</v>
      </c>
      <c r="S41">
        <f t="shared" si="2"/>
        <v>0</v>
      </c>
    </row>
    <row r="42" spans="1:17">
      <c r="A42" s="16"/>
      <c r="B42" s="11" t="s">
        <v>34</v>
      </c>
      <c r="C42" s="11">
        <v>917960032</v>
      </c>
      <c r="D42" s="18" t="s">
        <v>141</v>
      </c>
      <c r="E42" s="18" t="s">
        <v>133</v>
      </c>
      <c r="F42" s="11"/>
      <c r="G42" s="18" t="s">
        <v>142</v>
      </c>
      <c r="H42" s="11"/>
      <c r="I42" s="11"/>
      <c r="J42" s="25" t="s">
        <v>75</v>
      </c>
      <c r="K42" s="25"/>
      <c r="L42" s="29"/>
      <c r="M42" s="26"/>
      <c r="N42" s="11">
        <v>4416000</v>
      </c>
      <c r="O42" s="11" t="s">
        <v>33</v>
      </c>
      <c r="P42" s="27"/>
      <c r="Q42" s="1"/>
    </row>
    <row r="43" s="1" customFormat="1" spans="1:17">
      <c r="A43" s="16">
        <v>42</v>
      </c>
      <c r="B43" s="11" t="s">
        <v>34</v>
      </c>
      <c r="C43" s="11">
        <v>917960032</v>
      </c>
      <c r="D43" s="11"/>
      <c r="E43" s="18" t="s">
        <v>134</v>
      </c>
      <c r="F43" s="11">
        <v>800000</v>
      </c>
      <c r="G43" s="18" t="s">
        <v>142</v>
      </c>
      <c r="H43" s="11">
        <v>64046</v>
      </c>
      <c r="I43" s="11"/>
      <c r="J43" s="25" t="s">
        <v>75</v>
      </c>
      <c r="K43" s="25" t="s">
        <v>143</v>
      </c>
      <c r="L43" s="29" t="s">
        <v>144</v>
      </c>
      <c r="M43" s="26"/>
      <c r="N43" s="11">
        <v>6187200</v>
      </c>
      <c r="O43" s="11" t="s">
        <v>33</v>
      </c>
      <c r="P43" s="27"/>
      <c r="Q43"/>
    </row>
    <row r="44" spans="1:16">
      <c r="A44" s="16">
        <v>43</v>
      </c>
      <c r="B44" s="11" t="s">
        <v>34</v>
      </c>
      <c r="C44" s="11">
        <v>917960033</v>
      </c>
      <c r="D44" s="18" t="s">
        <v>145</v>
      </c>
      <c r="E44" s="11"/>
      <c r="F44" s="11">
        <v>1500000</v>
      </c>
      <c r="G44" s="18" t="s">
        <v>142</v>
      </c>
      <c r="H44" s="19">
        <v>66885</v>
      </c>
      <c r="I44" s="11"/>
      <c r="J44" s="25" t="s">
        <v>75</v>
      </c>
      <c r="K44" s="25" t="s">
        <v>143</v>
      </c>
      <c r="L44" s="29" t="s">
        <v>144</v>
      </c>
      <c r="M44" s="26"/>
      <c r="N44" s="11"/>
      <c r="O44" s="11" t="s">
        <v>33</v>
      </c>
      <c r="P44" s="27"/>
    </row>
    <row r="45" hidden="1" spans="1:14">
      <c r="A45" s="12">
        <v>12</v>
      </c>
      <c r="B45" t="s">
        <v>18</v>
      </c>
      <c r="C45">
        <v>895077600</v>
      </c>
      <c r="D45" t="s">
        <v>78</v>
      </c>
      <c r="E45" t="s">
        <v>79</v>
      </c>
      <c r="F45">
        <v>100000</v>
      </c>
      <c r="G45" t="s">
        <v>80</v>
      </c>
      <c r="H45" s="13"/>
      <c r="N45">
        <v>100000</v>
      </c>
    </row>
    <row r="46" hidden="1" spans="1:14">
      <c r="A46" s="12">
        <v>13</v>
      </c>
      <c r="B46" t="s">
        <v>18</v>
      </c>
      <c r="C46">
        <v>895077601</v>
      </c>
      <c r="D46" t="s">
        <v>86</v>
      </c>
      <c r="E46" t="s">
        <v>79</v>
      </c>
      <c r="F46">
        <v>100000</v>
      </c>
      <c r="G46" t="s">
        <v>80</v>
      </c>
      <c r="H46" s="13"/>
      <c r="N46">
        <v>100000</v>
      </c>
    </row>
    <row r="47" hidden="1" spans="1:14">
      <c r="A47" s="12">
        <v>14</v>
      </c>
      <c r="B47" t="s">
        <v>18</v>
      </c>
      <c r="C47">
        <v>895077603</v>
      </c>
      <c r="D47" t="s">
        <v>88</v>
      </c>
      <c r="E47" t="s">
        <v>79</v>
      </c>
      <c r="F47">
        <v>100000</v>
      </c>
      <c r="G47" t="s">
        <v>80</v>
      </c>
      <c r="N47">
        <v>100000</v>
      </c>
    </row>
    <row r="48" hidden="1" spans="1:14">
      <c r="A48" s="12">
        <v>15</v>
      </c>
      <c r="B48" t="s">
        <v>18</v>
      </c>
      <c r="C48">
        <v>895077606</v>
      </c>
      <c r="D48" t="s">
        <v>90</v>
      </c>
      <c r="E48" t="s">
        <v>79</v>
      </c>
      <c r="F48">
        <v>100000</v>
      </c>
      <c r="G48" t="s">
        <v>80</v>
      </c>
      <c r="N48">
        <v>100000</v>
      </c>
    </row>
    <row r="49" hidden="1" spans="1:14">
      <c r="A49" s="12">
        <v>16</v>
      </c>
      <c r="B49" t="s">
        <v>18</v>
      </c>
      <c r="C49">
        <v>895077611</v>
      </c>
      <c r="D49" t="s">
        <v>92</v>
      </c>
      <c r="E49" t="s">
        <v>79</v>
      </c>
      <c r="F49">
        <v>100000</v>
      </c>
      <c r="G49" t="s">
        <v>80</v>
      </c>
      <c r="N49">
        <v>100000</v>
      </c>
    </row>
    <row r="50" hidden="1" spans="1:14">
      <c r="A50" s="12">
        <v>17</v>
      </c>
      <c r="B50" t="s">
        <v>18</v>
      </c>
      <c r="C50">
        <v>895077613</v>
      </c>
      <c r="D50" t="s">
        <v>94</v>
      </c>
      <c r="E50" t="s">
        <v>79</v>
      </c>
      <c r="F50">
        <v>100000</v>
      </c>
      <c r="G50" t="s">
        <v>80</v>
      </c>
      <c r="N50">
        <v>100000</v>
      </c>
    </row>
    <row r="51" hidden="1" spans="1:14">
      <c r="A51" s="12">
        <v>18</v>
      </c>
      <c r="B51" t="s">
        <v>18</v>
      </c>
      <c r="C51">
        <v>895077617</v>
      </c>
      <c r="D51" t="s">
        <v>96</v>
      </c>
      <c r="E51" t="s">
        <v>79</v>
      </c>
      <c r="F51">
        <v>100000</v>
      </c>
      <c r="G51" t="s">
        <v>80</v>
      </c>
      <c r="N51">
        <v>100000</v>
      </c>
    </row>
    <row r="52" hidden="1" spans="1:14">
      <c r="A52" s="12">
        <v>19</v>
      </c>
      <c r="B52" t="s">
        <v>18</v>
      </c>
      <c r="C52">
        <v>895077618</v>
      </c>
      <c r="D52" t="s">
        <v>98</v>
      </c>
      <c r="E52" t="s">
        <v>79</v>
      </c>
      <c r="F52">
        <v>100000</v>
      </c>
      <c r="G52" t="s">
        <v>80</v>
      </c>
      <c r="N52">
        <v>100000</v>
      </c>
    </row>
    <row r="53" hidden="1" spans="1:14">
      <c r="A53" s="12">
        <v>20</v>
      </c>
      <c r="B53" t="s">
        <v>18</v>
      </c>
      <c r="C53">
        <v>895077620</v>
      </c>
      <c r="D53" t="s">
        <v>101</v>
      </c>
      <c r="E53" t="s">
        <v>79</v>
      </c>
      <c r="F53">
        <v>100000</v>
      </c>
      <c r="G53" t="s">
        <v>80</v>
      </c>
      <c r="N53">
        <v>100000</v>
      </c>
    </row>
    <row r="54" hidden="1" spans="1:14">
      <c r="A54" s="12">
        <v>21</v>
      </c>
      <c r="B54" t="s">
        <v>18</v>
      </c>
      <c r="C54">
        <v>895077622</v>
      </c>
      <c r="D54" t="s">
        <v>104</v>
      </c>
      <c r="E54" t="s">
        <v>79</v>
      </c>
      <c r="F54">
        <v>100000</v>
      </c>
      <c r="G54" t="s">
        <v>80</v>
      </c>
      <c r="N54">
        <v>100000</v>
      </c>
    </row>
    <row r="55" hidden="1" spans="1:14">
      <c r="A55" s="12">
        <v>22</v>
      </c>
      <c r="B55" t="s">
        <v>18</v>
      </c>
      <c r="C55">
        <v>895077632</v>
      </c>
      <c r="D55" t="s">
        <v>106</v>
      </c>
      <c r="E55" t="s">
        <v>79</v>
      </c>
      <c r="F55">
        <v>100000</v>
      </c>
      <c r="G55" t="s">
        <v>80</v>
      </c>
      <c r="N55">
        <v>100000</v>
      </c>
    </row>
    <row r="56" hidden="1" spans="1:14">
      <c r="A56" s="12">
        <v>23</v>
      </c>
      <c r="B56" t="s">
        <v>18</v>
      </c>
      <c r="C56">
        <v>895077634</v>
      </c>
      <c r="D56" t="s">
        <v>108</v>
      </c>
      <c r="E56" t="s">
        <v>79</v>
      </c>
      <c r="F56">
        <v>100000</v>
      </c>
      <c r="G56" t="s">
        <v>80</v>
      </c>
      <c r="N56">
        <v>100000</v>
      </c>
    </row>
    <row r="57" hidden="1" spans="1:14">
      <c r="A57" s="12">
        <v>24</v>
      </c>
      <c r="B57" t="s">
        <v>18</v>
      </c>
      <c r="C57">
        <v>895077635</v>
      </c>
      <c r="D57" t="s">
        <v>101</v>
      </c>
      <c r="E57" t="s">
        <v>79</v>
      </c>
      <c r="F57">
        <v>200000</v>
      </c>
      <c r="G57" t="s">
        <v>80</v>
      </c>
      <c r="N57">
        <v>200000</v>
      </c>
    </row>
    <row r="58" hidden="1" spans="1:14">
      <c r="A58" s="12">
        <v>25</v>
      </c>
      <c r="B58" t="s">
        <v>18</v>
      </c>
      <c r="C58">
        <v>895077636</v>
      </c>
      <c r="D58" t="s">
        <v>109</v>
      </c>
      <c r="E58" t="s">
        <v>79</v>
      </c>
      <c r="F58">
        <v>200000</v>
      </c>
      <c r="G58" t="s">
        <v>80</v>
      </c>
      <c r="N58">
        <v>200000</v>
      </c>
    </row>
    <row r="59" hidden="1" spans="1:14">
      <c r="A59" s="12">
        <v>27</v>
      </c>
      <c r="B59" t="s">
        <v>18</v>
      </c>
      <c r="C59">
        <v>895077638</v>
      </c>
      <c r="D59" t="s">
        <v>115</v>
      </c>
      <c r="E59" t="s">
        <v>79</v>
      </c>
      <c r="F59">
        <v>100000</v>
      </c>
      <c r="G59" t="s">
        <v>80</v>
      </c>
      <c r="N59">
        <v>100000</v>
      </c>
    </row>
    <row r="60" hidden="1" spans="1:14">
      <c r="A60" s="12">
        <v>28</v>
      </c>
      <c r="B60" t="s">
        <v>18</v>
      </c>
      <c r="C60">
        <v>895077639</v>
      </c>
      <c r="D60" t="s">
        <v>117</v>
      </c>
      <c r="E60" t="s">
        <v>79</v>
      </c>
      <c r="F60">
        <v>100000</v>
      </c>
      <c r="G60" t="s">
        <v>80</v>
      </c>
      <c r="N60">
        <v>100000</v>
      </c>
    </row>
    <row r="61" hidden="1" spans="1:14">
      <c r="A61" s="12">
        <v>29</v>
      </c>
      <c r="B61" t="s">
        <v>18</v>
      </c>
      <c r="C61">
        <v>895077640</v>
      </c>
      <c r="D61" t="s">
        <v>118</v>
      </c>
      <c r="E61" t="s">
        <v>79</v>
      </c>
      <c r="F61">
        <v>100000</v>
      </c>
      <c r="G61" t="s">
        <v>80</v>
      </c>
      <c r="N61">
        <v>100000</v>
      </c>
    </row>
    <row r="62" hidden="1" spans="1:14">
      <c r="A62" s="12">
        <v>30</v>
      </c>
      <c r="B62" t="s">
        <v>18</v>
      </c>
      <c r="C62">
        <v>895077641</v>
      </c>
      <c r="D62" t="s">
        <v>120</v>
      </c>
      <c r="E62" t="s">
        <v>79</v>
      </c>
      <c r="F62">
        <v>100000</v>
      </c>
      <c r="G62" t="s">
        <v>80</v>
      </c>
      <c r="N62">
        <v>100000</v>
      </c>
    </row>
    <row r="64" spans="4:14">
      <c r="D64" t="s">
        <v>146</v>
      </c>
      <c r="N64">
        <f>SUM(N4:N63)</f>
        <v>54868024</v>
      </c>
    </row>
  </sheetData>
  <autoFilter ref="A4:Q62">
    <filterColumn colId="14">
      <customFilters>
        <customFilter operator="notEqual" val=""/>
      </customFilters>
    </filterColumn>
    <sortState ref="A4:Q62">
      <sortCondition ref="A4:A46"/>
    </sortState>
    <extLst/>
  </autoFilter>
  <printOptions gridLines="1"/>
  <pageMargins left="0" right="0" top="0" bottom="0" header="0.3" footer="0.3"/>
  <pageSetup paperSize="1" scale="60" orientation="landscape" blackAndWhite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 Shah</cp:lastModifiedBy>
  <dcterms:created xsi:type="dcterms:W3CDTF">2006-09-16T00:00:00Z</dcterms:created>
  <dcterms:modified xsi:type="dcterms:W3CDTF">2021-06-02T11:30:09Z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