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Downloads\"/>
    </mc:Choice>
  </mc:AlternateContent>
  <xr:revisionPtr revIDLastSave="0" documentId="8_{913BB0BA-0169-4EFD-98A9-9559F3CFDD86}" xr6:coauthVersionLast="47" xr6:coauthVersionMax="47" xr10:uidLastSave="{00000000-0000-0000-0000-000000000000}"/>
  <bookViews>
    <workbookView xWindow="-110" yWindow="-110" windowWidth="19420" windowHeight="10300"/>
  </bookViews>
  <sheets>
    <sheet name="Salary_Data (1)" sheetId="1" r:id="rId1"/>
  </sheets>
  <definedNames>
    <definedName name="_xlchart.v1.0" hidden="1">'Salary_Data (1)'!$B$1</definedName>
    <definedName name="_xlchart.v1.1" hidden="1">'Salary_Data (1)'!$B$2:$B$31</definedName>
    <definedName name="_xlchart.v1.2" hidden="1">'Salary_Data (1)'!$C$1</definedName>
    <definedName name="_xlchart.v1.3" hidden="1">'Salary_Data (1)'!$C$2:$C$31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2" i="1"/>
  <c r="B32" i="1"/>
  <c r="D15" i="1" s="1"/>
  <c r="G15" i="1" l="1"/>
  <c r="F15" i="1"/>
  <c r="D30" i="1"/>
  <c r="D14" i="1"/>
  <c r="D29" i="1"/>
  <c r="D21" i="1"/>
  <c r="D7" i="1"/>
  <c r="D28" i="1"/>
  <c r="D20" i="1"/>
  <c r="D12" i="1"/>
  <c r="D6" i="1"/>
  <c r="D27" i="1"/>
  <c r="D19" i="1"/>
  <c r="D11" i="1"/>
  <c r="D5" i="1"/>
  <c r="D26" i="1"/>
  <c r="D18" i="1"/>
  <c r="D10" i="1"/>
  <c r="D4" i="1"/>
  <c r="D25" i="1"/>
  <c r="D17" i="1"/>
  <c r="D3" i="1"/>
  <c r="D24" i="1"/>
  <c r="D16" i="1"/>
  <c r="D9" i="1"/>
  <c r="D22" i="1"/>
  <c r="D8" i="1"/>
  <c r="D13" i="1"/>
  <c r="D2" i="1"/>
  <c r="D31" i="1"/>
  <c r="D23" i="1"/>
  <c r="F9" i="1" l="1"/>
  <c r="G9" i="1"/>
  <c r="G16" i="1"/>
  <c r="F16" i="1"/>
  <c r="G7" i="1"/>
  <c r="F7" i="1"/>
  <c r="G2" i="1"/>
  <c r="F2" i="1"/>
  <c r="G17" i="1"/>
  <c r="F17" i="1"/>
  <c r="F19" i="1"/>
  <c r="G19" i="1"/>
  <c r="F29" i="1"/>
  <c r="G29" i="1"/>
  <c r="F13" i="1"/>
  <c r="G13" i="1"/>
  <c r="F25" i="1"/>
  <c r="G25" i="1"/>
  <c r="F27" i="1"/>
  <c r="G27" i="1"/>
  <c r="F14" i="1"/>
  <c r="G14" i="1"/>
  <c r="F31" i="1"/>
  <c r="G31" i="1"/>
  <c r="G18" i="1"/>
  <c r="F18" i="1"/>
  <c r="G26" i="1"/>
  <c r="F26" i="1"/>
  <c r="F28" i="1"/>
  <c r="G28" i="1"/>
  <c r="F23" i="1"/>
  <c r="G23" i="1"/>
  <c r="F24" i="1"/>
  <c r="G24" i="1"/>
  <c r="G5" i="1"/>
  <c r="F5" i="1"/>
  <c r="G3" i="1"/>
  <c r="F3" i="1"/>
  <c r="F11" i="1"/>
  <c r="G11" i="1"/>
  <c r="F21" i="1"/>
  <c r="G21" i="1"/>
  <c r="F8" i="1"/>
  <c r="G8" i="1"/>
  <c r="F4" i="1"/>
  <c r="G4" i="1"/>
  <c r="G6" i="1"/>
  <c r="F6" i="1"/>
  <c r="F30" i="1"/>
  <c r="G30" i="1"/>
  <c r="F22" i="1"/>
  <c r="G22" i="1"/>
  <c r="G10" i="1"/>
  <c r="F10" i="1"/>
  <c r="F12" i="1"/>
  <c r="G12" i="1"/>
  <c r="F20" i="1"/>
  <c r="G20" i="1"/>
  <c r="F32" i="1" l="1"/>
  <c r="G32" i="1"/>
  <c r="M11" i="1" l="1"/>
  <c r="M12" i="1" s="1"/>
  <c r="M15" i="1" s="1"/>
</calcChain>
</file>

<file path=xl/sharedStrings.xml><?xml version="1.0" encoding="utf-8"?>
<sst xmlns="http://schemas.openxmlformats.org/spreadsheetml/2006/main" count="19" uniqueCount="19">
  <si>
    <t>y=mx+c</t>
  </si>
  <si>
    <t>Average</t>
  </si>
  <si>
    <t>x'</t>
  </si>
  <si>
    <t>y'</t>
  </si>
  <si>
    <t>X</t>
  </si>
  <si>
    <t>Y</t>
  </si>
  <si>
    <t>X-x'</t>
  </si>
  <si>
    <t>Y-y'</t>
  </si>
  <si>
    <t>(X-x')(Y-y')</t>
  </si>
  <si>
    <t>(X-x')^2</t>
  </si>
  <si>
    <t>m</t>
  </si>
  <si>
    <t>slope</t>
  </si>
  <si>
    <t>intercept</t>
  </si>
  <si>
    <t>c</t>
  </si>
  <si>
    <t>c=y-mx</t>
  </si>
  <si>
    <t>c=y'-mx'</t>
  </si>
  <si>
    <t>learnt</t>
  </si>
  <si>
    <t>test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</si>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</sst>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'Salary_Data (1)'!$C$1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'Salary_Data (1)'!$B$2:$B$31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cat>
          <c:val>
            <c:numRef>
              <c:f>'Salary_Data (1)'!$C$2:$C$31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F-4D09-B704-A29BC3D7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50415"/>
        <c:axId val="315927119"/>
      </c:lineChart>
      <c:catAx>
        <c:axId val="31595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27119"/>
        <c:crosses val="autoZero"/>
        <c:auto val="1"/>
        <c:lblAlgn val="ctr"/>
        <c:lblOffset val="100"/>
        <c:noMultiLvlLbl val="0"/>
      </c:catAx>
      <c:valAx>
        <c:axId val="3159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13</xdr:col>
      <xdr:colOff>590550</xdr:colOff>
      <xdr:row>9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Subtitle 2">
              <a:extLst>
                <a:ext uri="{FF2B5EF4-FFF2-40B4-BE49-F238E27FC236}">
                  <a16:creationId xmlns:a16="http://schemas.microsoft.com/office/drawing/2014/main" id="{279B0B60-745A-4AED-8168-803BFD5A0DB7}"/>
                </a:ext>
              </a:extLst>
            </xdr:cNvPr>
            <xdr:cNvSpPr txBox="1">
              <a:spLocks/>
            </xdr:cNvSpPr>
          </xdr:nvSpPr>
          <xdr:spPr>
            <a:xfrm>
              <a:off x="7162800" y="1104900"/>
              <a:ext cx="1809750" cy="590550"/>
            </a:xfrm>
            <a:prstGeom prst="rect">
              <a:avLst/>
            </a:prstGeom>
          </xdr:spPr>
          <xdr:txBody>
            <a:bodyPr vert="horz" wrap="square" lIns="91418" tIns="45709" rIns="91418" bIns="45709" rtlCol="0">
              <a:normAutofit fontScale="92500"/>
            </a:bodyPr>
            <a:lstStyle>
              <a:defPPr>
                <a:defRPr lang="en-US"/>
              </a:defPPr>
              <a:lvl1pPr marL="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7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15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226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30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37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44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52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59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solidFill>
                    <a:prstClr val="black"/>
                  </a:solidFill>
                </a:rPr>
                <a:t>m = 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∑(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x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−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′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)(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y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−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′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) </m:t>
                      </m:r>
                    </m:num>
                    <m:den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∑(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x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−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′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)</m:t>
                      </m:r>
                      <m:r>
                        <a:rPr lang="en-US" i="1" baseline="30000">
                          <a:solidFill>
                            <a:prstClr val="black"/>
                          </a:solidFill>
                          <a:latin typeface="Cambria Math"/>
                        </a:rPr>
                        <m:t>2</m:t>
                      </m:r>
                    </m:den>
                  </m:f>
                </m:oMath>
              </a14:m>
              <a:endParaRPr lang="en-US" i="1">
                <a:solidFill>
                  <a:prstClr val="black"/>
                </a:solidFill>
              </a:endParaRPr>
            </a:p>
          </xdr:txBody>
        </xdr:sp>
      </mc:Choice>
      <mc:Fallback>
        <xdr:sp macro="" textlink="">
          <xdr:nvSpPr>
            <xdr:cNvPr id="2" name="Subtitle 2">
              <a:extLst>
                <a:ext uri="{FF2B5EF4-FFF2-40B4-BE49-F238E27FC236}">
                  <a16:creationId xmlns:a16="http://schemas.microsoft.com/office/drawing/2014/main" id="{279B0B60-745A-4AED-8168-803BFD5A0DB7}"/>
                </a:ext>
              </a:extLst>
            </xdr:cNvPr>
            <xdr:cNvSpPr txBox="1">
              <a:spLocks/>
            </xdr:cNvSpPr>
          </xdr:nvSpPr>
          <xdr:spPr>
            <a:xfrm>
              <a:off x="7162800" y="1104900"/>
              <a:ext cx="1809750" cy="590550"/>
            </a:xfrm>
            <a:prstGeom prst="rect">
              <a:avLst/>
            </a:prstGeom>
          </xdr:spPr>
          <xdr:txBody>
            <a:bodyPr vert="horz" wrap="square" lIns="91418" tIns="45709" rIns="91418" bIns="45709" rtlCol="0">
              <a:normAutofit fontScale="92500"/>
            </a:bodyPr>
            <a:lstStyle>
              <a:defPPr>
                <a:defRPr lang="en-US"/>
              </a:defPPr>
              <a:lvl1pPr marL="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7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15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226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30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37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44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52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59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solidFill>
                    <a:prstClr val="black"/>
                  </a:solidFill>
                </a:rPr>
                <a:t>m =  </a:t>
              </a:r>
              <a:r>
                <a:rPr lang="en-US" i="0">
                  <a:solidFill>
                    <a:prstClr val="black"/>
                  </a:solidFill>
                  <a:latin typeface="Cambria Math" panose="02040503050406030204" pitchFamily="18" charset="0"/>
                </a:rPr>
                <a:t>("</a:t>
              </a:r>
              <a:r>
                <a:rPr lang="en-US" i="0">
                  <a:solidFill>
                    <a:prstClr val="black"/>
                  </a:solidFill>
                </a:rPr>
                <a:t>∑(x−</a:t>
              </a:r>
              <a:r>
                <a:rPr lang="en-US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" 𝑥′"</a:t>
              </a:r>
              <a:r>
                <a:rPr lang="en-US" i="0">
                  <a:solidFill>
                    <a:prstClr val="black"/>
                  </a:solidFill>
                </a:rPr>
                <a:t>)(y−</a:t>
              </a:r>
              <a:r>
                <a:rPr lang="en-US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" 𝑦′"</a:t>
              </a:r>
              <a:r>
                <a:rPr lang="en-US" i="0">
                  <a:solidFill>
                    <a:prstClr val="black"/>
                  </a:solidFill>
                </a:rPr>
                <a:t>) </a:t>
              </a:r>
              <a:r>
                <a:rPr lang="en-US" i="0">
                  <a:solidFill>
                    <a:prstClr val="black"/>
                  </a:solidFill>
                  <a:latin typeface="Cambria Math" panose="02040503050406030204" pitchFamily="18" charset="0"/>
                </a:rPr>
                <a:t>" )/("</a:t>
              </a:r>
              <a:r>
                <a:rPr lang="en-US" i="0">
                  <a:solidFill>
                    <a:prstClr val="black"/>
                  </a:solidFill>
                </a:rPr>
                <a:t>∑(x−</a:t>
              </a:r>
              <a:r>
                <a:rPr lang="en-US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" 𝑥′"</a:t>
              </a:r>
              <a:r>
                <a:rPr lang="en-US" i="0">
                  <a:solidFill>
                    <a:prstClr val="black"/>
                  </a:solidFill>
                </a:rPr>
                <a:t>)</a:t>
              </a:r>
              <a:r>
                <a:rPr lang="en-US" i="0" baseline="30000">
                  <a:solidFill>
                    <a:prstClr val="black"/>
                  </a:solidFill>
                  <a:latin typeface="Cambria Math"/>
                </a:rPr>
                <a:t>" 2</a:t>
              </a:r>
              <a:r>
                <a:rPr lang="en-US" i="0" baseline="30000">
                  <a:solidFill>
                    <a:prstClr val="black"/>
                  </a:solidFill>
                  <a:latin typeface="Cambria Math" panose="02040503050406030204" pitchFamily="18" charset="0"/>
                </a:rPr>
                <a:t>)</a:t>
              </a:r>
              <a:endParaRPr lang="en-US" i="1">
                <a:solidFill>
                  <a:prstClr val="black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438150</xdr:colOff>
      <xdr:row>17</xdr:row>
      <xdr:rowOff>31750</xdr:rowOff>
    </xdr:from>
    <xdr:to>
      <xdr:col>16</xdr:col>
      <xdr:colOff>587375</xdr:colOff>
      <xdr:row>36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064C4-59C8-499F-BE00-4A7CC29CD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C4" sqref="C4"/>
    </sheetView>
  </sheetViews>
  <sheetFormatPr defaultRowHeight="14.5" x14ac:dyDescent="0.35"/>
  <cols>
    <col min="1" max="1" width="8.7265625" style="1"/>
    <col min="2" max="2" width="14.54296875" style="1" bestFit="1" customWidth="1"/>
    <col min="3" max="5" width="8.7265625" style="1"/>
    <col min="6" max="6" width="9.453125" style="1" bestFit="1" customWidth="1"/>
    <col min="7" max="16384" width="8.7265625" style="1"/>
  </cols>
  <sheetData>
    <row r="1" spans="2:13" x14ac:dyDescent="0.35"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/>
    </row>
    <row r="2" spans="2:13" x14ac:dyDescent="0.35">
      <c r="B2" s="2">
        <v>1.1000000000000001</v>
      </c>
      <c r="C2" s="2">
        <v>39343</v>
      </c>
      <c r="D2" s="2">
        <f>B2-$B$32</f>
        <v>-4.2133333333333329</v>
      </c>
      <c r="E2" s="2">
        <f>C2-$C$32</f>
        <v>-36660</v>
      </c>
      <c r="F2" s="2">
        <f>D2*E2</f>
        <v>154460.79999999999</v>
      </c>
      <c r="G2" s="2">
        <f>D2*D2</f>
        <v>17.752177777777774</v>
      </c>
      <c r="H2" s="2"/>
    </row>
    <row r="3" spans="2:13" x14ac:dyDescent="0.35">
      <c r="B3" s="2">
        <v>1.3</v>
      </c>
      <c r="C3" s="2">
        <v>46205</v>
      </c>
      <c r="D3" s="2">
        <f t="shared" ref="D3:D33" si="0">B3-$B$32</f>
        <v>-4.0133333333333336</v>
      </c>
      <c r="E3" s="2">
        <f t="shared" ref="E3:E33" si="1">C3-$C$32</f>
        <v>-29798</v>
      </c>
      <c r="F3" s="2">
        <f t="shared" ref="F3:F33" si="2">D3*E3</f>
        <v>119589.30666666667</v>
      </c>
      <c r="G3" s="2">
        <f t="shared" ref="G3:G33" si="3">D3*D3</f>
        <v>16.106844444444448</v>
      </c>
      <c r="H3" s="2"/>
      <c r="L3" s="1" t="s">
        <v>0</v>
      </c>
    </row>
    <row r="4" spans="2:13" x14ac:dyDescent="0.35">
      <c r="B4" s="2">
        <v>1.5</v>
      </c>
      <c r="C4" s="2">
        <v>37731</v>
      </c>
      <c r="D4" s="2">
        <f t="shared" si="0"/>
        <v>-3.8133333333333335</v>
      </c>
      <c r="E4" s="2">
        <f t="shared" si="1"/>
        <v>-38272</v>
      </c>
      <c r="F4" s="2">
        <f t="shared" si="2"/>
        <v>145943.89333333334</v>
      </c>
      <c r="G4" s="2">
        <f t="shared" si="3"/>
        <v>14.541511111111111</v>
      </c>
      <c r="H4" s="2"/>
      <c r="L4" s="1" t="s">
        <v>14</v>
      </c>
    </row>
    <row r="5" spans="2:13" x14ac:dyDescent="0.35">
      <c r="B5" s="2">
        <v>2</v>
      </c>
      <c r="C5" s="2">
        <v>43525</v>
      </c>
      <c r="D5" s="2">
        <f t="shared" si="0"/>
        <v>-3.3133333333333335</v>
      </c>
      <c r="E5" s="2">
        <f t="shared" si="1"/>
        <v>-32478</v>
      </c>
      <c r="F5" s="2">
        <f t="shared" si="2"/>
        <v>107610.44</v>
      </c>
      <c r="G5" s="2">
        <f t="shared" si="3"/>
        <v>10.978177777777779</v>
      </c>
      <c r="H5" s="2"/>
      <c r="L5" s="1" t="s">
        <v>15</v>
      </c>
    </row>
    <row r="6" spans="2:13" x14ac:dyDescent="0.35">
      <c r="B6" s="2">
        <v>2.2000000000000002</v>
      </c>
      <c r="C6" s="2">
        <v>39891</v>
      </c>
      <c r="D6" s="2">
        <f t="shared" si="0"/>
        <v>-3.1133333333333333</v>
      </c>
      <c r="E6" s="2">
        <f t="shared" si="1"/>
        <v>-36112</v>
      </c>
      <c r="F6" s="2">
        <f t="shared" si="2"/>
        <v>112428.69333333333</v>
      </c>
      <c r="G6" s="2">
        <f t="shared" si="3"/>
        <v>9.6928444444444448</v>
      </c>
      <c r="H6" s="2"/>
    </row>
    <row r="7" spans="2:13" x14ac:dyDescent="0.35">
      <c r="B7" s="2">
        <v>2.9</v>
      </c>
      <c r="C7" s="2">
        <v>56642</v>
      </c>
      <c r="D7" s="2">
        <f t="shared" si="0"/>
        <v>-2.4133333333333336</v>
      </c>
      <c r="E7" s="2">
        <f t="shared" si="1"/>
        <v>-19361</v>
      </c>
      <c r="F7" s="2">
        <f t="shared" si="2"/>
        <v>46724.546666666669</v>
      </c>
      <c r="G7" s="2">
        <f t="shared" si="3"/>
        <v>5.8241777777777788</v>
      </c>
      <c r="H7" s="2"/>
    </row>
    <row r="8" spans="2:13" x14ac:dyDescent="0.35">
      <c r="B8" s="2">
        <v>3</v>
      </c>
      <c r="C8" s="2">
        <v>60150</v>
      </c>
      <c r="D8" s="2">
        <f t="shared" si="0"/>
        <v>-2.3133333333333335</v>
      </c>
      <c r="E8" s="2">
        <f t="shared" si="1"/>
        <v>-15853</v>
      </c>
      <c r="F8" s="2">
        <f>D8*E8</f>
        <v>36673.273333333338</v>
      </c>
      <c r="G8" s="2">
        <f t="shared" si="3"/>
        <v>5.3515111111111118</v>
      </c>
      <c r="H8" s="2"/>
    </row>
    <row r="9" spans="2:13" x14ac:dyDescent="0.35">
      <c r="B9" s="2">
        <v>3.2</v>
      </c>
      <c r="C9" s="2">
        <v>54445</v>
      </c>
      <c r="D9" s="2">
        <f t="shared" si="0"/>
        <v>-2.1133333333333333</v>
      </c>
      <c r="E9" s="2">
        <f t="shared" si="1"/>
        <v>-21558</v>
      </c>
      <c r="F9" s="2">
        <f t="shared" si="2"/>
        <v>45559.24</v>
      </c>
      <c r="G9" s="2">
        <f t="shared" si="3"/>
        <v>4.4661777777777774</v>
      </c>
      <c r="H9" s="2"/>
    </row>
    <row r="10" spans="2:13" x14ac:dyDescent="0.35">
      <c r="B10" s="2">
        <v>3.2</v>
      </c>
      <c r="C10" s="2">
        <v>64445</v>
      </c>
      <c r="D10" s="2">
        <f t="shared" si="0"/>
        <v>-2.1133333333333333</v>
      </c>
      <c r="E10" s="2">
        <f t="shared" si="1"/>
        <v>-11558</v>
      </c>
      <c r="F10" s="2">
        <f t="shared" si="2"/>
        <v>24425.906666666666</v>
      </c>
      <c r="G10" s="2">
        <f t="shared" si="3"/>
        <v>4.4661777777777774</v>
      </c>
      <c r="H10" s="2"/>
    </row>
    <row r="11" spans="2:13" x14ac:dyDescent="0.35">
      <c r="B11" s="2">
        <v>3.7</v>
      </c>
      <c r="C11" s="2">
        <v>57189</v>
      </c>
      <c r="D11" s="2">
        <f t="shared" si="0"/>
        <v>-1.6133333333333333</v>
      </c>
      <c r="E11" s="2">
        <f t="shared" si="1"/>
        <v>-18814</v>
      </c>
      <c r="F11" s="2">
        <f t="shared" si="2"/>
        <v>30353.253333333334</v>
      </c>
      <c r="G11" s="2">
        <f t="shared" si="3"/>
        <v>2.6028444444444441</v>
      </c>
      <c r="H11" s="2"/>
      <c r="K11" s="1" t="s">
        <v>11</v>
      </c>
      <c r="L11" s="1" t="s">
        <v>10</v>
      </c>
      <c r="M11" s="1">
        <f>F32/G32</f>
        <v>9449.9623214550775</v>
      </c>
    </row>
    <row r="12" spans="2:13" x14ac:dyDescent="0.35">
      <c r="B12" s="2">
        <v>3.9</v>
      </c>
      <c r="C12" s="2">
        <v>63218</v>
      </c>
      <c r="D12" s="2">
        <f t="shared" si="0"/>
        <v>-1.4133333333333336</v>
      </c>
      <c r="E12" s="2">
        <f t="shared" si="1"/>
        <v>-12785</v>
      </c>
      <c r="F12" s="2">
        <f t="shared" si="2"/>
        <v>18069.466666666671</v>
      </c>
      <c r="G12" s="2">
        <f t="shared" si="3"/>
        <v>1.9975111111111117</v>
      </c>
      <c r="H12" s="2"/>
      <c r="K12" s="1" t="s">
        <v>12</v>
      </c>
      <c r="L12" s="1" t="s">
        <v>13</v>
      </c>
      <c r="M12" s="1">
        <f>C32-(M11*B32)</f>
        <v>25792.200198668688</v>
      </c>
    </row>
    <row r="13" spans="2:13" x14ac:dyDescent="0.35">
      <c r="B13" s="2">
        <v>4</v>
      </c>
      <c r="C13" s="2">
        <v>55794</v>
      </c>
      <c r="D13" s="2">
        <f t="shared" si="0"/>
        <v>-1.3133333333333335</v>
      </c>
      <c r="E13" s="2">
        <f t="shared" si="1"/>
        <v>-20209</v>
      </c>
      <c r="F13" s="2">
        <f t="shared" si="2"/>
        <v>26541.153333333335</v>
      </c>
      <c r="G13" s="2">
        <f t="shared" si="3"/>
        <v>1.7248444444444448</v>
      </c>
      <c r="H13" s="2"/>
    </row>
    <row r="14" spans="2:13" x14ac:dyDescent="0.35">
      <c r="B14" s="2">
        <v>4</v>
      </c>
      <c r="C14" s="2">
        <v>56957</v>
      </c>
      <c r="D14" s="2">
        <f t="shared" si="0"/>
        <v>-1.3133333333333335</v>
      </c>
      <c r="E14" s="2">
        <f t="shared" si="1"/>
        <v>-19046</v>
      </c>
      <c r="F14" s="2">
        <f t="shared" si="2"/>
        <v>25013.74666666667</v>
      </c>
      <c r="G14" s="2">
        <f t="shared" si="3"/>
        <v>1.7248444444444448</v>
      </c>
      <c r="H14" s="2"/>
    </row>
    <row r="15" spans="2:13" x14ac:dyDescent="0.35">
      <c r="B15" s="2">
        <v>4.0999999999999996</v>
      </c>
      <c r="C15" s="2">
        <v>57081</v>
      </c>
      <c r="D15" s="2">
        <f t="shared" si="0"/>
        <v>-1.2133333333333338</v>
      </c>
      <c r="E15" s="2">
        <f t="shared" si="1"/>
        <v>-18922</v>
      </c>
      <c r="F15" s="2">
        <f t="shared" si="2"/>
        <v>22958.693333333344</v>
      </c>
      <c r="G15" s="2">
        <f t="shared" si="3"/>
        <v>1.4721777777777789</v>
      </c>
      <c r="H15" s="2"/>
      <c r="L15" s="1">
        <v>20</v>
      </c>
      <c r="M15" s="1">
        <f>(M11*L15)+M12</f>
        <v>214791.44662777026</v>
      </c>
    </row>
    <row r="16" spans="2:13" x14ac:dyDescent="0.35">
      <c r="B16" s="2">
        <v>4.5</v>
      </c>
      <c r="C16" s="2">
        <v>61111</v>
      </c>
      <c r="D16" s="2">
        <f t="shared" si="0"/>
        <v>-0.81333333333333346</v>
      </c>
      <c r="E16" s="2">
        <f t="shared" si="1"/>
        <v>-14892</v>
      </c>
      <c r="F16" s="2">
        <f t="shared" si="2"/>
        <v>12112.160000000002</v>
      </c>
      <c r="G16" s="2">
        <f t="shared" si="3"/>
        <v>0.66151111111111127</v>
      </c>
      <c r="H16" s="2"/>
    </row>
    <row r="17" spans="1:8" x14ac:dyDescent="0.35">
      <c r="B17" s="2">
        <v>4.9000000000000004</v>
      </c>
      <c r="C17" s="2">
        <v>67938</v>
      </c>
      <c r="D17" s="2">
        <f t="shared" si="0"/>
        <v>-0.41333333333333311</v>
      </c>
      <c r="E17" s="2">
        <f t="shared" si="1"/>
        <v>-8065</v>
      </c>
      <c r="F17" s="2">
        <f t="shared" si="2"/>
        <v>3333.5333333333315</v>
      </c>
      <c r="G17" s="2">
        <f t="shared" si="3"/>
        <v>0.17084444444444427</v>
      </c>
      <c r="H17" s="2"/>
    </row>
    <row r="18" spans="1:8" x14ac:dyDescent="0.35">
      <c r="B18" s="2">
        <v>5.0999999999999996</v>
      </c>
      <c r="C18" s="2">
        <v>66029</v>
      </c>
      <c r="D18" s="2">
        <f t="shared" si="0"/>
        <v>-0.21333333333333382</v>
      </c>
      <c r="E18" s="2">
        <f t="shared" si="1"/>
        <v>-9974</v>
      </c>
      <c r="F18" s="2">
        <f t="shared" si="2"/>
        <v>2127.7866666666714</v>
      </c>
      <c r="G18" s="2">
        <f t="shared" si="3"/>
        <v>4.5511111111111321E-2</v>
      </c>
      <c r="H18" s="2"/>
    </row>
    <row r="19" spans="1:8" x14ac:dyDescent="0.35">
      <c r="B19" s="2">
        <v>5.3</v>
      </c>
      <c r="C19" s="2">
        <v>83088</v>
      </c>
      <c r="D19" s="2">
        <f t="shared" si="0"/>
        <v>-1.3333333333333641E-2</v>
      </c>
      <c r="E19" s="2">
        <f t="shared" si="1"/>
        <v>7085</v>
      </c>
      <c r="F19" s="2">
        <f t="shared" si="2"/>
        <v>-94.466666666668843</v>
      </c>
      <c r="G19" s="2">
        <f t="shared" si="3"/>
        <v>1.77777777777786E-4</v>
      </c>
      <c r="H19" s="2"/>
    </row>
    <row r="20" spans="1:8" x14ac:dyDescent="0.35">
      <c r="B20" s="2">
        <v>5.9</v>
      </c>
      <c r="C20" s="2">
        <v>81363</v>
      </c>
      <c r="D20" s="2">
        <f t="shared" si="0"/>
        <v>0.58666666666666689</v>
      </c>
      <c r="E20" s="2">
        <f t="shared" si="1"/>
        <v>5360</v>
      </c>
      <c r="F20" s="2">
        <f t="shared" si="2"/>
        <v>3144.5333333333347</v>
      </c>
      <c r="G20" s="2">
        <f t="shared" si="3"/>
        <v>0.34417777777777803</v>
      </c>
      <c r="H20" s="2"/>
    </row>
    <row r="21" spans="1:8" x14ac:dyDescent="0.35">
      <c r="B21" s="2">
        <v>6</v>
      </c>
      <c r="C21" s="2">
        <v>93940</v>
      </c>
      <c r="D21" s="2">
        <f t="shared" si="0"/>
        <v>0.68666666666666654</v>
      </c>
      <c r="E21" s="2">
        <f t="shared" si="1"/>
        <v>17937</v>
      </c>
      <c r="F21" s="2">
        <f t="shared" si="2"/>
        <v>12316.739999999998</v>
      </c>
      <c r="G21" s="2">
        <f t="shared" si="3"/>
        <v>0.47151111111111094</v>
      </c>
      <c r="H21" s="2"/>
    </row>
    <row r="22" spans="1:8" x14ac:dyDescent="0.35">
      <c r="B22" s="2">
        <v>6.8</v>
      </c>
      <c r="C22" s="2">
        <v>91738</v>
      </c>
      <c r="D22" s="2">
        <f t="shared" si="0"/>
        <v>1.4866666666666664</v>
      </c>
      <c r="E22" s="2">
        <f t="shared" si="1"/>
        <v>15735</v>
      </c>
      <c r="F22" s="2">
        <f t="shared" si="2"/>
        <v>23392.699999999993</v>
      </c>
      <c r="G22" s="2">
        <f t="shared" si="3"/>
        <v>2.2101777777777767</v>
      </c>
      <c r="H22" s="2"/>
    </row>
    <row r="23" spans="1:8" x14ac:dyDescent="0.35">
      <c r="B23" s="2">
        <v>7.1</v>
      </c>
      <c r="C23" s="2">
        <v>98273</v>
      </c>
      <c r="D23" s="2">
        <f t="shared" si="0"/>
        <v>1.7866666666666662</v>
      </c>
      <c r="E23" s="2">
        <f t="shared" si="1"/>
        <v>22270</v>
      </c>
      <c r="F23" s="2">
        <f t="shared" si="2"/>
        <v>39789.066666666658</v>
      </c>
      <c r="G23" s="2">
        <f t="shared" si="3"/>
        <v>3.192177777777776</v>
      </c>
      <c r="H23" s="2"/>
    </row>
    <row r="24" spans="1:8" x14ac:dyDescent="0.35">
      <c r="B24" s="2">
        <v>7.9</v>
      </c>
      <c r="C24" s="2">
        <v>101302</v>
      </c>
      <c r="D24" s="2">
        <f t="shared" si="0"/>
        <v>2.5866666666666669</v>
      </c>
      <c r="E24" s="2">
        <f t="shared" si="1"/>
        <v>25299</v>
      </c>
      <c r="F24" s="2">
        <f t="shared" si="2"/>
        <v>65440.080000000009</v>
      </c>
      <c r="G24" s="2">
        <f t="shared" si="3"/>
        <v>6.6908444444444459</v>
      </c>
      <c r="H24" s="2"/>
    </row>
    <row r="25" spans="1:8" x14ac:dyDescent="0.35">
      <c r="B25" s="2">
        <v>8.1999999999999993</v>
      </c>
      <c r="C25" s="2">
        <v>113812</v>
      </c>
      <c r="D25" s="2">
        <f t="shared" si="0"/>
        <v>2.8866666666666658</v>
      </c>
      <c r="E25" s="2">
        <f t="shared" si="1"/>
        <v>37809</v>
      </c>
      <c r="F25" s="2">
        <f t="shared" si="2"/>
        <v>109141.97999999997</v>
      </c>
      <c r="G25" s="2">
        <f t="shared" si="3"/>
        <v>8.3328444444444401</v>
      </c>
      <c r="H25" s="2"/>
    </row>
    <row r="26" spans="1:8" x14ac:dyDescent="0.35">
      <c r="B26" s="2">
        <v>8.6999999999999993</v>
      </c>
      <c r="C26" s="2">
        <v>109431</v>
      </c>
      <c r="D26" s="2">
        <f t="shared" si="0"/>
        <v>3.3866666666666658</v>
      </c>
      <c r="E26" s="2">
        <f t="shared" si="1"/>
        <v>33428</v>
      </c>
      <c r="F26" s="2">
        <f t="shared" si="2"/>
        <v>113209.4933333333</v>
      </c>
      <c r="G26" s="2">
        <f t="shared" si="3"/>
        <v>11.469511111111105</v>
      </c>
      <c r="H26" s="2"/>
    </row>
    <row r="27" spans="1:8" x14ac:dyDescent="0.35">
      <c r="B27" s="2">
        <v>9</v>
      </c>
      <c r="C27" s="2">
        <v>105582</v>
      </c>
      <c r="D27" s="2">
        <f t="shared" si="0"/>
        <v>3.6866666666666665</v>
      </c>
      <c r="E27" s="2">
        <f t="shared" si="1"/>
        <v>29579</v>
      </c>
      <c r="F27" s="2">
        <f t="shared" si="2"/>
        <v>109047.91333333333</v>
      </c>
      <c r="G27" s="2">
        <f t="shared" si="3"/>
        <v>13.59151111111111</v>
      </c>
      <c r="H27" s="2"/>
    </row>
    <row r="28" spans="1:8" x14ac:dyDescent="0.35">
      <c r="B28" s="2">
        <v>9.5</v>
      </c>
      <c r="C28" s="2">
        <v>116969</v>
      </c>
      <c r="D28" s="2">
        <f t="shared" si="0"/>
        <v>4.1866666666666665</v>
      </c>
      <c r="E28" s="2">
        <f t="shared" si="1"/>
        <v>40966</v>
      </c>
      <c r="F28" s="2">
        <f t="shared" si="2"/>
        <v>171510.98666666666</v>
      </c>
      <c r="G28" s="2">
        <f t="shared" si="3"/>
        <v>17.528177777777778</v>
      </c>
      <c r="H28" s="2"/>
    </row>
    <row r="29" spans="1:8" x14ac:dyDescent="0.35">
      <c r="B29" s="2">
        <v>9.6</v>
      </c>
      <c r="C29" s="2">
        <v>112635</v>
      </c>
      <c r="D29" s="2">
        <f t="shared" si="0"/>
        <v>4.2866666666666662</v>
      </c>
      <c r="E29" s="2">
        <f t="shared" si="1"/>
        <v>36632</v>
      </c>
      <c r="F29" s="2">
        <f t="shared" si="2"/>
        <v>157029.17333333331</v>
      </c>
      <c r="G29" s="2">
        <f t="shared" si="3"/>
        <v>18.375511111111106</v>
      </c>
      <c r="H29" s="2"/>
    </row>
    <row r="30" spans="1:8" x14ac:dyDescent="0.35">
      <c r="B30" s="2">
        <v>10.3</v>
      </c>
      <c r="C30" s="2">
        <v>122391</v>
      </c>
      <c r="D30" s="2">
        <f t="shared" si="0"/>
        <v>4.9866666666666672</v>
      </c>
      <c r="E30" s="2">
        <f t="shared" si="1"/>
        <v>46388</v>
      </c>
      <c r="F30" s="2">
        <f t="shared" si="2"/>
        <v>231321.49333333335</v>
      </c>
      <c r="G30" s="2">
        <f t="shared" si="3"/>
        <v>24.86684444444445</v>
      </c>
      <c r="H30" s="2"/>
    </row>
    <row r="31" spans="1:8" x14ac:dyDescent="0.35">
      <c r="B31" s="2">
        <v>10.5</v>
      </c>
      <c r="C31" s="2">
        <v>121872</v>
      </c>
      <c r="D31" s="2">
        <f t="shared" si="0"/>
        <v>5.1866666666666665</v>
      </c>
      <c r="E31" s="2">
        <f t="shared" si="1"/>
        <v>45869</v>
      </c>
      <c r="F31" s="2">
        <f t="shared" si="2"/>
        <v>237907.21333333332</v>
      </c>
      <c r="G31" s="2">
        <f t="shared" si="3"/>
        <v>26.901511111111109</v>
      </c>
      <c r="H31" s="2"/>
    </row>
    <row r="32" spans="1:8" x14ac:dyDescent="0.35">
      <c r="A32" s="1" t="s">
        <v>1</v>
      </c>
      <c r="B32" s="3">
        <f>AVERAGE(B2:B31)</f>
        <v>5.3133333333333335</v>
      </c>
      <c r="C32" s="3">
        <f>AVERAGE(C2:C31)</f>
        <v>76003</v>
      </c>
      <c r="D32" s="2"/>
      <c r="E32" s="2"/>
      <c r="F32" s="3">
        <f>SUM(F2:F31)</f>
        <v>2207082.7999999998</v>
      </c>
      <c r="G32" s="3">
        <f>SUM(G2:G31)</f>
        <v>233.55466666666663</v>
      </c>
      <c r="H32" s="3"/>
    </row>
    <row r="33" spans="2:8" x14ac:dyDescent="0.35">
      <c r="B33" s="2" t="s">
        <v>2</v>
      </c>
      <c r="C33" s="2" t="s">
        <v>3</v>
      </c>
      <c r="D33" s="2"/>
      <c r="E33" s="2"/>
      <c r="F33" s="2"/>
      <c r="G33" s="2"/>
      <c r="H33" s="2"/>
    </row>
    <row r="39" spans="2:8" x14ac:dyDescent="0.35">
      <c r="D39" s="1">
        <v>20</v>
      </c>
      <c r="E39" s="1" t="s">
        <v>16</v>
      </c>
    </row>
    <row r="40" spans="2:8" x14ac:dyDescent="0.35">
      <c r="D40" s="1">
        <v>10</v>
      </c>
      <c r="E40" s="1" t="s">
        <v>17</v>
      </c>
      <c r="F40" s="1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Ameen Manna</cp:lastModifiedBy>
  <dcterms:created xsi:type="dcterms:W3CDTF">2022-04-20T06:36:43Z</dcterms:created>
  <dcterms:modified xsi:type="dcterms:W3CDTF">2022-04-20T06:36:43Z</dcterms:modified>
</cp:coreProperties>
</file>