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bhijeet DA\assigments\"/>
    </mc:Choice>
  </mc:AlternateContent>
  <xr:revisionPtr revIDLastSave="0" documentId="8_{1B25AFA6-5063-4D2B-B9B4-A0F77A34B65F}" xr6:coauthVersionLast="47" xr6:coauthVersionMax="47" xr10:uidLastSave="{00000000-0000-0000-0000-000000000000}"/>
  <bookViews>
    <workbookView xWindow="-120" yWindow="-120" windowWidth="20730" windowHeight="11760" activeTab="4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externalReferences>
    <externalReference r:id="rId6"/>
  </externalReferences>
  <definedNames>
    <definedName name="_xlchart.v1.0" hidden="1">Waterfall!$C$6:$C$17</definedName>
    <definedName name="_xlchart.v1.1" hidden="1">Waterfall!$D$5</definedName>
    <definedName name="_xlchart.v1.2" hidden="1">Waterfall!$D$6:$D$17</definedName>
    <definedName name="_xlchart.v1.3" hidden="1">Waterfall!$C$6:$C$17</definedName>
    <definedName name="_xlchart.v1.4" hidden="1">Waterfall!$D$5</definedName>
    <definedName name="_xlchart.v1.5" hidden="1">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E8" i="3"/>
  <c r="E9" i="3"/>
  <c r="E10" i="3"/>
  <c r="E11" i="3"/>
  <c r="E12" i="3"/>
  <c r="E13" i="3"/>
  <c r="E14" i="3"/>
  <c r="E15" i="3"/>
  <c r="E16" i="3"/>
  <c r="E17" i="3"/>
  <c r="F17" i="3" s="1"/>
  <c r="E18" i="3"/>
  <c r="E19" i="3"/>
  <c r="E20" i="3"/>
  <c r="E21" i="3"/>
  <c r="E22" i="3"/>
  <c r="E23" i="3"/>
  <c r="F13" i="3" s="1"/>
  <c r="E7" i="3"/>
  <c r="D25" i="3"/>
  <c r="F19" i="3" l="1"/>
  <c r="F11" i="3"/>
  <c r="F22" i="3"/>
  <c r="F18" i="3"/>
  <c r="F14" i="3"/>
  <c r="F10" i="3"/>
  <c r="F15" i="3"/>
  <c r="F7" i="3"/>
  <c r="F20" i="3"/>
  <c r="F16" i="3"/>
  <c r="F12" i="3"/>
  <c r="F8" i="3"/>
  <c r="F23" i="3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<sst xmlns="http://schemas.openxmlformats.org/spreadsheetml/2006/main" count="45" uniqueCount="38">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</sst>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  <xf numFmtId="0" fontId="6" fillId="0" borderId="0" xfId="0" applyNumberFormat="1" applyFont="1" applyAlignment="1" applyProtection="1">
      <alignment horizontal="right"/>
      <protection locked="0"/>
    </xf>
    <xf numFmtId="0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None/>
                    </ask:type>
                  </ask:lineSketchStyleProps>
                </a:ext>
              </a:extLst>
            </a:ln>
            <a:effectLst/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9-4816-AE22-CD155EA5EA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7906968"/>
        <c:axId val="327906640"/>
      </c:lineChart>
      <c:catAx>
        <c:axId val="32790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06640"/>
        <c:crosses val="autoZero"/>
        <c:auto val="1"/>
        <c:lblAlgn val="ctr"/>
        <c:lblOffset val="100"/>
        <c:tickLblSkip val="2"/>
        <c:noMultiLvlLbl val="0"/>
      </c:catAx>
      <c:valAx>
        <c:axId val="327906640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327906968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9-45A3-8F0D-300A0D0F5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7610824"/>
        <c:axId val="607614760"/>
      </c:barChart>
      <c:lineChart>
        <c:grouping val="standard"/>
        <c:varyColors val="0"/>
        <c:ser>
          <c:idx val="3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Charts2!$E$6:$E$23</c:f>
              <c:numCache>
                <c:formatCode>#,##0.00</c:formatCode>
                <c:ptCount val="18"/>
                <c:pt idx="1">
                  <c:v>5078</c:v>
                </c:pt>
                <c:pt idx="2">
                  <c:v>13267</c:v>
                </c:pt>
                <c:pt idx="3">
                  <c:v>14997</c:v>
                </c:pt>
                <c:pt idx="4">
                  <c:v>20259</c:v>
                </c:pt>
                <c:pt idx="5">
                  <c:v>22431</c:v>
                </c:pt>
                <c:pt idx="6">
                  <c:v>26815</c:v>
                </c:pt>
                <c:pt idx="7">
                  <c:v>35524</c:v>
                </c:pt>
                <c:pt idx="8">
                  <c:v>39142</c:v>
                </c:pt>
                <c:pt idx="9">
                  <c:v>45514</c:v>
                </c:pt>
                <c:pt idx="10">
                  <c:v>48970</c:v>
                </c:pt>
                <c:pt idx="11">
                  <c:v>56448</c:v>
                </c:pt>
                <c:pt idx="12">
                  <c:v>61097</c:v>
                </c:pt>
                <c:pt idx="13">
                  <c:v>66928</c:v>
                </c:pt>
                <c:pt idx="14">
                  <c:v>68527</c:v>
                </c:pt>
                <c:pt idx="15">
                  <c:v>72222</c:v>
                </c:pt>
                <c:pt idx="16">
                  <c:v>73900</c:v>
                </c:pt>
                <c:pt idx="17">
                  <c:v>77390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69-45A3-8F0D-300A0D0F5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873104"/>
        <c:axId val="730874088"/>
      </c:lineChart>
      <c:dateAx>
        <c:axId val="60761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14760"/>
        <c:crosses val="autoZero"/>
        <c:auto val="0"/>
        <c:lblOffset val="100"/>
        <c:baseTimeUnit val="days"/>
      </c:dateAx>
      <c:valAx>
        <c:axId val="607614760"/>
        <c:scaling>
          <c:orientation val="minMax"/>
          <c:max val="10000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10824"/>
        <c:crosses val="autoZero"/>
        <c:crossBetween val="midCat"/>
      </c:valAx>
      <c:valAx>
        <c:axId val="730874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73104"/>
        <c:crosses val="max"/>
        <c:crossBetween val="between"/>
      </c:valAx>
      <c:catAx>
        <c:axId val="73087310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7308740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  <a:tailEnd type="stealth" w="lg" len="lg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705520054941083E-2"/>
                  <c:y val="-0.132918853893263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14.905x </a:t>
                    </a:r>
                    <a:br>
                      <a:rPr lang="en-US" baseline="0"/>
                    </a:br>
                    <a:r>
                      <a:rPr lang="en-US" baseline="0"/>
                      <a:t>R² = 0.8275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5-4267-9A70-90E236A64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903888"/>
        <c:axId val="574908480"/>
      </c:scatterChart>
      <c:valAx>
        <c:axId val="57490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08480"/>
        <c:crosses val="autoZero"/>
        <c:crossBetween val="midCat"/>
      </c:valAx>
      <c:valAx>
        <c:axId val="574908480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03888"/>
        <c:crosses val="autoZero"/>
        <c:crossBetween val="midCat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22363362112158"/>
          <c:y val="8.4251239428404789E-2"/>
          <c:w val="0.81839492344691911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2-4F3F-B4FB-9542FEDA5F9F}"/>
            </c:ext>
          </c:extLst>
        </c:ser>
        <c:ser>
          <c:idx val="1"/>
          <c:order val="1"/>
          <c:tx>
            <c:v>Work days planned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22-4F3F-B4FB-9542FEDA5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6527776"/>
        <c:axId val="786540568"/>
      </c:barChart>
      <c:catAx>
        <c:axId val="7865277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40568"/>
        <c:crosses val="autoZero"/>
        <c:auto val="1"/>
        <c:lblAlgn val="ctr"/>
        <c:lblOffset val="100"/>
        <c:noMultiLvlLbl val="0"/>
      </c:catAx>
      <c:valAx>
        <c:axId val="786540568"/>
        <c:scaling>
          <c:orientation val="minMax"/>
          <c:max val="40233"/>
          <c:min val="40081"/>
        </c:scaling>
        <c:delete val="0"/>
        <c:axPos val="t"/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2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waterfall" uniqueId="{169F5F09-630C-4385-B0FB-47515840DB0A}">
          <cx:tx>
            <cx:txData>
              <cx:f>_xlchart.v1.1</cx:f>
              <cx:v>Net Cash Flow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11"/>
            </cx:subtotals>
          </cx:layoutPr>
        </cx:series>
      </cx:plotAreaRegion>
      <cx:axis id="0">
        <cx:catScaling gapWidth="0.519999981"/>
        <cx:tickLabels/>
      </cx:axis>
      <cx:axis id="1">
        <cx:valScaling max="120000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472441</xdr:colOff>
      <xdr:row>6</xdr:row>
      <xdr:rowOff>60960</xdr:rowOff>
    </xdr:from>
    <xdr:to>
      <xdr:col>19</xdr:col>
      <xdr:colOff>396241</xdr:colOff>
      <xdr:row>16</xdr:row>
      <xdr:rowOff>60484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1" y="1158240"/>
          <a:ext cx="4800600" cy="1828324"/>
        </a:xfrm>
        <a:prstGeom prst="rect">
          <a:avLst/>
        </a:prstGeom>
      </xdr:spPr>
    </xdr:pic>
    <xdr:clientData/>
  </xdr:twoCellAnchor>
  <xdr:twoCellAnchor>
    <xdr:from>
      <xdr:col>4</xdr:col>
      <xdr:colOff>47625</xdr:colOff>
      <xdr:row>3</xdr:row>
      <xdr:rowOff>61912</xdr:rowOff>
    </xdr:from>
    <xdr:to>
      <xdr:col>11</xdr:col>
      <xdr:colOff>466724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49F1A3-B796-2B84-3CE2-FE7323D81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306706</xdr:colOff>
      <xdr:row>6</xdr:row>
      <xdr:rowOff>20956</xdr:rowOff>
    </xdr:from>
    <xdr:to>
      <xdr:col>20</xdr:col>
      <xdr:colOff>137312</xdr:colOff>
      <xdr:row>18</xdr:row>
      <xdr:rowOff>112396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2956" y="1163956"/>
          <a:ext cx="4097806" cy="2377440"/>
        </a:xfrm>
        <a:prstGeom prst="rect">
          <a:avLst/>
        </a:prstGeom>
      </xdr:spPr>
    </xdr:pic>
    <xdr:clientData/>
  </xdr:twoCellAnchor>
  <xdr:twoCellAnchor>
    <xdr:from>
      <xdr:col>5</xdr:col>
      <xdr:colOff>604837</xdr:colOff>
      <xdr:row>5</xdr:row>
      <xdr:rowOff>185737</xdr:rowOff>
    </xdr:from>
    <xdr:to>
      <xdr:col>13</xdr:col>
      <xdr:colOff>300037</xdr:colOff>
      <xdr:row>20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02BB894-091C-D79E-0817-E612C1A82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552450</xdr:colOff>
      <xdr:row>6</xdr:row>
      <xdr:rowOff>40005</xdr:rowOff>
    </xdr:from>
    <xdr:to>
      <xdr:col>20</xdr:col>
      <xdr:colOff>294845</xdr:colOff>
      <xdr:row>17</xdr:row>
      <xdr:rowOff>116205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10675" y="1183005"/>
          <a:ext cx="3399995" cy="2171700"/>
        </a:xfrm>
        <a:prstGeom prst="rect">
          <a:avLst/>
        </a:prstGeom>
      </xdr:spPr>
    </xdr:pic>
    <xdr:clientData/>
  </xdr:twoCellAnchor>
  <xdr:twoCellAnchor>
    <xdr:from>
      <xdr:col>6</xdr:col>
      <xdr:colOff>14287</xdr:colOff>
      <xdr:row>4</xdr:row>
      <xdr:rowOff>128587</xdr:rowOff>
    </xdr:from>
    <xdr:to>
      <xdr:col>12</xdr:col>
      <xdr:colOff>438150</xdr:colOff>
      <xdr:row>19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F4C9C-4DEA-76D7-6B94-1E5D02133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285750</xdr:colOff>
      <xdr:row>2</xdr:row>
      <xdr:rowOff>9525</xdr:rowOff>
    </xdr:from>
    <xdr:to>
      <xdr:col>22</xdr:col>
      <xdr:colOff>542925</xdr:colOff>
      <xdr:row>20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0" y="390525"/>
          <a:ext cx="3914775" cy="3524250"/>
        </a:xfrm>
        <a:prstGeom prst="rect">
          <a:avLst/>
        </a:prstGeom>
      </xdr:spPr>
    </xdr:pic>
    <xdr:clientData/>
  </xdr:twoCellAnchor>
  <xdr:twoCellAnchor>
    <xdr:from>
      <xdr:col>4</xdr:col>
      <xdr:colOff>952500</xdr:colOff>
      <xdr:row>0</xdr:row>
      <xdr:rowOff>142875</xdr:rowOff>
    </xdr:from>
    <xdr:to>
      <xdr:col>15</xdr:col>
      <xdr:colOff>600075</xdr:colOff>
      <xdr:row>22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BE91EE0-9E6C-E929-2C5F-586F483DA3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6225" y="142875"/>
              <a:ext cx="7429500" cy="41481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438150</xdr:colOff>
      <xdr:row>5</xdr:row>
      <xdr:rowOff>106680</xdr:rowOff>
    </xdr:from>
    <xdr:to>
      <xdr:col>31</xdr:col>
      <xdr:colOff>485775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85726</xdr:colOff>
      <xdr:row>5</xdr:row>
      <xdr:rowOff>252411</xdr:rowOff>
    </xdr:from>
    <xdr:to>
      <xdr:col>18</xdr:col>
      <xdr:colOff>342900</xdr:colOff>
      <xdr:row>23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96B672-9D01-17A5-E84B-92A35343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nes\Downloads\attachments\Assign%204.2.xlsx" TargetMode="External"/><Relationship Id="rId1" Type="http://schemas.openxmlformats.org/officeDocument/2006/relationships/externalLinkPath" Target="file:///C:\Users\ganes\Downloads\attachments\Assign%20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s"/>
      <sheetName val="Charts2"/>
      <sheetName val="3"/>
      <sheetName val="4"/>
      <sheetName val="Sheet1"/>
    </sheetNames>
    <sheetDataSet>
      <sheetData sheetId="0"/>
      <sheetData sheetId="1">
        <row r="5">
          <cell r="C5" t="str">
            <v>Date</v>
          </cell>
          <cell r="D5" t="str">
            <v>Revenue'000</v>
          </cell>
          <cell r="F5" t="str">
            <v>%</v>
          </cell>
        </row>
        <row r="6">
          <cell r="C6">
            <v>2005</v>
          </cell>
          <cell r="D6">
            <v>528</v>
          </cell>
        </row>
        <row r="7">
          <cell r="C7">
            <v>2006</v>
          </cell>
          <cell r="D7">
            <v>4550</v>
          </cell>
          <cell r="F7">
            <v>6.5615712624370076E-2</v>
          </cell>
        </row>
        <row r="8">
          <cell r="C8">
            <v>2007</v>
          </cell>
          <cell r="D8">
            <v>8189</v>
          </cell>
          <cell r="F8">
            <v>0.17143041736658482</v>
          </cell>
        </row>
        <row r="9">
          <cell r="C9">
            <v>2008</v>
          </cell>
          <cell r="D9">
            <v>1730</v>
          </cell>
          <cell r="F9">
            <v>0.19378472670887711</v>
          </cell>
        </row>
        <row r="10">
          <cell r="C10">
            <v>2009</v>
          </cell>
          <cell r="D10">
            <v>5262</v>
          </cell>
          <cell r="F10">
            <v>0.26177800749450836</v>
          </cell>
        </row>
        <row r="11">
          <cell r="C11">
            <v>2010</v>
          </cell>
          <cell r="D11">
            <v>2172</v>
          </cell>
          <cell r="F11">
            <v>0.28984364905026488</v>
          </cell>
        </row>
        <row r="12">
          <cell r="C12">
            <v>2011</v>
          </cell>
          <cell r="D12">
            <v>4384</v>
          </cell>
          <cell r="F12">
            <v>0.34649179480553044</v>
          </cell>
        </row>
        <row r="13">
          <cell r="C13">
            <v>2012</v>
          </cell>
          <cell r="D13">
            <v>8709</v>
          </cell>
          <cell r="F13">
            <v>0.45902571391652669</v>
          </cell>
        </row>
        <row r="14">
          <cell r="C14">
            <v>2013</v>
          </cell>
          <cell r="D14">
            <v>3618</v>
          </cell>
          <cell r="F14">
            <v>0.50577594004393334</v>
          </cell>
        </row>
        <row r="15">
          <cell r="C15">
            <v>2014</v>
          </cell>
          <cell r="D15">
            <v>6372</v>
          </cell>
          <cell r="F15">
            <v>0.58811215919369431</v>
          </cell>
        </row>
        <row r="16">
          <cell r="C16">
            <v>2015</v>
          </cell>
          <cell r="D16">
            <v>3456</v>
          </cell>
          <cell r="F16">
            <v>0.6327690916139036</v>
          </cell>
        </row>
        <row r="17">
          <cell r="C17">
            <v>2016</v>
          </cell>
          <cell r="D17">
            <v>7478</v>
          </cell>
          <cell r="F17">
            <v>0.72939656286341903</v>
          </cell>
        </row>
        <row r="18">
          <cell r="C18">
            <v>2017</v>
          </cell>
          <cell r="D18">
            <v>4649</v>
          </cell>
          <cell r="F18">
            <v>0.78946892363354437</v>
          </cell>
        </row>
        <row r="19">
          <cell r="C19">
            <v>2018</v>
          </cell>
          <cell r="D19">
            <v>5831</v>
          </cell>
          <cell r="F19">
            <v>0.86481457552655383</v>
          </cell>
        </row>
        <row r="20">
          <cell r="C20">
            <v>2019</v>
          </cell>
          <cell r="D20">
            <v>1599</v>
          </cell>
          <cell r="F20">
            <v>0.88547615971055693</v>
          </cell>
        </row>
        <row r="21">
          <cell r="C21">
            <v>2020</v>
          </cell>
          <cell r="D21">
            <v>3695</v>
          </cell>
          <cell r="F21">
            <v>0.93322134642718702</v>
          </cell>
        </row>
        <row r="22">
          <cell r="C22">
            <v>2021</v>
          </cell>
          <cell r="D22">
            <v>1678</v>
          </cell>
          <cell r="F22">
            <v>0.95490373433260112</v>
          </cell>
        </row>
        <row r="23">
          <cell r="C23">
            <v>2022</v>
          </cell>
          <cell r="D23">
            <v>3490</v>
          </cell>
          <cell r="F23">
            <v>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workbookViewId="0">
      <selection activeCell="I20" sqref="I20"/>
    </sheetView>
  </sheetViews>
  <sheetFormatPr defaultRowHeight="15" x14ac:dyDescent="0.25"/>
  <cols>
    <col min="4" max="4" width="11.7109375" bestFit="1" customWidth="1"/>
  </cols>
  <sheetData>
    <row r="2" spans="3:4" x14ac:dyDescent="0.25">
      <c r="C2" s="7" t="s">
        <v>2</v>
      </c>
    </row>
    <row r="3" spans="3:4" x14ac:dyDescent="0.25">
      <c r="C3" s="7" t="s">
        <v>3</v>
      </c>
    </row>
    <row r="5" spans="3:4" x14ac:dyDescent="0.25">
      <c r="C5" s="8" t="s">
        <v>0</v>
      </c>
      <c r="D5" s="8" t="s">
        <v>1</v>
      </c>
    </row>
    <row r="6" spans="3:4" x14ac:dyDescent="0.25">
      <c r="C6" s="4">
        <v>1990</v>
      </c>
      <c r="D6" s="10">
        <v>2156</v>
      </c>
    </row>
    <row r="7" spans="3:4" x14ac:dyDescent="0.25">
      <c r="C7" s="4">
        <v>1991</v>
      </c>
      <c r="D7" s="10">
        <v>3562</v>
      </c>
    </row>
    <row r="8" spans="3:4" x14ac:dyDescent="0.25">
      <c r="C8" s="4">
        <v>1992</v>
      </c>
      <c r="D8" s="10">
        <v>7506</v>
      </c>
    </row>
    <row r="9" spans="3:4" x14ac:dyDescent="0.25">
      <c r="C9" s="4">
        <v>1993</v>
      </c>
      <c r="D9" s="10">
        <v>6258</v>
      </c>
    </row>
    <row r="10" spans="3:4" x14ac:dyDescent="0.25">
      <c r="C10" s="4">
        <v>1994</v>
      </c>
      <c r="D10" s="10">
        <v>6279</v>
      </c>
    </row>
    <row r="11" spans="3:4" x14ac:dyDescent="0.25">
      <c r="C11" s="4">
        <v>1995</v>
      </c>
      <c r="D11" s="10">
        <v>1963</v>
      </c>
    </row>
    <row r="12" spans="3:4" x14ac:dyDescent="0.25">
      <c r="C12" s="4">
        <v>1996</v>
      </c>
      <c r="D12" s="10">
        <v>6736</v>
      </c>
    </row>
    <row r="13" spans="3:4" x14ac:dyDescent="0.25">
      <c r="C13" s="4">
        <v>1997</v>
      </c>
      <c r="D13" s="10">
        <v>3280</v>
      </c>
    </row>
    <row r="14" spans="3:4" x14ac:dyDescent="0.25">
      <c r="C14" s="4">
        <v>1998</v>
      </c>
      <c r="D14" s="10">
        <v>8398</v>
      </c>
    </row>
    <row r="15" spans="3:4" x14ac:dyDescent="0.25">
      <c r="C15" s="4">
        <v>1999</v>
      </c>
      <c r="D15" s="10">
        <v>2882</v>
      </c>
    </row>
    <row r="16" spans="3:4" x14ac:dyDescent="0.25">
      <c r="C16" s="4">
        <v>2000</v>
      </c>
      <c r="D16" s="10">
        <v>4686</v>
      </c>
    </row>
    <row r="17" spans="3:4" x14ac:dyDescent="0.25">
      <c r="C17" s="4">
        <v>2001</v>
      </c>
      <c r="D17" s="10">
        <v>6976</v>
      </c>
    </row>
    <row r="18" spans="3:4" x14ac:dyDescent="0.25">
      <c r="C18" s="4">
        <v>2002</v>
      </c>
      <c r="D18" s="10">
        <v>2173</v>
      </c>
    </row>
    <row r="19" spans="3:4" x14ac:dyDescent="0.25">
      <c r="C19" s="4">
        <v>2003</v>
      </c>
      <c r="D19" s="10">
        <v>2166</v>
      </c>
    </row>
    <row r="20" spans="3:4" x14ac:dyDescent="0.2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A4" workbookViewId="0">
      <selection activeCell="P22" sqref="P22"/>
    </sheetView>
  </sheetViews>
  <sheetFormatPr defaultRowHeight="15" x14ac:dyDescent="0.25"/>
  <cols>
    <col min="4" max="4" width="11.7109375" bestFit="1" customWidth="1"/>
  </cols>
  <sheetData>
    <row r="2" spans="3:6" x14ac:dyDescent="0.25">
      <c r="C2" s="7" t="s">
        <v>7</v>
      </c>
    </row>
    <row r="3" spans="3:6" x14ac:dyDescent="0.25">
      <c r="C3" s="7"/>
    </row>
    <row r="5" spans="3:6" x14ac:dyDescent="0.2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25">
      <c r="C6" s="4">
        <v>2005</v>
      </c>
      <c r="D6" s="3">
        <v>528</v>
      </c>
      <c r="E6" s="14"/>
      <c r="F6" s="13"/>
    </row>
    <row r="7" spans="3:6" x14ac:dyDescent="0.2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25">
      <c r="C8" s="4">
        <v>2007</v>
      </c>
      <c r="D8" s="3">
        <v>8189</v>
      </c>
      <c r="E8" s="15">
        <f>SUM($D$6:D8)</f>
        <v>13267</v>
      </c>
      <c r="F8" s="14">
        <f>E8/$E$23</f>
        <v>0.17143041736658482</v>
      </c>
    </row>
    <row r="9" spans="3:6" x14ac:dyDescent="0.25">
      <c r="C9" s="4">
        <v>2008</v>
      </c>
      <c r="D9" s="3">
        <v>1730</v>
      </c>
      <c r="E9" s="15">
        <f>SUM($D$6:D9)</f>
        <v>14997</v>
      </c>
      <c r="F9" s="14">
        <f>E9/$E$23</f>
        <v>0.19378472670887711</v>
      </c>
    </row>
    <row r="10" spans="3:6" x14ac:dyDescent="0.25">
      <c r="C10" s="4">
        <v>2009</v>
      </c>
      <c r="D10" s="3">
        <v>5262</v>
      </c>
      <c r="E10" s="15">
        <f>SUM($D$6:D10)</f>
        <v>20259</v>
      </c>
      <c r="F10" s="14">
        <f>E10/$E$23</f>
        <v>0.26177800749450836</v>
      </c>
    </row>
    <row r="11" spans="3:6" x14ac:dyDescent="0.25">
      <c r="C11" s="4">
        <v>2010</v>
      </c>
      <c r="D11" s="3">
        <v>2172</v>
      </c>
      <c r="E11" s="15">
        <f>SUM($D$6:D11)</f>
        <v>22431</v>
      </c>
      <c r="F11" s="14">
        <f>E11/$E$23</f>
        <v>0.28984364905026488</v>
      </c>
    </row>
    <row r="12" spans="3:6" x14ac:dyDescent="0.25">
      <c r="C12" s="4">
        <v>2011</v>
      </c>
      <c r="D12" s="3">
        <v>4384</v>
      </c>
      <c r="E12" s="15">
        <f>SUM($D$6:D12)</f>
        <v>26815</v>
      </c>
      <c r="F12" s="14">
        <f>E12/$E$23</f>
        <v>0.34649179480553044</v>
      </c>
    </row>
    <row r="13" spans="3:6" x14ac:dyDescent="0.25">
      <c r="C13" s="4">
        <v>2012</v>
      </c>
      <c r="D13" s="3">
        <v>8709</v>
      </c>
      <c r="E13" s="15">
        <f>SUM($D$6:D13)</f>
        <v>35524</v>
      </c>
      <c r="F13" s="14">
        <f>E13/$E$23</f>
        <v>0.45902571391652669</v>
      </c>
    </row>
    <row r="14" spans="3:6" x14ac:dyDescent="0.25">
      <c r="C14" s="4">
        <v>2013</v>
      </c>
      <c r="D14" s="3">
        <v>3618</v>
      </c>
      <c r="E14" s="15">
        <f>SUM($D$6:D14)</f>
        <v>39142</v>
      </c>
      <c r="F14" s="14">
        <f>E14/$E$23</f>
        <v>0.50577594004393334</v>
      </c>
    </row>
    <row r="15" spans="3:6" x14ac:dyDescent="0.25">
      <c r="C15" s="4">
        <v>2014</v>
      </c>
      <c r="D15" s="3">
        <v>6372</v>
      </c>
      <c r="E15" s="15">
        <f>SUM($D$6:D15)</f>
        <v>45514</v>
      </c>
      <c r="F15" s="14">
        <f>E15/$E$23</f>
        <v>0.58811215919369431</v>
      </c>
    </row>
    <row r="16" spans="3:6" x14ac:dyDescent="0.25">
      <c r="C16" s="4">
        <v>2015</v>
      </c>
      <c r="D16" s="3">
        <v>3456</v>
      </c>
      <c r="E16" s="15">
        <f>SUM($D$6:D16)</f>
        <v>48970</v>
      </c>
      <c r="F16" s="14">
        <f>E16/$E$23</f>
        <v>0.6327690916139036</v>
      </c>
    </row>
    <row r="17" spans="3:6" x14ac:dyDescent="0.25">
      <c r="C17" s="4">
        <v>2016</v>
      </c>
      <c r="D17" s="3">
        <v>7478</v>
      </c>
      <c r="E17" s="15">
        <f>SUM($D$6:D17)</f>
        <v>56448</v>
      </c>
      <c r="F17" s="14">
        <f>E17/$E$23</f>
        <v>0.72939656286341903</v>
      </c>
    </row>
    <row r="18" spans="3:6" x14ac:dyDescent="0.25">
      <c r="C18" s="4">
        <v>2017</v>
      </c>
      <c r="D18" s="3">
        <v>4649</v>
      </c>
      <c r="E18" s="15">
        <f>SUM($D$6:D18)</f>
        <v>61097</v>
      </c>
      <c r="F18" s="14">
        <f>E18/$E$23</f>
        <v>0.78946892363354437</v>
      </c>
    </row>
    <row r="19" spans="3:6" x14ac:dyDescent="0.25">
      <c r="C19" s="4">
        <v>2018</v>
      </c>
      <c r="D19" s="3">
        <v>5831</v>
      </c>
      <c r="E19" s="15">
        <f>SUM($D$6:D19)</f>
        <v>66928</v>
      </c>
      <c r="F19" s="14">
        <f>E19/$E$23</f>
        <v>0.86481457552655383</v>
      </c>
    </row>
    <row r="20" spans="3:6" x14ac:dyDescent="0.25">
      <c r="C20" s="4">
        <v>2019</v>
      </c>
      <c r="D20" s="3">
        <v>1599</v>
      </c>
      <c r="E20" s="15">
        <f>SUM($D$6:D20)</f>
        <v>68527</v>
      </c>
      <c r="F20" s="14">
        <f>E20/$E$23</f>
        <v>0.88547615971055693</v>
      </c>
    </row>
    <row r="21" spans="3:6" x14ac:dyDescent="0.25">
      <c r="C21" s="4">
        <v>2020</v>
      </c>
      <c r="D21" s="3">
        <v>3695</v>
      </c>
      <c r="E21" s="15">
        <f>SUM($D$6:D21)</f>
        <v>72222</v>
      </c>
      <c r="F21" s="14">
        <f>E21/$E$23</f>
        <v>0.93322134642718702</v>
      </c>
    </row>
    <row r="22" spans="3:6" x14ac:dyDescent="0.25">
      <c r="C22" s="4">
        <v>2021</v>
      </c>
      <c r="D22" s="3">
        <v>1678</v>
      </c>
      <c r="E22" s="15">
        <f>SUM($D$6:D22)</f>
        <v>73900</v>
      </c>
      <c r="F22" s="14">
        <f>E22/$E$23</f>
        <v>0.95490373433260112</v>
      </c>
    </row>
    <row r="23" spans="3:6" x14ac:dyDescent="0.25">
      <c r="C23" s="5">
        <v>2022</v>
      </c>
      <c r="D23" s="6">
        <v>3490</v>
      </c>
      <c r="E23" s="15">
        <f>SUM($D$6:D23)</f>
        <v>77390</v>
      </c>
      <c r="F23" s="14">
        <f>E23/$E$23</f>
        <v>1</v>
      </c>
    </row>
    <row r="25" spans="3:6" x14ac:dyDescent="0.2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workbookViewId="0">
      <selection activeCell="O15" sqref="O15"/>
    </sheetView>
  </sheetViews>
  <sheetFormatPr defaultRowHeight="15" x14ac:dyDescent="0.25"/>
  <cols>
    <col min="3" max="3" width="11" bestFit="1" customWidth="1"/>
  </cols>
  <sheetData>
    <row r="2" spans="3:4" x14ac:dyDescent="0.25">
      <c r="C2" s="7" t="s">
        <v>10</v>
      </c>
    </row>
    <row r="3" spans="3:4" x14ac:dyDescent="0.25">
      <c r="C3" s="7" t="s">
        <v>3</v>
      </c>
    </row>
    <row r="4" spans="3:4" x14ac:dyDescent="0.25">
      <c r="C4" s="7"/>
    </row>
    <row r="5" spans="3:4" x14ac:dyDescent="0.25">
      <c r="C5" s="17" t="s">
        <v>8</v>
      </c>
      <c r="D5" s="17" t="s">
        <v>9</v>
      </c>
    </row>
    <row r="6" spans="3:4" x14ac:dyDescent="0.25">
      <c r="C6" s="18">
        <v>130</v>
      </c>
      <c r="D6" s="18">
        <v>3504</v>
      </c>
    </row>
    <row r="7" spans="3:4" x14ac:dyDescent="0.25">
      <c r="C7" s="19">
        <v>165</v>
      </c>
      <c r="D7" s="19">
        <v>3693</v>
      </c>
    </row>
    <row r="8" spans="3:4" x14ac:dyDescent="0.25">
      <c r="C8" s="18">
        <v>150</v>
      </c>
      <c r="D8" s="18">
        <v>3436</v>
      </c>
    </row>
    <row r="9" spans="3:4" x14ac:dyDescent="0.25">
      <c r="C9" s="19">
        <v>150</v>
      </c>
      <c r="D9" s="19">
        <v>3433</v>
      </c>
    </row>
    <row r="10" spans="3:4" x14ac:dyDescent="0.25">
      <c r="C10" s="18">
        <v>140</v>
      </c>
      <c r="D10" s="18">
        <v>3449</v>
      </c>
    </row>
    <row r="11" spans="3:4" x14ac:dyDescent="0.25">
      <c r="C11" s="19">
        <v>198</v>
      </c>
      <c r="D11" s="19">
        <v>4341</v>
      </c>
    </row>
    <row r="12" spans="3:4" x14ac:dyDescent="0.25">
      <c r="C12" s="18">
        <v>220</v>
      </c>
      <c r="D12" s="18">
        <v>4354</v>
      </c>
    </row>
    <row r="13" spans="3:4" x14ac:dyDescent="0.25">
      <c r="C13" s="19">
        <v>215</v>
      </c>
      <c r="D13" s="19">
        <v>4312</v>
      </c>
    </row>
    <row r="14" spans="3:4" x14ac:dyDescent="0.25">
      <c r="C14" s="18">
        <v>225</v>
      </c>
      <c r="D14" s="18">
        <v>4425</v>
      </c>
    </row>
    <row r="15" spans="3:4" x14ac:dyDescent="0.25">
      <c r="C15" s="19">
        <v>190</v>
      </c>
      <c r="D15" s="19">
        <v>3850</v>
      </c>
    </row>
    <row r="16" spans="3:4" x14ac:dyDescent="0.25">
      <c r="C16" s="18">
        <v>170</v>
      </c>
      <c r="D16" s="18">
        <v>3563</v>
      </c>
    </row>
    <row r="17" spans="3:4" x14ac:dyDescent="0.25">
      <c r="C17" s="19">
        <v>160</v>
      </c>
      <c r="D17" s="19">
        <v>3609</v>
      </c>
    </row>
    <row r="18" spans="3:4" x14ac:dyDescent="0.25">
      <c r="C18" s="18">
        <v>150</v>
      </c>
      <c r="D18" s="18">
        <v>3761</v>
      </c>
    </row>
    <row r="19" spans="3:4" x14ac:dyDescent="0.25">
      <c r="C19" s="19">
        <v>225</v>
      </c>
      <c r="D19" s="19">
        <v>3086</v>
      </c>
    </row>
    <row r="20" spans="3:4" x14ac:dyDescent="0.25">
      <c r="C20" s="18">
        <v>95</v>
      </c>
      <c r="D20" s="18">
        <v>2372</v>
      </c>
    </row>
    <row r="21" spans="3:4" x14ac:dyDescent="0.25">
      <c r="C21" s="19">
        <v>95</v>
      </c>
      <c r="D21" s="19">
        <v>2833</v>
      </c>
    </row>
    <row r="22" spans="3:4" x14ac:dyDescent="0.25">
      <c r="C22" s="18">
        <v>97</v>
      </c>
      <c r="D22" s="18">
        <v>2774</v>
      </c>
    </row>
    <row r="23" spans="3:4" x14ac:dyDescent="0.25">
      <c r="C23" s="19">
        <v>85</v>
      </c>
      <c r="D23" s="19">
        <v>2587</v>
      </c>
    </row>
    <row r="24" spans="3:4" x14ac:dyDescent="0.25">
      <c r="C24" s="18">
        <v>88</v>
      </c>
      <c r="D24" s="18">
        <v>2130</v>
      </c>
    </row>
    <row r="25" spans="3:4" x14ac:dyDescent="0.25">
      <c r="C25" s="19">
        <v>46</v>
      </c>
      <c r="D25" s="19">
        <v>1835</v>
      </c>
    </row>
    <row r="26" spans="3:4" x14ac:dyDescent="0.25">
      <c r="C26" s="18">
        <v>87</v>
      </c>
      <c r="D26" s="18">
        <v>2672</v>
      </c>
    </row>
    <row r="27" spans="3:4" x14ac:dyDescent="0.25">
      <c r="C27" s="19">
        <v>90</v>
      </c>
      <c r="D27" s="19">
        <v>2430</v>
      </c>
    </row>
    <row r="28" spans="3:4" x14ac:dyDescent="0.25">
      <c r="C28" s="18">
        <v>95</v>
      </c>
      <c r="D28" s="18">
        <v>2375</v>
      </c>
    </row>
    <row r="29" spans="3:4" x14ac:dyDescent="0.25">
      <c r="C29" s="19">
        <v>113</v>
      </c>
      <c r="D29" s="19">
        <v>2234</v>
      </c>
    </row>
    <row r="30" spans="3:4" x14ac:dyDescent="0.25">
      <c r="C30" s="18">
        <v>90</v>
      </c>
      <c r="D30" s="18">
        <v>2648</v>
      </c>
    </row>
    <row r="31" spans="3:4" x14ac:dyDescent="0.25">
      <c r="C31" s="19">
        <v>215</v>
      </c>
      <c r="D31" s="19">
        <v>4615</v>
      </c>
    </row>
    <row r="32" spans="3:4" x14ac:dyDescent="0.25">
      <c r="C32" s="18">
        <v>200</v>
      </c>
      <c r="D32" s="18">
        <v>4376</v>
      </c>
    </row>
    <row r="33" spans="3:4" x14ac:dyDescent="0.25">
      <c r="C33" s="19">
        <v>210</v>
      </c>
      <c r="D33" s="19">
        <v>4382</v>
      </c>
    </row>
    <row r="34" spans="3:4" x14ac:dyDescent="0.25">
      <c r="C34" s="18">
        <v>193</v>
      </c>
      <c r="D34" s="18">
        <v>4732</v>
      </c>
    </row>
    <row r="35" spans="3:4" x14ac:dyDescent="0.25">
      <c r="C35" s="19">
        <v>88</v>
      </c>
      <c r="D35" s="19">
        <v>2130</v>
      </c>
    </row>
    <row r="36" spans="3:4" x14ac:dyDescent="0.25">
      <c r="C36" s="18">
        <v>90</v>
      </c>
      <c r="D36" s="18">
        <v>2264</v>
      </c>
    </row>
    <row r="37" spans="3:4" x14ac:dyDescent="0.2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workbookViewId="0">
      <selection activeCell="E14" sqref="E14"/>
    </sheetView>
  </sheetViews>
  <sheetFormatPr defaultRowHeight="15" x14ac:dyDescent="0.25"/>
  <cols>
    <col min="3" max="3" width="16" bestFit="1" customWidth="1"/>
    <col min="4" max="4" width="12.7109375" bestFit="1" customWidth="1"/>
    <col min="5" max="5" width="15.28515625" bestFit="1" customWidth="1"/>
    <col min="6" max="6" width="11.140625" bestFit="1" customWidth="1"/>
    <col min="7" max="7" width="14.140625" bestFit="1" customWidth="1"/>
    <col min="8" max="8" width="12.140625" customWidth="1"/>
  </cols>
  <sheetData>
    <row r="2" spans="3:4" x14ac:dyDescent="0.25">
      <c r="C2" s="7" t="s">
        <v>25</v>
      </c>
    </row>
    <row r="3" spans="3:4" x14ac:dyDescent="0.25">
      <c r="C3" s="7" t="s">
        <v>3</v>
      </c>
    </row>
    <row r="5" spans="3:4" x14ac:dyDescent="0.25">
      <c r="C5" s="13" t="s">
        <v>11</v>
      </c>
      <c r="D5" s="13" t="s">
        <v>12</v>
      </c>
    </row>
    <row r="6" spans="3:4" x14ac:dyDescent="0.25">
      <c r="C6" s="13" t="s">
        <v>24</v>
      </c>
      <c r="D6" s="9">
        <v>100000</v>
      </c>
    </row>
    <row r="7" spans="3:4" x14ac:dyDescent="0.25">
      <c r="C7" s="13" t="s">
        <v>14</v>
      </c>
      <c r="D7" s="9">
        <v>-25000</v>
      </c>
    </row>
    <row r="8" spans="3:4" x14ac:dyDescent="0.25">
      <c r="C8" s="13" t="s">
        <v>15</v>
      </c>
      <c r="D8" s="9">
        <v>10000</v>
      </c>
    </row>
    <row r="9" spans="3:4" x14ac:dyDescent="0.25">
      <c r="C9" s="13" t="s">
        <v>16</v>
      </c>
      <c r="D9" s="9">
        <v>14000</v>
      </c>
    </row>
    <row r="10" spans="3:4" x14ac:dyDescent="0.25">
      <c r="C10" s="13" t="s">
        <v>17</v>
      </c>
      <c r="D10" s="9">
        <v>-15000</v>
      </c>
    </row>
    <row r="11" spans="3:4" x14ac:dyDescent="0.25">
      <c r="C11" s="13" t="s">
        <v>18</v>
      </c>
      <c r="D11" s="9">
        <v>-5000</v>
      </c>
    </row>
    <row r="12" spans="3:4" x14ac:dyDescent="0.25">
      <c r="C12" s="13" t="s">
        <v>19</v>
      </c>
      <c r="D12" s="9">
        <v>7000</v>
      </c>
    </row>
    <row r="13" spans="3:4" x14ac:dyDescent="0.25">
      <c r="C13" s="13" t="s">
        <v>20</v>
      </c>
      <c r="D13" s="9">
        <v>8500</v>
      </c>
    </row>
    <row r="14" spans="3:4" x14ac:dyDescent="0.25">
      <c r="C14" s="13" t="s">
        <v>21</v>
      </c>
      <c r="D14" s="9">
        <v>-10000</v>
      </c>
    </row>
    <row r="15" spans="3:4" x14ac:dyDescent="0.25">
      <c r="C15" s="13" t="s">
        <v>22</v>
      </c>
      <c r="D15" s="9">
        <v>-16000</v>
      </c>
    </row>
    <row r="16" spans="3:4" x14ac:dyDescent="0.25">
      <c r="C16" s="13" t="s">
        <v>23</v>
      </c>
      <c r="D16" s="9">
        <v>10000</v>
      </c>
    </row>
    <row r="17" spans="3:4" x14ac:dyDescent="0.25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20"/>
  <sheetViews>
    <sheetView tabSelected="1" topLeftCell="L5" workbookViewId="0">
      <selection activeCell="E21" sqref="E21"/>
    </sheetView>
  </sheetViews>
  <sheetFormatPr defaultRowHeight="15" x14ac:dyDescent="0.25"/>
  <cols>
    <col min="3" max="3" width="14.28515625" bestFit="1" customWidth="1"/>
    <col min="4" max="4" width="13" customWidth="1"/>
    <col min="5" max="5" width="15.42578125" customWidth="1"/>
  </cols>
  <sheetData>
    <row r="6" spans="3:6" ht="31.5" x14ac:dyDescent="0.25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25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25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25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25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25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25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25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25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25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25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25">
      <c r="C17" s="21" t="s">
        <v>33</v>
      </c>
      <c r="D17" s="22">
        <v>40203</v>
      </c>
      <c r="E17" s="28">
        <v>40233</v>
      </c>
      <c r="F17" s="27">
        <f t="shared" si="0"/>
        <v>30</v>
      </c>
    </row>
    <row r="20" spans="3:6" x14ac:dyDescent="0.25">
      <c r="D20" s="29">
        <v>40081</v>
      </c>
      <c r="E20" s="30">
        <v>40233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Ganesh Tekawade</cp:lastModifiedBy>
  <dcterms:created xsi:type="dcterms:W3CDTF">2022-07-29T06:27:39Z</dcterms:created>
  <dcterms:modified xsi:type="dcterms:W3CDTF">2023-02-22T10:29:49Z</dcterms:modified>
</cp:coreProperties>
</file>