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Dev\Godot\AwesomeRPG\DataBase\Datas\"/>
    </mc:Choice>
  </mc:AlternateContent>
  <xr:revisionPtr revIDLastSave="0" documentId="13_ncr:1_{FBB20C56-CDF8-4B68-9CB1-463C216FF9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emy" sheetId="1" r:id="rId1"/>
    <sheet name="DungeonEnemys" sheetId="5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B101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4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5" i="3"/>
  <c r="B6" i="3"/>
  <c r="B7" i="3"/>
  <c r="B8" i="3"/>
  <c r="B9" i="3"/>
  <c r="B10" i="3"/>
  <c r="E42" i="3" l="1"/>
  <c r="F42" i="3" s="1"/>
  <c r="G42" i="3" s="1"/>
  <c r="E73" i="3"/>
  <c r="F73" i="3" s="1"/>
  <c r="G73" i="3" s="1"/>
  <c r="E82" i="3"/>
  <c r="F82" i="3" s="1"/>
  <c r="G82" i="3" s="1"/>
  <c r="E62" i="3"/>
  <c r="F62" i="3" s="1"/>
  <c r="G62" i="3" s="1"/>
  <c r="E30" i="3"/>
  <c r="F30" i="3" s="1"/>
  <c r="G30" i="3" s="1"/>
  <c r="E88" i="3"/>
  <c r="F88" i="3" s="1"/>
  <c r="G88" i="3" s="1"/>
  <c r="E80" i="3"/>
  <c r="F80" i="3" s="1"/>
  <c r="G80" i="3" s="1"/>
  <c r="E68" i="3"/>
  <c r="F68" i="3" s="1"/>
  <c r="G68" i="3" s="1"/>
  <c r="E56" i="3"/>
  <c r="F56" i="3" s="1"/>
  <c r="G56" i="3" s="1"/>
  <c r="E48" i="3"/>
  <c r="F48" i="3" s="1"/>
  <c r="G48" i="3" s="1"/>
  <c r="E36" i="3"/>
  <c r="F36" i="3" s="1"/>
  <c r="G36" i="3" s="1"/>
  <c r="E90" i="3"/>
  <c r="F90" i="3" s="1"/>
  <c r="G90" i="3" s="1"/>
  <c r="E53" i="3"/>
  <c r="F53" i="3" s="1"/>
  <c r="G53" i="3" s="1"/>
  <c r="E45" i="3"/>
  <c r="F45" i="3" s="1"/>
  <c r="G45" i="3" s="1"/>
  <c r="E70" i="3"/>
  <c r="F70" i="3" s="1"/>
  <c r="G70" i="3" s="1"/>
  <c r="E98" i="3"/>
  <c r="F98" i="3" s="1"/>
  <c r="G98" i="3" s="1"/>
  <c r="E86" i="3"/>
  <c r="F86" i="3" s="1"/>
  <c r="G86" i="3" s="1"/>
  <c r="E49" i="3"/>
  <c r="F49" i="3" s="1"/>
  <c r="G49" i="3" s="1"/>
  <c r="E41" i="3"/>
  <c r="F41" i="3" s="1"/>
  <c r="G41" i="3" s="1"/>
  <c r="E81" i="3"/>
  <c r="F81" i="3" s="1"/>
  <c r="G81" i="3" s="1"/>
  <c r="E34" i="3"/>
  <c r="F34" i="3" s="1"/>
  <c r="G34" i="3" s="1"/>
  <c r="E101" i="3"/>
  <c r="F101" i="3" s="1"/>
  <c r="G101" i="3" s="1"/>
  <c r="E3" i="3"/>
  <c r="F3" i="3" s="1"/>
  <c r="G3" i="3" s="1"/>
  <c r="E40" i="3"/>
  <c r="F40" i="3" s="1"/>
  <c r="G40" i="3" s="1"/>
  <c r="E72" i="3"/>
  <c r="F72" i="3" s="1"/>
  <c r="G72" i="3" s="1"/>
  <c r="E66" i="3"/>
  <c r="F66" i="3" s="1"/>
  <c r="G66" i="3" s="1"/>
  <c r="E58" i="3"/>
  <c r="F58" i="3" s="1"/>
  <c r="G58" i="3" s="1"/>
  <c r="E54" i="3"/>
  <c r="F54" i="3" s="1"/>
  <c r="G54" i="3" s="1"/>
  <c r="E50" i="3"/>
  <c r="F50" i="3" s="1"/>
  <c r="G50" i="3" s="1"/>
  <c r="E46" i="3"/>
  <c r="F46" i="3" s="1"/>
  <c r="G46" i="3" s="1"/>
  <c r="E69" i="3"/>
  <c r="F69" i="3" s="1"/>
  <c r="G69" i="3" s="1"/>
  <c r="E85" i="3"/>
  <c r="F85" i="3" s="1"/>
  <c r="G85" i="3" s="1"/>
  <c r="E77" i="3"/>
  <c r="F77" i="3" s="1"/>
  <c r="G77" i="3" s="1"/>
  <c r="E65" i="3"/>
  <c r="F65" i="3" s="1"/>
  <c r="G65" i="3" s="1"/>
  <c r="E32" i="3"/>
  <c r="F32" i="3" s="1"/>
  <c r="G32" i="3" s="1"/>
  <c r="E28" i="3"/>
  <c r="F28" i="3" s="1"/>
  <c r="G28" i="3" s="1"/>
  <c r="E78" i="3"/>
  <c r="F78" i="3" s="1"/>
  <c r="G78" i="3" s="1"/>
  <c r="E74" i="3"/>
  <c r="F74" i="3" s="1"/>
  <c r="G74" i="3" s="1"/>
  <c r="E64" i="3"/>
  <c r="F64" i="3" s="1"/>
  <c r="G64" i="3" s="1"/>
  <c r="E38" i="3"/>
  <c r="F38" i="3" s="1"/>
  <c r="G38" i="3" s="1"/>
  <c r="E89" i="3"/>
  <c r="F89" i="3" s="1"/>
  <c r="G89" i="3" s="1"/>
  <c r="E79" i="3"/>
  <c r="F79" i="3" s="1"/>
  <c r="G79" i="3" s="1"/>
  <c r="E97" i="3"/>
  <c r="F97" i="3" s="1"/>
  <c r="G97" i="3" s="1"/>
  <c r="E61" i="3"/>
  <c r="F61" i="3" s="1"/>
  <c r="G61" i="3" s="1"/>
  <c r="E57" i="3"/>
  <c r="F57" i="3" s="1"/>
  <c r="G57" i="3" s="1"/>
  <c r="E55" i="3"/>
  <c r="F55" i="3" s="1"/>
  <c r="G55" i="3" s="1"/>
  <c r="E99" i="3"/>
  <c r="F99" i="3" s="1"/>
  <c r="G99" i="3" s="1"/>
  <c r="E39" i="3"/>
  <c r="F39" i="3" s="1"/>
  <c r="G39" i="3" s="1"/>
  <c r="E87" i="3"/>
  <c r="F87" i="3" s="1"/>
  <c r="G87" i="3" s="1"/>
  <c r="E93" i="3"/>
  <c r="F93" i="3" s="1"/>
  <c r="G93" i="3" s="1"/>
  <c r="E67" i="3"/>
  <c r="F67" i="3" s="1"/>
  <c r="G67" i="3" s="1"/>
  <c r="E51" i="3"/>
  <c r="F51" i="3" s="1"/>
  <c r="G51" i="3" s="1"/>
  <c r="E8" i="3"/>
  <c r="F8" i="3" s="1"/>
  <c r="G8" i="3" s="1"/>
  <c r="E4" i="3"/>
  <c r="F4" i="3" s="1"/>
  <c r="G4" i="3" s="1"/>
  <c r="E94" i="3"/>
  <c r="F94" i="3" s="1"/>
  <c r="G94" i="3" s="1"/>
  <c r="E84" i="3"/>
  <c r="F84" i="3" s="1"/>
  <c r="G84" i="3" s="1"/>
  <c r="E76" i="3"/>
  <c r="F76" i="3" s="1"/>
  <c r="G76" i="3" s="1"/>
  <c r="E60" i="3"/>
  <c r="F60" i="3" s="1"/>
  <c r="G60" i="3" s="1"/>
  <c r="E52" i="3"/>
  <c r="F52" i="3" s="1"/>
  <c r="G52" i="3" s="1"/>
  <c r="E44" i="3"/>
  <c r="F44" i="3" s="1"/>
  <c r="G44" i="3" s="1"/>
  <c r="E95" i="3"/>
  <c r="F95" i="3" s="1"/>
  <c r="G95" i="3" s="1"/>
  <c r="E91" i="3"/>
  <c r="F91" i="3" s="1"/>
  <c r="G91" i="3" s="1"/>
  <c r="E83" i="3"/>
  <c r="F83" i="3" s="1"/>
  <c r="G83" i="3" s="1"/>
  <c r="E75" i="3"/>
  <c r="F75" i="3" s="1"/>
  <c r="G75" i="3" s="1"/>
  <c r="E59" i="3"/>
  <c r="F59" i="3" s="1"/>
  <c r="G59" i="3" s="1"/>
  <c r="E43" i="3"/>
  <c r="F43" i="3" s="1"/>
  <c r="G43" i="3" s="1"/>
  <c r="E71" i="3"/>
  <c r="F71" i="3" s="1"/>
  <c r="G71" i="3" s="1"/>
  <c r="E63" i="3"/>
  <c r="F63" i="3" s="1"/>
  <c r="G63" i="3" s="1"/>
  <c r="E47" i="3"/>
  <c r="F47" i="3" s="1"/>
  <c r="G47" i="3" s="1"/>
  <c r="E37" i="3"/>
  <c r="F37" i="3" s="1"/>
  <c r="G37" i="3" s="1"/>
  <c r="E35" i="3"/>
  <c r="F35" i="3" s="1"/>
  <c r="G35" i="3" s="1"/>
  <c r="E33" i="3"/>
  <c r="F33" i="3" s="1"/>
  <c r="G33" i="3" s="1"/>
  <c r="E31" i="3"/>
  <c r="F31" i="3" s="1"/>
  <c r="G31" i="3" s="1"/>
  <c r="E29" i="3"/>
  <c r="F29" i="3" s="1"/>
  <c r="G29" i="3" s="1"/>
  <c r="E27" i="3"/>
  <c r="F27" i="3" s="1"/>
  <c r="G27" i="3" s="1"/>
  <c r="E100" i="3"/>
  <c r="F100" i="3" s="1"/>
  <c r="G100" i="3" s="1"/>
  <c r="E92" i="3"/>
  <c r="F92" i="3" s="1"/>
  <c r="G92" i="3" s="1"/>
  <c r="E96" i="3"/>
  <c r="F96" i="3" s="1"/>
  <c r="G96" i="3" s="1"/>
  <c r="E9" i="3"/>
  <c r="F9" i="3" s="1"/>
  <c r="G9" i="3" s="1"/>
  <c r="E5" i="3"/>
  <c r="F5" i="3" s="1"/>
  <c r="G5" i="3" s="1"/>
  <c r="E7" i="3"/>
  <c r="F7" i="3" s="1"/>
  <c r="G7" i="3" s="1"/>
  <c r="E11" i="3"/>
  <c r="F11" i="3" s="1"/>
  <c r="G11" i="3" s="1"/>
  <c r="E25" i="3"/>
  <c r="F25" i="3" s="1"/>
  <c r="G25" i="3" s="1"/>
  <c r="E21" i="3"/>
  <c r="F21" i="3" s="1"/>
  <c r="G21" i="3" s="1"/>
  <c r="E17" i="3"/>
  <c r="F17" i="3" s="1"/>
  <c r="G17" i="3" s="1"/>
  <c r="E13" i="3"/>
  <c r="F13" i="3" s="1"/>
  <c r="G13" i="3" s="1"/>
  <c r="E24" i="3"/>
  <c r="F24" i="3" s="1"/>
  <c r="G24" i="3" s="1"/>
  <c r="E20" i="3"/>
  <c r="F20" i="3" s="1"/>
  <c r="G20" i="3" s="1"/>
  <c r="E16" i="3"/>
  <c r="F16" i="3" s="1"/>
  <c r="G16" i="3" s="1"/>
  <c r="E12" i="3"/>
  <c r="F12" i="3" s="1"/>
  <c r="G12" i="3" s="1"/>
  <c r="E23" i="3"/>
  <c r="F23" i="3" s="1"/>
  <c r="G23" i="3" s="1"/>
  <c r="E19" i="3"/>
  <c r="F19" i="3" s="1"/>
  <c r="G19" i="3" s="1"/>
  <c r="E15" i="3"/>
  <c r="F15" i="3" s="1"/>
  <c r="G15" i="3" s="1"/>
  <c r="E22" i="3"/>
  <c r="F22" i="3" s="1"/>
  <c r="G22" i="3" s="1"/>
  <c r="E26" i="3"/>
  <c r="F26" i="3" s="1"/>
  <c r="G26" i="3" s="1"/>
  <c r="E18" i="3"/>
  <c r="F18" i="3" s="1"/>
  <c r="G18" i="3" s="1"/>
  <c r="E14" i="3"/>
  <c r="F14" i="3" s="1"/>
  <c r="G14" i="3" s="1"/>
  <c r="E10" i="3"/>
  <c r="F10" i="3" s="1"/>
  <c r="G10" i="3" s="1"/>
  <c r="E6" i="3"/>
  <c r="F6" i="3" s="1"/>
  <c r="G6" i="3" s="1"/>
  <c r="E2" i="3"/>
  <c r="F2" i="3" s="1"/>
  <c r="G2" i="3" s="1"/>
</calcChain>
</file>

<file path=xl/sharedStrings.xml><?xml version="1.0" encoding="utf-8"?>
<sst xmlns="http://schemas.openxmlformats.org/spreadsheetml/2006/main" count="175" uniqueCount="107">
  <si>
    <t>##var</t>
  </si>
  <si>
    <t>id</t>
  </si>
  <si>
    <t>name</t>
  </si>
  <si>
    <t>##type</t>
    <phoneticPr fontId="2" type="noConversion"/>
  </si>
  <si>
    <t>int</t>
    <phoneticPr fontId="2" type="noConversion"/>
  </si>
  <si>
    <t>string</t>
    <phoneticPr fontId="2" type="noConversion"/>
  </si>
  <si>
    <t>##</t>
    <phoneticPr fontId="2" type="noConversion"/>
  </si>
  <si>
    <t>这是id</t>
    <phoneticPr fontId="2" type="noConversion"/>
  </si>
  <si>
    <t>名称</t>
    <phoneticPr fontId="2" type="noConversion"/>
  </si>
  <si>
    <t>骷髅士兵</t>
    <phoneticPr fontId="2" type="noConversion"/>
  </si>
  <si>
    <t>基础伤害</t>
    <phoneticPr fontId="2" type="noConversion"/>
  </si>
  <si>
    <t>基础火焰伤害</t>
    <phoneticPr fontId="2" type="noConversion"/>
  </si>
  <si>
    <t>基础冰霜伤害</t>
    <phoneticPr fontId="2" type="noConversion"/>
  </si>
  <si>
    <t>基础毒素伤害</t>
    <phoneticPr fontId="2" type="noConversion"/>
  </si>
  <si>
    <t>基础闪电伤害</t>
    <phoneticPr fontId="2" type="noConversion"/>
  </si>
  <si>
    <t>基础火焰抗性</t>
    <phoneticPr fontId="2" type="noConversion"/>
  </si>
  <si>
    <t>基础冰霜抗性</t>
    <phoneticPr fontId="2" type="noConversion"/>
  </si>
  <si>
    <t>基础闪电抗性</t>
    <phoneticPr fontId="2" type="noConversion"/>
  </si>
  <si>
    <t>基础毒素抗性</t>
    <phoneticPr fontId="2" type="noConversion"/>
  </si>
  <si>
    <t>皮肤场景</t>
    <phoneticPr fontId="2" type="noConversion"/>
  </si>
  <si>
    <t>base_damage</t>
    <phoneticPr fontId="2" type="noConversion"/>
  </si>
  <si>
    <t>fire_damage</t>
    <phoneticPr fontId="2" type="noConversion"/>
  </si>
  <si>
    <t>frost_damage</t>
    <phoneticPr fontId="2" type="noConversion"/>
  </si>
  <si>
    <t>toxic_damage</t>
    <phoneticPr fontId="2" type="noConversion"/>
  </si>
  <si>
    <t>light_damage</t>
    <phoneticPr fontId="2" type="noConversion"/>
  </si>
  <si>
    <t>fire_resistance</t>
    <phoneticPr fontId="2" type="noConversion"/>
  </si>
  <si>
    <t>frost_resistance</t>
    <phoneticPr fontId="2" type="noConversion"/>
  </si>
  <si>
    <t>toxic_resistance</t>
    <phoneticPr fontId="2" type="noConversion"/>
  </si>
  <si>
    <t>light_resistance</t>
    <phoneticPr fontId="2" type="noConversion"/>
  </si>
  <si>
    <t>float</t>
    <phoneticPr fontId="2" type="noConversion"/>
  </si>
  <si>
    <t>Skeleton2</t>
    <phoneticPr fontId="2" type="noConversion"/>
  </si>
  <si>
    <t>默认</t>
    <phoneticPr fontId="2" type="noConversion"/>
  </si>
  <si>
    <t>骷髅士兵2</t>
    <phoneticPr fontId="2" type="noConversion"/>
  </si>
  <si>
    <t>骷髅士兵3</t>
    <phoneticPr fontId="2" type="noConversion"/>
  </si>
  <si>
    <t>木乃伊1</t>
    <phoneticPr fontId="2" type="noConversion"/>
  </si>
  <si>
    <t>木乃伊2</t>
    <phoneticPr fontId="2" type="noConversion"/>
  </si>
  <si>
    <t>木乃伊3</t>
    <phoneticPr fontId="2" type="noConversion"/>
  </si>
  <si>
    <t>骷髅弓箭手1</t>
    <phoneticPr fontId="2" type="noConversion"/>
  </si>
  <si>
    <t>骷髅弓箭手2</t>
    <phoneticPr fontId="2" type="noConversion"/>
  </si>
  <si>
    <t>骷髅弓箭手3</t>
    <phoneticPr fontId="2" type="noConversion"/>
  </si>
  <si>
    <t>巨人骷髅1</t>
    <phoneticPr fontId="2" type="noConversion"/>
  </si>
  <si>
    <t>巨人骷髅2</t>
    <phoneticPr fontId="2" type="noConversion"/>
  </si>
  <si>
    <t>巨人骷髅3</t>
    <phoneticPr fontId="2" type="noConversion"/>
  </si>
  <si>
    <t>Skeleton3</t>
    <phoneticPr fontId="2" type="noConversion"/>
  </si>
  <si>
    <t>GitanSkeleton1</t>
    <phoneticPr fontId="2" type="noConversion"/>
  </si>
  <si>
    <t>GitanSkeleton2</t>
    <phoneticPr fontId="2" type="noConversion"/>
  </si>
  <si>
    <t>GitanSkeleton3</t>
    <phoneticPr fontId="2" type="noConversion"/>
  </si>
  <si>
    <t>Mummy1</t>
    <phoneticPr fontId="2" type="noConversion"/>
  </si>
  <si>
    <t>Mummy2</t>
    <phoneticPr fontId="2" type="noConversion"/>
  </si>
  <si>
    <t>skin_name</t>
    <phoneticPr fontId="2" type="noConversion"/>
  </si>
  <si>
    <t>speed</t>
    <phoneticPr fontId="2" type="noConversion"/>
  </si>
  <si>
    <t>速度</t>
    <phoneticPr fontId="2" type="noConversion"/>
  </si>
  <si>
    <t>hp</t>
    <phoneticPr fontId="2" type="noConversion"/>
  </si>
  <si>
    <t>血量</t>
    <phoneticPr fontId="2" type="noConversion"/>
  </si>
  <si>
    <t>怪物基础掉落率</t>
    <phoneticPr fontId="2" type="noConversion"/>
  </si>
  <si>
    <t>传奇物品掉落率</t>
    <phoneticPr fontId="2" type="noConversion"/>
  </si>
  <si>
    <t>史诗物品掉落率</t>
    <phoneticPr fontId="2" type="noConversion"/>
  </si>
  <si>
    <t>稀有物品掉落率</t>
    <phoneticPr fontId="2" type="noConversion"/>
  </si>
  <si>
    <t>魔法物品掉落率</t>
    <phoneticPr fontId="2" type="noConversion"/>
  </si>
  <si>
    <t>普通物品掉落率</t>
    <phoneticPr fontId="2" type="noConversion"/>
  </si>
  <si>
    <t>下一级需要经验</t>
    <phoneticPr fontId="2" type="noConversion"/>
  </si>
  <si>
    <t>敌人经验</t>
    <phoneticPr fontId="2" type="noConversion"/>
  </si>
  <si>
    <t>玩家等级</t>
    <phoneticPr fontId="2" type="noConversion"/>
  </si>
  <si>
    <t>敌人等级</t>
    <phoneticPr fontId="2" type="noConversion"/>
  </si>
  <si>
    <t>需要杀死多少敌人</t>
    <phoneticPr fontId="2" type="noConversion"/>
  </si>
  <si>
    <t>飞升次数</t>
    <phoneticPr fontId="2" type="noConversion"/>
  </si>
  <si>
    <t>挂机需要多少分钟</t>
    <phoneticPr fontId="2" type="noConversion"/>
  </si>
  <si>
    <t>挂机需要天数</t>
    <phoneticPr fontId="2" type="noConversion"/>
  </si>
  <si>
    <t>黄金副本</t>
    <phoneticPr fontId="2" type="noConversion"/>
  </si>
  <si>
    <t>赦罪之血</t>
    <phoneticPr fontId="2" type="noConversion"/>
  </si>
  <si>
    <t>天使之泪</t>
  </si>
  <si>
    <t>天堂之尘</t>
    <phoneticPr fontId="2" type="noConversion"/>
  </si>
  <si>
    <t>奉献之灰</t>
    <phoneticPr fontId="2" type="noConversion"/>
  </si>
  <si>
    <t>骷髅弓箭手4</t>
    <phoneticPr fontId="2" type="noConversion"/>
  </si>
  <si>
    <t>巨人骷髅4</t>
    <phoneticPr fontId="2" type="noConversion"/>
  </si>
  <si>
    <t>巨人骷髅5</t>
  </si>
  <si>
    <t>巨人骷髅6</t>
  </si>
  <si>
    <t>巨人骷髅7</t>
  </si>
  <si>
    <t>Mummy3</t>
  </si>
  <si>
    <t>内容分配</t>
    <phoneticPr fontId="2" type="noConversion"/>
  </si>
  <si>
    <t>第一天</t>
    <phoneticPr fontId="2" type="noConversion"/>
  </si>
  <si>
    <t>第二天</t>
    <phoneticPr fontId="2" type="noConversion"/>
  </si>
  <si>
    <t>第三天</t>
    <phoneticPr fontId="2" type="noConversion"/>
  </si>
  <si>
    <t>第四天</t>
    <phoneticPr fontId="2" type="noConversion"/>
  </si>
  <si>
    <t>第五天</t>
    <phoneticPr fontId="2" type="noConversion"/>
  </si>
  <si>
    <t>第六天</t>
    <phoneticPr fontId="2" type="noConversion"/>
  </si>
  <si>
    <t>第七天</t>
    <phoneticPr fontId="2" type="noConversion"/>
  </si>
  <si>
    <t>飞升</t>
    <phoneticPr fontId="2" type="noConversion"/>
  </si>
  <si>
    <t>升级打怪</t>
    <phoneticPr fontId="2" type="noConversion"/>
  </si>
  <si>
    <t>打造装备</t>
    <phoneticPr fontId="2" type="noConversion"/>
  </si>
  <si>
    <t>Lv30</t>
    <phoneticPr fontId="2" type="noConversion"/>
  </si>
  <si>
    <t>Lv50</t>
    <phoneticPr fontId="2" type="noConversion"/>
  </si>
  <si>
    <t>Lv70</t>
    <phoneticPr fontId="2" type="noConversion"/>
  </si>
  <si>
    <t>哥布林1</t>
    <phoneticPr fontId="2" type="noConversion"/>
  </si>
  <si>
    <t>哥布林2</t>
    <phoneticPr fontId="2" type="noConversion"/>
  </si>
  <si>
    <t>吸血鬼</t>
    <phoneticPr fontId="2" type="noConversion"/>
  </si>
  <si>
    <t>Goblin2</t>
    <phoneticPr fontId="2" type="noConversion"/>
  </si>
  <si>
    <t>Goblin1</t>
    <phoneticPr fontId="2" type="noConversion"/>
  </si>
  <si>
    <t>Vampire1</t>
    <phoneticPr fontId="2" type="noConversion"/>
  </si>
  <si>
    <t>浩劫洪流</t>
    <phoneticPr fontId="2" type="noConversion"/>
  </si>
  <si>
    <t>SkeletonArcher</t>
  </si>
  <si>
    <t>base_vision</t>
    <phoneticPr fontId="2" type="noConversion"/>
  </si>
  <si>
    <t>基础视野半径</t>
    <phoneticPr fontId="2" type="noConversion"/>
  </si>
  <si>
    <t>基础攻击范围半径</t>
    <phoneticPr fontId="2" type="noConversion"/>
  </si>
  <si>
    <t>base_atk_range</t>
    <phoneticPr fontId="2" type="noConversion"/>
  </si>
  <si>
    <t>base_atk_cd</t>
    <phoneticPr fontId="2" type="noConversion"/>
  </si>
  <si>
    <t>基础攻击冷却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</si>
</sst>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Dream Han Sans J W18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9" fontId="0" fillId="0" borderId="0" xfId="0" applyNumberFormat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zoomScale="130" zoomScaleNormal="130" workbookViewId="0">
      <pane ySplit="4" topLeftCell="A5" activePane="bottomLeft" state="frozen"/>
      <selection activeCell="B1" sqref="B1"/>
      <selection pane="bottomLeft" activeCell="C5" sqref="C5"/>
    </sheetView>
  </sheetViews>
  <sheetFormatPr defaultRowHeight="14.25" x14ac:dyDescent="0.2"/>
  <cols>
    <col min="1" max="1" width="8" bestFit="1" customWidth="1"/>
    <col min="2" max="2" width="7.125" bestFit="1" customWidth="1"/>
    <col min="3" max="3" width="12.5" bestFit="1" customWidth="1"/>
    <col min="4" max="4" width="16.5" bestFit="1" customWidth="1"/>
    <col min="5" max="5" width="12.625" customWidth="1"/>
    <col min="6" max="6" width="15.125" customWidth="1"/>
    <col min="7" max="7" width="16.25" customWidth="1"/>
    <col min="8" max="8" width="10" customWidth="1"/>
    <col min="9" max="9" width="14.875" bestFit="1" customWidth="1"/>
    <col min="10" max="10" width="13.375" bestFit="1" customWidth="1"/>
    <col min="11" max="11" width="14.625" bestFit="1" customWidth="1"/>
    <col min="12" max="12" width="15" bestFit="1" customWidth="1"/>
    <col min="13" max="13" width="14.625" bestFit="1" customWidth="1"/>
    <col min="14" max="14" width="15.5" bestFit="1" customWidth="1"/>
    <col min="15" max="15" width="16.75" bestFit="1" customWidth="1"/>
    <col min="16" max="16" width="17" bestFit="1" customWidth="1"/>
    <col min="17" max="17" width="16.75" bestFit="1" customWidth="1"/>
    <col min="18" max="18" width="7.125" bestFit="1" customWidth="1"/>
  </cols>
  <sheetData>
    <row r="1" spans="1:18" ht="18" x14ac:dyDescent="0.35">
      <c r="A1" s="1" t="s">
        <v>0</v>
      </c>
      <c r="B1" s="1" t="s">
        <v>1</v>
      </c>
      <c r="C1" s="1" t="s">
        <v>2</v>
      </c>
      <c r="D1" s="1" t="s">
        <v>49</v>
      </c>
      <c r="E1" s="1" t="s">
        <v>52</v>
      </c>
      <c r="F1" s="1" t="s">
        <v>101</v>
      </c>
      <c r="G1" s="1" t="s">
        <v>104</v>
      </c>
      <c r="H1" s="1" t="s">
        <v>105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50</v>
      </c>
    </row>
    <row r="2" spans="1:18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</row>
    <row r="3" spans="1:18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53</v>
      </c>
      <c r="F4" s="2" t="s">
        <v>102</v>
      </c>
      <c r="G4" s="2" t="s">
        <v>103</v>
      </c>
      <c r="H4" s="2" t="s">
        <v>106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18</v>
      </c>
      <c r="Q4" s="2" t="s">
        <v>17</v>
      </c>
      <c r="R4" s="2" t="s">
        <v>51</v>
      </c>
    </row>
    <row r="5" spans="1:18" ht="18" x14ac:dyDescent="0.35">
      <c r="A5" s="3"/>
      <c r="B5" s="3">
        <v>7001</v>
      </c>
      <c r="C5" s="3" t="s">
        <v>9</v>
      </c>
      <c r="D5" s="3" t="s">
        <v>31</v>
      </c>
      <c r="E5" s="3">
        <v>100</v>
      </c>
      <c r="F5" s="3">
        <v>360</v>
      </c>
      <c r="G5" s="3">
        <v>125</v>
      </c>
      <c r="H5" s="3">
        <v>0.2</v>
      </c>
      <c r="I5" s="3">
        <v>50</v>
      </c>
      <c r="J5" s="3">
        <v>0.1</v>
      </c>
      <c r="K5" s="3">
        <v>0.1</v>
      </c>
      <c r="L5" s="3">
        <v>0.1</v>
      </c>
      <c r="M5" s="3">
        <v>0.1</v>
      </c>
      <c r="N5" s="3">
        <v>0</v>
      </c>
      <c r="O5" s="3">
        <v>0</v>
      </c>
      <c r="P5" s="3">
        <v>0</v>
      </c>
      <c r="Q5" s="3">
        <v>0</v>
      </c>
      <c r="R5" s="3">
        <v>400</v>
      </c>
    </row>
    <row r="6" spans="1:18" ht="18" x14ac:dyDescent="0.35">
      <c r="A6" s="3"/>
      <c r="B6" s="3">
        <v>7002</v>
      </c>
      <c r="C6" s="3" t="s">
        <v>32</v>
      </c>
      <c r="D6" s="3" t="s">
        <v>30</v>
      </c>
      <c r="E6" s="3">
        <v>150</v>
      </c>
      <c r="F6" s="3">
        <v>360</v>
      </c>
      <c r="G6" s="3">
        <v>125</v>
      </c>
      <c r="H6" s="3">
        <v>0.2</v>
      </c>
      <c r="I6" s="3">
        <v>40</v>
      </c>
      <c r="J6" s="3">
        <v>0.1</v>
      </c>
      <c r="K6" s="3">
        <v>0.1</v>
      </c>
      <c r="L6" s="3">
        <v>0.1</v>
      </c>
      <c r="M6" s="3">
        <v>0.1</v>
      </c>
      <c r="N6" s="3">
        <v>0</v>
      </c>
      <c r="O6" s="3">
        <v>0</v>
      </c>
      <c r="P6" s="3">
        <v>0</v>
      </c>
      <c r="Q6" s="3">
        <v>0</v>
      </c>
      <c r="R6" s="3">
        <v>400</v>
      </c>
    </row>
    <row r="7" spans="1:18" ht="18" x14ac:dyDescent="0.35">
      <c r="A7" s="3"/>
      <c r="B7" s="3">
        <v>7003</v>
      </c>
      <c r="C7" s="3" t="s">
        <v>33</v>
      </c>
      <c r="D7" s="3" t="s">
        <v>43</v>
      </c>
      <c r="E7" s="3">
        <v>200</v>
      </c>
      <c r="F7" s="3">
        <v>360</v>
      </c>
      <c r="G7" s="3">
        <v>125</v>
      </c>
      <c r="H7" s="3">
        <v>0.2</v>
      </c>
      <c r="I7" s="3">
        <v>20</v>
      </c>
      <c r="J7" s="3">
        <v>0.1</v>
      </c>
      <c r="K7" s="3">
        <v>0.1</v>
      </c>
      <c r="L7" s="3">
        <v>0.1</v>
      </c>
      <c r="M7" s="3">
        <v>0.1</v>
      </c>
      <c r="N7" s="3">
        <v>0</v>
      </c>
      <c r="O7" s="3">
        <v>0</v>
      </c>
      <c r="P7" s="3">
        <v>0</v>
      </c>
      <c r="Q7" s="3">
        <v>0</v>
      </c>
      <c r="R7" s="3">
        <v>400</v>
      </c>
    </row>
    <row r="8" spans="1:18" ht="18" x14ac:dyDescent="0.35">
      <c r="A8" s="3"/>
      <c r="B8" s="3">
        <v>7004</v>
      </c>
      <c r="C8" s="3" t="s">
        <v>34</v>
      </c>
      <c r="D8" s="3" t="s">
        <v>47</v>
      </c>
      <c r="E8" s="3">
        <v>180</v>
      </c>
      <c r="F8" s="3">
        <v>360</v>
      </c>
      <c r="G8" s="3">
        <v>125</v>
      </c>
      <c r="H8" s="3">
        <v>0.2</v>
      </c>
      <c r="I8" s="3">
        <v>50</v>
      </c>
      <c r="J8" s="3">
        <v>0.1</v>
      </c>
      <c r="K8" s="3">
        <v>0.1</v>
      </c>
      <c r="L8" s="3">
        <v>0.1</v>
      </c>
      <c r="M8" s="3">
        <v>0.1</v>
      </c>
      <c r="N8" s="3">
        <v>0</v>
      </c>
      <c r="O8" s="3">
        <v>0</v>
      </c>
      <c r="P8" s="3">
        <v>0</v>
      </c>
      <c r="Q8" s="3">
        <v>0</v>
      </c>
      <c r="R8" s="3">
        <v>400</v>
      </c>
    </row>
    <row r="9" spans="1:18" ht="18" x14ac:dyDescent="0.35">
      <c r="A9" s="3"/>
      <c r="B9" s="3">
        <v>7005</v>
      </c>
      <c r="C9" s="3" t="s">
        <v>35</v>
      </c>
      <c r="D9" s="3" t="s">
        <v>48</v>
      </c>
      <c r="E9" s="3">
        <v>150</v>
      </c>
      <c r="F9" s="3">
        <v>360</v>
      </c>
      <c r="G9" s="3">
        <v>125</v>
      </c>
      <c r="H9" s="3">
        <v>0.2</v>
      </c>
      <c r="I9" s="3">
        <v>60</v>
      </c>
      <c r="J9" s="3">
        <v>0.1</v>
      </c>
      <c r="K9" s="3">
        <v>0.1</v>
      </c>
      <c r="L9" s="3">
        <v>0.1</v>
      </c>
      <c r="M9" s="3">
        <v>0.1</v>
      </c>
      <c r="N9" s="3">
        <v>0</v>
      </c>
      <c r="O9" s="3">
        <v>0</v>
      </c>
      <c r="P9" s="3">
        <v>0</v>
      </c>
      <c r="Q9" s="3">
        <v>0</v>
      </c>
      <c r="R9" s="3">
        <v>400</v>
      </c>
    </row>
    <row r="10" spans="1:18" ht="18" x14ac:dyDescent="0.35">
      <c r="A10" s="3"/>
      <c r="B10" s="3">
        <v>7006</v>
      </c>
      <c r="C10" s="3" t="s">
        <v>36</v>
      </c>
      <c r="D10" s="3" t="s">
        <v>78</v>
      </c>
      <c r="E10" s="3">
        <v>240</v>
      </c>
      <c r="F10" s="3">
        <v>360</v>
      </c>
      <c r="G10" s="3">
        <v>125</v>
      </c>
      <c r="H10" s="3">
        <v>0.2</v>
      </c>
      <c r="I10" s="3">
        <v>40</v>
      </c>
      <c r="J10" s="3">
        <v>0.1</v>
      </c>
      <c r="K10" s="3">
        <v>0.1</v>
      </c>
      <c r="L10" s="3">
        <v>0.1</v>
      </c>
      <c r="M10" s="3">
        <v>0.1</v>
      </c>
      <c r="N10" s="3">
        <v>0</v>
      </c>
      <c r="O10" s="3">
        <v>0</v>
      </c>
      <c r="P10" s="3">
        <v>0</v>
      </c>
      <c r="Q10" s="3">
        <v>0</v>
      </c>
      <c r="R10" s="3">
        <v>400</v>
      </c>
    </row>
    <row r="11" spans="1:18" ht="18" x14ac:dyDescent="0.35">
      <c r="A11" s="3"/>
      <c r="B11" s="3">
        <v>7007</v>
      </c>
      <c r="C11" s="3" t="s">
        <v>37</v>
      </c>
      <c r="D11" s="3" t="s">
        <v>100</v>
      </c>
      <c r="E11" s="3">
        <v>80</v>
      </c>
      <c r="F11" s="3">
        <v>1200</v>
      </c>
      <c r="G11" s="3">
        <v>1200</v>
      </c>
      <c r="H11" s="3">
        <v>0.2</v>
      </c>
      <c r="I11" s="3">
        <v>40</v>
      </c>
      <c r="J11" s="3">
        <v>0.1</v>
      </c>
      <c r="K11" s="3">
        <v>0.1</v>
      </c>
      <c r="L11" s="3">
        <v>0.1</v>
      </c>
      <c r="M11" s="3">
        <v>0.1</v>
      </c>
      <c r="N11" s="3">
        <v>0</v>
      </c>
      <c r="O11" s="3">
        <v>0</v>
      </c>
      <c r="P11" s="3">
        <v>0</v>
      </c>
      <c r="Q11" s="3">
        <v>0</v>
      </c>
      <c r="R11" s="3">
        <v>400</v>
      </c>
    </row>
    <row r="12" spans="1:18" ht="18" x14ac:dyDescent="0.35">
      <c r="A12" s="3"/>
      <c r="B12" s="3">
        <v>7008</v>
      </c>
      <c r="C12" s="3" t="s">
        <v>38</v>
      </c>
      <c r="D12" s="3" t="s">
        <v>100</v>
      </c>
      <c r="E12" s="3">
        <v>120</v>
      </c>
      <c r="F12" s="3">
        <v>1200</v>
      </c>
      <c r="G12" s="3">
        <v>1200</v>
      </c>
      <c r="H12" s="3">
        <v>0.2</v>
      </c>
      <c r="I12" s="3">
        <v>30</v>
      </c>
      <c r="J12" s="3">
        <v>0.1</v>
      </c>
      <c r="K12" s="3">
        <v>0.1</v>
      </c>
      <c r="L12" s="3">
        <v>0.1</v>
      </c>
      <c r="M12" s="3">
        <v>0.1</v>
      </c>
      <c r="N12" s="3">
        <v>0</v>
      </c>
      <c r="O12" s="3">
        <v>0</v>
      </c>
      <c r="P12" s="3">
        <v>0</v>
      </c>
      <c r="Q12" s="3">
        <v>0</v>
      </c>
      <c r="R12" s="3">
        <v>400</v>
      </c>
    </row>
    <row r="13" spans="1:18" ht="18" x14ac:dyDescent="0.35">
      <c r="A13" s="3"/>
      <c r="B13" s="3">
        <v>7009</v>
      </c>
      <c r="C13" s="3" t="s">
        <v>39</v>
      </c>
      <c r="D13" s="3" t="s">
        <v>100</v>
      </c>
      <c r="E13" s="3">
        <v>200</v>
      </c>
      <c r="F13" s="3">
        <v>1200</v>
      </c>
      <c r="G13" s="3">
        <v>1200</v>
      </c>
      <c r="H13" s="3">
        <v>0.2</v>
      </c>
      <c r="I13" s="3">
        <v>30</v>
      </c>
      <c r="J13" s="3">
        <v>0.1</v>
      </c>
      <c r="K13" s="3">
        <v>0.1</v>
      </c>
      <c r="L13" s="3">
        <v>0.1</v>
      </c>
      <c r="M13" s="3">
        <v>0.1</v>
      </c>
      <c r="N13" s="3">
        <v>0</v>
      </c>
      <c r="O13" s="3">
        <v>0</v>
      </c>
      <c r="P13" s="3">
        <v>0</v>
      </c>
      <c r="Q13" s="3">
        <v>0</v>
      </c>
      <c r="R13" s="3">
        <v>400</v>
      </c>
    </row>
    <row r="14" spans="1:18" ht="18" x14ac:dyDescent="0.35">
      <c r="A14" s="3"/>
      <c r="B14" s="3">
        <v>7010</v>
      </c>
      <c r="C14" s="3" t="s">
        <v>40</v>
      </c>
      <c r="D14" s="3" t="s">
        <v>44</v>
      </c>
      <c r="E14" s="3">
        <v>300</v>
      </c>
      <c r="F14" s="3">
        <v>360</v>
      </c>
      <c r="G14" s="3">
        <v>125</v>
      </c>
      <c r="H14" s="3">
        <v>0.2</v>
      </c>
      <c r="I14" s="3">
        <v>100</v>
      </c>
      <c r="J14" s="3">
        <v>0.1</v>
      </c>
      <c r="K14" s="3">
        <v>0.1</v>
      </c>
      <c r="L14" s="3">
        <v>0.1</v>
      </c>
      <c r="M14" s="3">
        <v>0.1</v>
      </c>
      <c r="N14" s="3">
        <v>0.1</v>
      </c>
      <c r="O14" s="3">
        <v>0.1</v>
      </c>
      <c r="P14" s="3">
        <v>0.1</v>
      </c>
      <c r="Q14" s="3">
        <v>0.1</v>
      </c>
      <c r="R14" s="3">
        <v>300</v>
      </c>
    </row>
    <row r="15" spans="1:18" ht="18" x14ac:dyDescent="0.35">
      <c r="A15" s="3"/>
      <c r="B15" s="3">
        <v>7011</v>
      </c>
      <c r="C15" s="3" t="s">
        <v>41</v>
      </c>
      <c r="D15" s="3" t="s">
        <v>45</v>
      </c>
      <c r="E15" s="3">
        <v>450</v>
      </c>
      <c r="F15" s="3">
        <v>360</v>
      </c>
      <c r="G15" s="3">
        <v>125</v>
      </c>
      <c r="H15" s="3">
        <v>0.2</v>
      </c>
      <c r="I15" s="3">
        <v>100</v>
      </c>
      <c r="J15" s="3">
        <v>0.1</v>
      </c>
      <c r="K15" s="3">
        <v>0.1</v>
      </c>
      <c r="L15" s="3">
        <v>0.1</v>
      </c>
      <c r="M15" s="3">
        <v>0.1</v>
      </c>
      <c r="N15" s="3">
        <v>0.2</v>
      </c>
      <c r="O15" s="3">
        <v>0.2</v>
      </c>
      <c r="P15" s="3">
        <v>0.2</v>
      </c>
      <c r="Q15" s="3">
        <v>0.2</v>
      </c>
      <c r="R15" s="3">
        <v>300</v>
      </c>
    </row>
    <row r="16" spans="1:18" ht="18" x14ac:dyDescent="0.35">
      <c r="A16" s="3"/>
      <c r="B16" s="3">
        <v>7012</v>
      </c>
      <c r="C16" s="3" t="s">
        <v>42</v>
      </c>
      <c r="D16" s="3" t="s">
        <v>46</v>
      </c>
      <c r="E16" s="3">
        <v>600</v>
      </c>
      <c r="F16" s="3">
        <v>360</v>
      </c>
      <c r="G16" s="3">
        <v>125</v>
      </c>
      <c r="H16" s="3">
        <v>0.2</v>
      </c>
      <c r="I16" s="3">
        <v>100</v>
      </c>
      <c r="J16" s="3">
        <v>0.1</v>
      </c>
      <c r="K16" s="3">
        <v>0.1</v>
      </c>
      <c r="L16" s="3">
        <v>0.1</v>
      </c>
      <c r="M16" s="3">
        <v>0.1</v>
      </c>
      <c r="N16" s="3">
        <v>0.3</v>
      </c>
      <c r="O16" s="3">
        <v>0.3</v>
      </c>
      <c r="P16" s="3">
        <v>0.3</v>
      </c>
      <c r="Q16" s="3">
        <v>0.3</v>
      </c>
      <c r="R16" s="3">
        <v>300</v>
      </c>
    </row>
    <row r="17" spans="1:18" ht="18" x14ac:dyDescent="0.35">
      <c r="A17" s="3"/>
      <c r="B17" s="3">
        <v>7013</v>
      </c>
      <c r="C17" s="3" t="s">
        <v>93</v>
      </c>
      <c r="D17" s="3" t="s">
        <v>97</v>
      </c>
      <c r="E17" s="3">
        <v>50</v>
      </c>
      <c r="F17" s="3">
        <v>360</v>
      </c>
      <c r="G17" s="3">
        <v>125</v>
      </c>
      <c r="H17" s="3">
        <v>0.2</v>
      </c>
      <c r="I17" s="3">
        <v>50</v>
      </c>
      <c r="J17" s="3">
        <v>0.1</v>
      </c>
      <c r="K17" s="3">
        <v>0.1</v>
      </c>
      <c r="L17" s="3">
        <v>0.1</v>
      </c>
      <c r="M17" s="3">
        <v>0.1</v>
      </c>
      <c r="N17" s="3">
        <v>0</v>
      </c>
      <c r="O17" s="3">
        <v>0</v>
      </c>
      <c r="P17" s="3">
        <v>0</v>
      </c>
      <c r="Q17" s="3">
        <v>0</v>
      </c>
      <c r="R17" s="3">
        <v>600</v>
      </c>
    </row>
    <row r="18" spans="1:18" ht="18" x14ac:dyDescent="0.35">
      <c r="A18" s="3"/>
      <c r="B18" s="3">
        <v>7014</v>
      </c>
      <c r="C18" s="3" t="s">
        <v>94</v>
      </c>
      <c r="D18" s="3" t="s">
        <v>96</v>
      </c>
      <c r="E18" s="3">
        <v>100</v>
      </c>
      <c r="F18" s="3">
        <v>360</v>
      </c>
      <c r="G18" s="3">
        <v>125</v>
      </c>
      <c r="H18" s="3">
        <v>0.2</v>
      </c>
      <c r="I18" s="3">
        <v>40</v>
      </c>
      <c r="J18" s="3">
        <v>0.1</v>
      </c>
      <c r="K18" s="3">
        <v>0.1</v>
      </c>
      <c r="L18" s="3">
        <v>0.1</v>
      </c>
      <c r="M18" s="3">
        <v>0.1</v>
      </c>
      <c r="N18" s="3">
        <v>0</v>
      </c>
      <c r="O18" s="3">
        <v>0</v>
      </c>
      <c r="P18" s="3">
        <v>0</v>
      </c>
      <c r="Q18" s="3">
        <v>0</v>
      </c>
      <c r="R18" s="3">
        <v>600</v>
      </c>
    </row>
    <row r="19" spans="1:18" ht="18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8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8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8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8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8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8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8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39C1-B7A9-4558-AA8A-6FFF02A6BAEF}">
  <dimension ref="A1:O16"/>
  <sheetViews>
    <sheetView zoomScale="145" zoomScaleNormal="145" workbookViewId="0">
      <selection activeCell="E5" sqref="E5"/>
    </sheetView>
  </sheetViews>
  <sheetFormatPr defaultRowHeight="14.25" x14ac:dyDescent="0.2"/>
  <sheetData>
    <row r="1" spans="1:15" ht="18" x14ac:dyDescent="0.35">
      <c r="A1" s="1" t="s">
        <v>0</v>
      </c>
      <c r="B1" s="1" t="s">
        <v>1</v>
      </c>
      <c r="C1" s="1" t="s">
        <v>2</v>
      </c>
      <c r="D1" s="1" t="s">
        <v>49</v>
      </c>
      <c r="E1" s="1" t="s">
        <v>52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50</v>
      </c>
    </row>
    <row r="2" spans="1:15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</row>
    <row r="3" spans="1:15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53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18</v>
      </c>
      <c r="N4" s="2" t="s">
        <v>17</v>
      </c>
      <c r="O4" s="2" t="s">
        <v>51</v>
      </c>
    </row>
    <row r="5" spans="1:15" ht="18" x14ac:dyDescent="0.35">
      <c r="A5" s="3" t="s">
        <v>68</v>
      </c>
      <c r="B5" s="3">
        <v>1001</v>
      </c>
      <c r="C5" s="3" t="s">
        <v>73</v>
      </c>
      <c r="D5" s="3" t="s">
        <v>46</v>
      </c>
      <c r="E5" s="3">
        <v>1000</v>
      </c>
      <c r="F5" s="3">
        <v>400</v>
      </c>
      <c r="G5" s="3">
        <v>10</v>
      </c>
      <c r="H5" s="3">
        <v>10</v>
      </c>
      <c r="I5" s="3">
        <v>10</v>
      </c>
      <c r="J5" s="3">
        <v>10</v>
      </c>
      <c r="K5" s="3">
        <v>10</v>
      </c>
      <c r="L5" s="3">
        <v>10</v>
      </c>
      <c r="M5" s="3">
        <v>10</v>
      </c>
      <c r="N5" s="3">
        <v>10</v>
      </c>
      <c r="O5" s="3">
        <v>400</v>
      </c>
    </row>
    <row r="6" spans="1:15" ht="18" x14ac:dyDescent="0.35">
      <c r="A6" s="3" t="s">
        <v>72</v>
      </c>
      <c r="B6" s="3">
        <v>1002</v>
      </c>
      <c r="C6" s="3" t="s">
        <v>74</v>
      </c>
      <c r="D6" s="3" t="s">
        <v>46</v>
      </c>
      <c r="E6" s="3">
        <v>2000</v>
      </c>
      <c r="F6" s="3">
        <v>500</v>
      </c>
      <c r="G6" s="3">
        <v>20</v>
      </c>
      <c r="H6" s="3">
        <v>20</v>
      </c>
      <c r="I6" s="3">
        <v>20</v>
      </c>
      <c r="J6" s="3">
        <v>20</v>
      </c>
      <c r="K6" s="3">
        <v>20</v>
      </c>
      <c r="L6" s="3">
        <v>20</v>
      </c>
      <c r="M6" s="3">
        <v>20</v>
      </c>
      <c r="N6" s="3">
        <v>20</v>
      </c>
      <c r="O6" s="3">
        <v>400</v>
      </c>
    </row>
    <row r="7" spans="1:15" ht="18" x14ac:dyDescent="0.35">
      <c r="A7" s="3" t="s">
        <v>71</v>
      </c>
      <c r="B7" s="3">
        <v>1003</v>
      </c>
      <c r="C7" s="3" t="s">
        <v>75</v>
      </c>
      <c r="D7" s="3" t="s">
        <v>46</v>
      </c>
      <c r="E7" s="3">
        <v>3000</v>
      </c>
      <c r="F7" s="3">
        <v>700</v>
      </c>
      <c r="G7" s="3">
        <v>30</v>
      </c>
      <c r="H7" s="3">
        <v>30</v>
      </c>
      <c r="I7" s="3">
        <v>30</v>
      </c>
      <c r="J7" s="3">
        <v>30</v>
      </c>
      <c r="K7" s="3">
        <v>30</v>
      </c>
      <c r="L7" s="3">
        <v>30</v>
      </c>
      <c r="M7" s="3">
        <v>30</v>
      </c>
      <c r="N7" s="3">
        <v>30</v>
      </c>
      <c r="O7" s="3">
        <v>400</v>
      </c>
    </row>
    <row r="8" spans="1:15" ht="18" x14ac:dyDescent="0.35">
      <c r="A8" s="3" t="s">
        <v>69</v>
      </c>
      <c r="B8" s="3">
        <v>1004</v>
      </c>
      <c r="C8" s="3" t="s">
        <v>76</v>
      </c>
      <c r="D8" s="3" t="s">
        <v>44</v>
      </c>
      <c r="E8" s="3">
        <v>4000</v>
      </c>
      <c r="F8" s="3">
        <v>800</v>
      </c>
      <c r="G8" s="3">
        <v>40</v>
      </c>
      <c r="H8" s="3">
        <v>40</v>
      </c>
      <c r="I8" s="3">
        <v>40</v>
      </c>
      <c r="J8" s="3">
        <v>40</v>
      </c>
      <c r="K8" s="3">
        <v>40</v>
      </c>
      <c r="L8" s="3">
        <v>40</v>
      </c>
      <c r="M8" s="3">
        <v>40</v>
      </c>
      <c r="N8" s="3">
        <v>40</v>
      </c>
      <c r="O8" s="3">
        <v>400</v>
      </c>
    </row>
    <row r="9" spans="1:15" ht="18" x14ac:dyDescent="0.35">
      <c r="A9" s="3" t="s">
        <v>70</v>
      </c>
      <c r="B9" s="3">
        <v>1005</v>
      </c>
      <c r="C9" s="3" t="s">
        <v>77</v>
      </c>
      <c r="D9" s="3" t="s">
        <v>45</v>
      </c>
      <c r="E9" s="3">
        <v>6000</v>
      </c>
      <c r="F9" s="3">
        <v>1000</v>
      </c>
      <c r="G9" s="3">
        <v>60</v>
      </c>
      <c r="H9" s="3">
        <v>60</v>
      </c>
      <c r="I9" s="3">
        <v>60</v>
      </c>
      <c r="J9" s="3">
        <v>60</v>
      </c>
      <c r="K9" s="3">
        <v>60</v>
      </c>
      <c r="L9" s="3">
        <v>60</v>
      </c>
      <c r="M9" s="3">
        <v>60</v>
      </c>
      <c r="N9" s="3">
        <v>60</v>
      </c>
      <c r="O9" s="3">
        <v>700</v>
      </c>
    </row>
    <row r="10" spans="1:15" ht="18" x14ac:dyDescent="0.35">
      <c r="A10" s="3" t="s">
        <v>99</v>
      </c>
      <c r="B10" s="3">
        <v>1006</v>
      </c>
      <c r="C10" s="3" t="s">
        <v>95</v>
      </c>
      <c r="D10" s="3" t="s">
        <v>98</v>
      </c>
      <c r="E10" s="3">
        <v>10000</v>
      </c>
      <c r="F10" s="3">
        <v>2000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  <c r="L10" s="3">
        <v>100</v>
      </c>
      <c r="M10" s="3">
        <v>100</v>
      </c>
      <c r="N10" s="3">
        <v>100</v>
      </c>
      <c r="O10" s="3">
        <v>400</v>
      </c>
    </row>
    <row r="11" spans="1:15" ht="18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8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8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8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8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8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55CE-4DC2-4800-BADC-08EC8B6C27C4}">
  <dimension ref="A1:C16"/>
  <sheetViews>
    <sheetView topLeftCell="A7" zoomScale="235" zoomScaleNormal="235" workbookViewId="0">
      <selection activeCell="B13" sqref="B13"/>
    </sheetView>
  </sheetViews>
  <sheetFormatPr defaultRowHeight="14.25" x14ac:dyDescent="0.2"/>
  <cols>
    <col min="1" max="1" width="15.125" bestFit="1" customWidth="1"/>
    <col min="2" max="2" width="9.75" customWidth="1"/>
  </cols>
  <sheetData>
    <row r="1" spans="1:3" x14ac:dyDescent="0.2">
      <c r="A1" t="s">
        <v>54</v>
      </c>
      <c r="B1" s="4">
        <v>0.16</v>
      </c>
    </row>
    <row r="2" spans="1:3" x14ac:dyDescent="0.2">
      <c r="A2" t="s">
        <v>55</v>
      </c>
      <c r="B2" s="4">
        <v>0.01</v>
      </c>
    </row>
    <row r="3" spans="1:3" x14ac:dyDescent="0.2">
      <c r="A3" t="s">
        <v>56</v>
      </c>
      <c r="B3" s="4">
        <v>0.1</v>
      </c>
    </row>
    <row r="4" spans="1:3" x14ac:dyDescent="0.2">
      <c r="A4" t="s">
        <v>58</v>
      </c>
      <c r="B4" s="4">
        <v>0.2</v>
      </c>
    </row>
    <row r="5" spans="1:3" x14ac:dyDescent="0.2">
      <c r="A5" t="s">
        <v>57</v>
      </c>
      <c r="B5" s="4">
        <v>0.3</v>
      </c>
    </row>
    <row r="6" spans="1:3" x14ac:dyDescent="0.2">
      <c r="A6" t="s">
        <v>59</v>
      </c>
      <c r="B6" s="4">
        <v>0.39</v>
      </c>
    </row>
    <row r="9" spans="1:3" x14ac:dyDescent="0.2">
      <c r="A9" t="s">
        <v>79</v>
      </c>
    </row>
    <row r="10" spans="1:3" x14ac:dyDescent="0.2">
      <c r="A10" t="s">
        <v>80</v>
      </c>
      <c r="B10" t="s">
        <v>88</v>
      </c>
      <c r="C10" t="s">
        <v>90</v>
      </c>
    </row>
    <row r="11" spans="1:3" x14ac:dyDescent="0.2">
      <c r="A11" t="s">
        <v>81</v>
      </c>
      <c r="B11" t="s">
        <v>89</v>
      </c>
      <c r="C11" t="s">
        <v>91</v>
      </c>
    </row>
    <row r="12" spans="1:3" x14ac:dyDescent="0.2">
      <c r="A12" t="s">
        <v>82</v>
      </c>
      <c r="B12" t="s">
        <v>87</v>
      </c>
      <c r="C12" t="s">
        <v>92</v>
      </c>
    </row>
    <row r="13" spans="1:3" x14ac:dyDescent="0.2">
      <c r="A13" t="s">
        <v>83</v>
      </c>
    </row>
    <row r="14" spans="1:3" x14ac:dyDescent="0.2">
      <c r="A14" t="s">
        <v>84</v>
      </c>
    </row>
    <row r="15" spans="1:3" x14ac:dyDescent="0.2">
      <c r="A15" t="s">
        <v>85</v>
      </c>
    </row>
    <row r="16" spans="1:3" x14ac:dyDescent="0.2">
      <c r="A16" t="s">
        <v>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B6FF-1C2B-45C8-B2FD-5527B7888832}">
  <dimension ref="A1:H102"/>
  <sheetViews>
    <sheetView zoomScale="190" zoomScaleNormal="190" workbookViewId="0">
      <pane ySplit="1" topLeftCell="A89" activePane="bottomLeft" state="frozen"/>
      <selection pane="bottomLeft" activeCell="D92" sqref="D92"/>
    </sheetView>
  </sheetViews>
  <sheetFormatPr defaultRowHeight="14.25" x14ac:dyDescent="0.2"/>
  <cols>
    <col min="3" max="3" width="15.125" bestFit="1" customWidth="1"/>
    <col min="5" max="5" width="17.25" bestFit="1" customWidth="1"/>
    <col min="6" max="7" width="13" customWidth="1"/>
  </cols>
  <sheetData>
    <row r="1" spans="1:8" s="6" customFormat="1" x14ac:dyDescent="0.2">
      <c r="A1" s="6" t="s">
        <v>62</v>
      </c>
      <c r="B1" s="6" t="s">
        <v>63</v>
      </c>
      <c r="C1" s="6" t="s">
        <v>60</v>
      </c>
      <c r="D1" s="6" t="s">
        <v>61</v>
      </c>
      <c r="E1" s="6" t="s">
        <v>64</v>
      </c>
      <c r="F1" s="6" t="s">
        <v>66</v>
      </c>
      <c r="G1" s="6" t="s">
        <v>67</v>
      </c>
      <c r="H1" s="6" t="s">
        <v>65</v>
      </c>
    </row>
    <row r="2" spans="1:8" x14ac:dyDescent="0.2">
      <c r="A2">
        <v>1</v>
      </c>
      <c r="B2">
        <v>1</v>
      </c>
      <c r="C2" s="5">
        <f xml:space="preserve"> (15 + (A2 ^ 3)) * (1.07 ^ (A2 - 1))</f>
        <v>16</v>
      </c>
      <c r="D2" s="5">
        <f xml:space="preserve"> (3 * B2 * 1.5) * (1 + H2 * 0.1)</f>
        <v>4.5</v>
      </c>
      <c r="E2" s="5">
        <f>C2 / D2</f>
        <v>3.5555555555555554</v>
      </c>
      <c r="F2" s="5">
        <f>((E2) /60) * 1.8</f>
        <v>0.10666666666666666</v>
      </c>
      <c r="G2" s="5">
        <f>F2 / 1440</f>
        <v>7.4074074074074073E-5</v>
      </c>
      <c r="H2">
        <v>0</v>
      </c>
    </row>
    <row r="3" spans="1:8" x14ac:dyDescent="0.2">
      <c r="A3">
        <v>2</v>
      </c>
      <c r="B3">
        <v>1</v>
      </c>
      <c r="C3" s="5">
        <f t="shared" ref="C3:C66" si="0" xml:space="preserve"> (15 + (A3 ^ 3)) * (1.07 ^ (A3 - 1))</f>
        <v>24.610000000000003</v>
      </c>
      <c r="D3" s="5">
        <f t="shared" ref="D3:D66" si="1" xml:space="preserve"> (3 * B3 * 1.5) * (1 + H3 * 0.1)</f>
        <v>4.5</v>
      </c>
      <c r="E3" s="5">
        <f t="shared" ref="E3:E10" si="2">C3 / D3</f>
        <v>5.4688888888888894</v>
      </c>
      <c r="F3" s="5">
        <f t="shared" ref="F3:F66" si="3">((E3) /60) * 1.8</f>
        <v>0.16406666666666669</v>
      </c>
      <c r="G3" s="5">
        <f t="shared" ref="G3:G66" si="4">F3 / 1440</f>
        <v>1.1393518518518521E-4</v>
      </c>
      <c r="H3">
        <v>0</v>
      </c>
    </row>
    <row r="4" spans="1:8" x14ac:dyDescent="0.2">
      <c r="A4">
        <v>3</v>
      </c>
      <c r="B4">
        <f>A4-1</f>
        <v>2</v>
      </c>
      <c r="C4" s="5">
        <f t="shared" si="0"/>
        <v>48.085799999999999</v>
      </c>
      <c r="D4" s="5">
        <f t="shared" si="1"/>
        <v>9</v>
      </c>
      <c r="E4" s="5">
        <f t="shared" si="2"/>
        <v>5.3428666666666667</v>
      </c>
      <c r="F4" s="5">
        <f t="shared" si="3"/>
        <v>0.16028600000000001</v>
      </c>
      <c r="G4" s="5">
        <f t="shared" si="4"/>
        <v>1.1130972222222223E-4</v>
      </c>
      <c r="H4">
        <v>0</v>
      </c>
    </row>
    <row r="5" spans="1:8" x14ac:dyDescent="0.2">
      <c r="A5">
        <v>4</v>
      </c>
      <c r="B5">
        <f t="shared" ref="B5:B26" si="5">A5-1</f>
        <v>3</v>
      </c>
      <c r="C5" s="5">
        <f t="shared" si="0"/>
        <v>96.778397000000012</v>
      </c>
      <c r="D5" s="5">
        <f t="shared" si="1"/>
        <v>13.5</v>
      </c>
      <c r="E5" s="5">
        <f t="shared" si="2"/>
        <v>7.1687701481481492</v>
      </c>
      <c r="F5" s="5">
        <f t="shared" si="3"/>
        <v>0.21506310444444446</v>
      </c>
      <c r="G5" s="5">
        <f t="shared" si="4"/>
        <v>1.4934937808641977E-4</v>
      </c>
      <c r="H5">
        <v>0</v>
      </c>
    </row>
    <row r="6" spans="1:8" x14ac:dyDescent="0.2">
      <c r="A6">
        <v>5</v>
      </c>
      <c r="B6">
        <f t="shared" si="5"/>
        <v>4</v>
      </c>
      <c r="C6" s="5">
        <f t="shared" si="0"/>
        <v>183.5114414</v>
      </c>
      <c r="D6" s="5">
        <f t="shared" si="1"/>
        <v>18</v>
      </c>
      <c r="E6" s="5">
        <f t="shared" si="2"/>
        <v>10.195080077777778</v>
      </c>
      <c r="F6" s="5">
        <f t="shared" si="3"/>
        <v>0.30585240233333338</v>
      </c>
      <c r="G6" s="5">
        <f t="shared" si="4"/>
        <v>2.123975016203704E-4</v>
      </c>
      <c r="H6">
        <v>0</v>
      </c>
    </row>
    <row r="7" spans="1:8" x14ac:dyDescent="0.2">
      <c r="A7">
        <v>6</v>
      </c>
      <c r="B7">
        <f t="shared" si="5"/>
        <v>5</v>
      </c>
      <c r="C7" s="5">
        <f t="shared" si="0"/>
        <v>323.98944979170005</v>
      </c>
      <c r="D7" s="5">
        <f t="shared" si="1"/>
        <v>22.5</v>
      </c>
      <c r="E7" s="5">
        <f t="shared" si="2"/>
        <v>14.399531101853336</v>
      </c>
      <c r="F7" s="5">
        <f t="shared" si="3"/>
        <v>0.43198593305560007</v>
      </c>
      <c r="G7" s="5">
        <f t="shared" si="4"/>
        <v>2.9999023128861118E-4</v>
      </c>
      <c r="H7">
        <v>0</v>
      </c>
    </row>
    <row r="8" spans="1:8" x14ac:dyDescent="0.2">
      <c r="A8">
        <v>7</v>
      </c>
      <c r="B8">
        <f t="shared" si="5"/>
        <v>6</v>
      </c>
      <c r="C8" s="5">
        <f t="shared" si="0"/>
        <v>537.26146596194201</v>
      </c>
      <c r="D8" s="5">
        <f t="shared" si="1"/>
        <v>27</v>
      </c>
      <c r="E8" s="5">
        <f t="shared" si="2"/>
        <v>19.898572813405259</v>
      </c>
      <c r="F8" s="5">
        <f t="shared" si="3"/>
        <v>0.59695718440215773</v>
      </c>
      <c r="G8" s="5">
        <f t="shared" si="4"/>
        <v>4.1455360027927622E-4</v>
      </c>
      <c r="H8">
        <v>0</v>
      </c>
    </row>
    <row r="9" spans="1:8" x14ac:dyDescent="0.2">
      <c r="A9">
        <v>8</v>
      </c>
      <c r="B9">
        <f t="shared" si="5"/>
        <v>7</v>
      </c>
      <c r="C9" s="5">
        <f t="shared" si="0"/>
        <v>846.24683810413273</v>
      </c>
      <c r="D9" s="5">
        <f t="shared" si="1"/>
        <v>31.5</v>
      </c>
      <c r="E9" s="5">
        <f t="shared" si="2"/>
        <v>26.864978987432785</v>
      </c>
      <c r="F9" s="5">
        <f t="shared" si="3"/>
        <v>0.80594936962298358</v>
      </c>
      <c r="G9" s="5">
        <f t="shared" si="4"/>
        <v>5.5968706223818304E-4</v>
      </c>
      <c r="H9">
        <v>0</v>
      </c>
    </row>
    <row r="10" spans="1:8" x14ac:dyDescent="0.2">
      <c r="A10">
        <v>9</v>
      </c>
      <c r="B10">
        <f t="shared" si="5"/>
        <v>8</v>
      </c>
      <c r="C10" s="5">
        <f t="shared" si="0"/>
        <v>1278.3305177949487</v>
      </c>
      <c r="D10" s="5">
        <f t="shared" si="1"/>
        <v>36</v>
      </c>
      <c r="E10" s="5">
        <f t="shared" si="2"/>
        <v>35.509181049859684</v>
      </c>
      <c r="F10" s="5">
        <f t="shared" si="3"/>
        <v>1.0652754314957906</v>
      </c>
      <c r="G10" s="5">
        <f t="shared" si="4"/>
        <v>7.3977460520541021E-4</v>
      </c>
      <c r="H10">
        <v>0</v>
      </c>
    </row>
    <row r="11" spans="1:8" x14ac:dyDescent="0.2">
      <c r="A11">
        <v>10</v>
      </c>
      <c r="B11">
        <f t="shared" si="5"/>
        <v>9</v>
      </c>
      <c r="C11" s="5">
        <f t="shared" si="0"/>
        <v>1866.0361006064572</v>
      </c>
      <c r="D11" s="5">
        <f t="shared" si="1"/>
        <v>40.5</v>
      </c>
      <c r="E11" s="5">
        <f t="shared" ref="E11:E26" si="6">C11 / D11</f>
        <v>46.074965447073019</v>
      </c>
      <c r="F11" s="5">
        <f t="shared" si="3"/>
        <v>1.3822489634121906</v>
      </c>
      <c r="G11" s="5">
        <f t="shared" si="4"/>
        <v>9.5989511348068795E-4</v>
      </c>
      <c r="H11">
        <v>0</v>
      </c>
    </row>
    <row r="12" spans="1:8" x14ac:dyDescent="0.2">
      <c r="A12">
        <v>11</v>
      </c>
      <c r="B12">
        <f t="shared" si="5"/>
        <v>10</v>
      </c>
      <c r="C12" s="5">
        <f t="shared" si="0"/>
        <v>2647.7857269117553</v>
      </c>
      <c r="D12" s="5">
        <f t="shared" si="1"/>
        <v>45</v>
      </c>
      <c r="E12" s="5">
        <f t="shared" si="6"/>
        <v>58.839682820261231</v>
      </c>
      <c r="F12" s="5">
        <f t="shared" si="3"/>
        <v>1.765190484607837</v>
      </c>
      <c r="G12" s="5">
        <f t="shared" si="4"/>
        <v>1.2258267254221091E-3</v>
      </c>
      <c r="H12">
        <v>0</v>
      </c>
    </row>
    <row r="13" spans="1:8" x14ac:dyDescent="0.2">
      <c r="A13">
        <v>12</v>
      </c>
      <c r="B13">
        <f t="shared" si="5"/>
        <v>11</v>
      </c>
      <c r="C13" s="5">
        <f t="shared" si="0"/>
        <v>3668.7569528586132</v>
      </c>
      <c r="D13" s="5">
        <f t="shared" si="1"/>
        <v>49.5</v>
      </c>
      <c r="E13" s="5">
        <f t="shared" si="6"/>
        <v>74.116302077951786</v>
      </c>
      <c r="F13" s="5">
        <f t="shared" si="3"/>
        <v>2.2234890623385537</v>
      </c>
      <c r="G13" s="5">
        <f t="shared" si="4"/>
        <v>1.5440896266239955E-3</v>
      </c>
      <c r="H13">
        <v>0</v>
      </c>
    </row>
    <row r="14" spans="1:8" x14ac:dyDescent="0.2">
      <c r="A14">
        <v>13</v>
      </c>
      <c r="B14">
        <f t="shared" si="5"/>
        <v>12</v>
      </c>
      <c r="C14" s="5">
        <f t="shared" si="0"/>
        <v>4981.8477947813417</v>
      </c>
      <c r="D14" s="5">
        <f t="shared" si="1"/>
        <v>54</v>
      </c>
      <c r="E14" s="5">
        <f t="shared" si="6"/>
        <v>92.256440644098916</v>
      </c>
      <c r="F14" s="5">
        <f t="shared" si="3"/>
        <v>2.7676932193229677</v>
      </c>
      <c r="G14" s="5">
        <f t="shared" si="4"/>
        <v>1.9220091800853942E-3</v>
      </c>
      <c r="H14">
        <v>0</v>
      </c>
    </row>
    <row r="15" spans="1:8" x14ac:dyDescent="0.2">
      <c r="A15">
        <v>14</v>
      </c>
      <c r="B15">
        <f t="shared" si="5"/>
        <v>13</v>
      </c>
      <c r="C15" s="5">
        <f t="shared" si="0"/>
        <v>6648.7623555189166</v>
      </c>
      <c r="D15" s="5">
        <f t="shared" si="1"/>
        <v>58.5</v>
      </c>
      <c r="E15" s="5">
        <f t="shared" si="6"/>
        <v>113.65405735929772</v>
      </c>
      <c r="F15" s="5">
        <f t="shared" si="3"/>
        <v>3.4096217207789317</v>
      </c>
      <c r="G15" s="5">
        <f t="shared" si="4"/>
        <v>2.3677928616520358E-3</v>
      </c>
      <c r="H15">
        <v>0</v>
      </c>
    </row>
    <row r="16" spans="1:8" x14ac:dyDescent="0.2">
      <c r="A16">
        <v>15</v>
      </c>
      <c r="B16">
        <f t="shared" si="5"/>
        <v>14</v>
      </c>
      <c r="C16" s="5">
        <f t="shared" si="0"/>
        <v>8741.2307691822261</v>
      </c>
      <c r="D16" s="5">
        <f t="shared" si="1"/>
        <v>63</v>
      </c>
      <c r="E16" s="5">
        <f t="shared" si="6"/>
        <v>138.74969474892421</v>
      </c>
      <c r="F16" s="5">
        <f t="shared" si="3"/>
        <v>4.1624908424677267</v>
      </c>
      <c r="G16" s="5">
        <f t="shared" si="4"/>
        <v>2.8906186406025881E-3</v>
      </c>
      <c r="H16">
        <v>0</v>
      </c>
    </row>
    <row r="17" spans="1:8" x14ac:dyDescent="0.2">
      <c r="A17">
        <v>16</v>
      </c>
      <c r="B17">
        <f t="shared" si="5"/>
        <v>15</v>
      </c>
      <c r="C17" s="5">
        <f t="shared" si="0"/>
        <v>11342.37866388074</v>
      </c>
      <c r="D17" s="5">
        <f t="shared" si="1"/>
        <v>67.5</v>
      </c>
      <c r="E17" s="5">
        <f t="shared" si="6"/>
        <v>168.03523946489986</v>
      </c>
      <c r="F17" s="5">
        <f t="shared" si="3"/>
        <v>5.0410571839469958</v>
      </c>
      <c r="G17" s="5">
        <f t="shared" si="4"/>
        <v>3.5007341555187469E-3</v>
      </c>
      <c r="H17">
        <v>0</v>
      </c>
    </row>
    <row r="18" spans="1:8" x14ac:dyDescent="0.2">
      <c r="A18">
        <v>17</v>
      </c>
      <c r="B18">
        <f t="shared" si="5"/>
        <v>16</v>
      </c>
      <c r="C18" s="5">
        <f t="shared" si="0"/>
        <v>14548.262952930329</v>
      </c>
      <c r="D18" s="5">
        <f t="shared" si="1"/>
        <v>72</v>
      </c>
      <c r="E18" s="5">
        <f t="shared" si="6"/>
        <v>202.0592076795879</v>
      </c>
      <c r="F18" s="5">
        <f t="shared" si="3"/>
        <v>6.061776230387637</v>
      </c>
      <c r="G18" s="5">
        <f t="shared" si="4"/>
        <v>4.2095668266580811E-3</v>
      </c>
      <c r="H18">
        <v>0</v>
      </c>
    </row>
    <row r="19" spans="1:8" x14ac:dyDescent="0.2">
      <c r="A19">
        <v>18</v>
      </c>
      <c r="B19">
        <f t="shared" si="5"/>
        <v>17</v>
      </c>
      <c r="C19" s="5">
        <f t="shared" si="0"/>
        <v>18469.592538512272</v>
      </c>
      <c r="D19" s="5">
        <f t="shared" si="1"/>
        <v>76.5</v>
      </c>
      <c r="E19" s="5">
        <f t="shared" si="6"/>
        <v>241.4325822027748</v>
      </c>
      <c r="F19" s="5">
        <f t="shared" si="3"/>
        <v>7.2429774660832438</v>
      </c>
      <c r="G19" s="5">
        <f t="shared" si="4"/>
        <v>5.0298454625578078E-3</v>
      </c>
      <c r="H19">
        <v>0</v>
      </c>
    </row>
    <row r="20" spans="1:8" x14ac:dyDescent="0.2">
      <c r="A20">
        <v>19</v>
      </c>
      <c r="B20">
        <f t="shared" si="5"/>
        <v>18</v>
      </c>
      <c r="C20" s="5">
        <f t="shared" si="0"/>
        <v>23233.654463385446</v>
      </c>
      <c r="D20" s="5">
        <f t="shared" si="1"/>
        <v>81</v>
      </c>
      <c r="E20" s="5">
        <f t="shared" si="6"/>
        <v>286.8352402887092</v>
      </c>
      <c r="F20" s="5">
        <f t="shared" si="3"/>
        <v>8.6050572086612771</v>
      </c>
      <c r="G20" s="5">
        <f t="shared" si="4"/>
        <v>5.9757341726814428E-3</v>
      </c>
      <c r="H20">
        <v>0</v>
      </c>
    </row>
    <row r="21" spans="1:8" x14ac:dyDescent="0.2">
      <c r="A21">
        <v>20</v>
      </c>
      <c r="B21">
        <f t="shared" si="5"/>
        <v>19</v>
      </c>
      <c r="C21" s="5">
        <f t="shared" si="0"/>
        <v>28986.468193296008</v>
      </c>
      <c r="D21" s="5">
        <f t="shared" si="1"/>
        <v>85.5</v>
      </c>
      <c r="E21" s="5">
        <f t="shared" si="6"/>
        <v>339.0230198046317</v>
      </c>
      <c r="F21" s="5">
        <f t="shared" si="3"/>
        <v>10.17069059413895</v>
      </c>
      <c r="G21" s="5">
        <f t="shared" si="4"/>
        <v>7.0629795792631596E-3</v>
      </c>
      <c r="H21">
        <v>0</v>
      </c>
    </row>
    <row r="22" spans="1:8" x14ac:dyDescent="0.2">
      <c r="A22">
        <v>21</v>
      </c>
      <c r="B22">
        <f t="shared" si="5"/>
        <v>20</v>
      </c>
      <c r="C22" s="5">
        <f t="shared" si="0"/>
        <v>35895.193074021801</v>
      </c>
      <c r="D22" s="5">
        <f t="shared" si="1"/>
        <v>90</v>
      </c>
      <c r="E22" s="5">
        <f t="shared" si="6"/>
        <v>398.83547860024225</v>
      </c>
      <c r="F22" s="5">
        <f t="shared" si="3"/>
        <v>11.965064358007268</v>
      </c>
      <c r="G22" s="5">
        <f t="shared" si="4"/>
        <v>8.3090724708383811E-3</v>
      </c>
      <c r="H22">
        <v>0</v>
      </c>
    </row>
    <row r="23" spans="1:8" x14ac:dyDescent="0.2">
      <c r="A23">
        <v>22</v>
      </c>
      <c r="B23">
        <f t="shared" si="5"/>
        <v>21</v>
      </c>
      <c r="C23" s="5">
        <f t="shared" si="0"/>
        <v>44150.816603134444</v>
      </c>
      <c r="D23" s="5">
        <f t="shared" si="1"/>
        <v>94.5</v>
      </c>
      <c r="E23" s="5">
        <f t="shared" si="6"/>
        <v>467.20440849877718</v>
      </c>
      <c r="F23" s="5">
        <f t="shared" si="3"/>
        <v>14.016132254963317</v>
      </c>
      <c r="G23" s="5">
        <f t="shared" si="4"/>
        <v>9.7334251770578584E-3</v>
      </c>
      <c r="H23">
        <v>0</v>
      </c>
    </row>
    <row r="24" spans="1:8" x14ac:dyDescent="0.2">
      <c r="A24">
        <v>23</v>
      </c>
      <c r="B24">
        <f t="shared" si="5"/>
        <v>22</v>
      </c>
      <c r="C24" s="5">
        <f t="shared" si="0"/>
        <v>53971.154010085404</v>
      </c>
      <c r="D24" s="5">
        <f t="shared" si="1"/>
        <v>99</v>
      </c>
      <c r="E24" s="5">
        <f t="shared" si="6"/>
        <v>545.16317181904446</v>
      </c>
      <c r="F24" s="5">
        <f t="shared" si="3"/>
        <v>16.354895154571334</v>
      </c>
      <c r="G24" s="5">
        <f t="shared" si="4"/>
        <v>1.1357566079563427E-2</v>
      </c>
      <c r="H24">
        <v>0</v>
      </c>
    </row>
    <row r="25" spans="1:8" x14ac:dyDescent="0.2">
      <c r="A25">
        <v>24</v>
      </c>
      <c r="B25">
        <f t="shared" si="5"/>
        <v>23</v>
      </c>
      <c r="C25" s="5">
        <f t="shared" si="0"/>
        <v>65604.192773745031</v>
      </c>
      <c r="D25" s="5">
        <f t="shared" si="1"/>
        <v>103.5</v>
      </c>
      <c r="E25" s="5">
        <f t="shared" si="6"/>
        <v>633.85693501202934</v>
      </c>
      <c r="F25" s="5">
        <f t="shared" si="3"/>
        <v>19.015708050360878</v>
      </c>
      <c r="G25" s="5">
        <f t="shared" si="4"/>
        <v>1.320535281275061E-2</v>
      </c>
      <c r="H25">
        <v>0</v>
      </c>
    </row>
    <row r="26" spans="1:8" x14ac:dyDescent="0.2">
      <c r="A26">
        <v>25</v>
      </c>
      <c r="B26">
        <f t="shared" si="5"/>
        <v>24</v>
      </c>
      <c r="C26" s="5">
        <f t="shared" si="0"/>
        <v>79331.819150955154</v>
      </c>
      <c r="D26" s="5">
        <f t="shared" si="1"/>
        <v>108</v>
      </c>
      <c r="E26" s="5">
        <f t="shared" si="6"/>
        <v>734.55388102736254</v>
      </c>
      <c r="F26" s="5">
        <f t="shared" si="3"/>
        <v>22.036616430820875</v>
      </c>
      <c r="G26" s="5">
        <f t="shared" si="4"/>
        <v>1.5303205854736719E-2</v>
      </c>
      <c r="H26">
        <v>0</v>
      </c>
    </row>
    <row r="27" spans="1:8" x14ac:dyDescent="0.2">
      <c r="A27">
        <v>26</v>
      </c>
      <c r="B27">
        <f t="shared" ref="B27:B90" si="7">A27-1</f>
        <v>25</v>
      </c>
      <c r="C27" s="5">
        <f t="shared" si="0"/>
        <v>95473.967572401772</v>
      </c>
      <c r="D27" s="5">
        <f t="shared" si="1"/>
        <v>112.5</v>
      </c>
      <c r="E27" s="5">
        <f t="shared" ref="E27:E90" si="8">C27 / D27</f>
        <v>848.6574895324602</v>
      </c>
      <c r="F27" s="5">
        <f t="shared" si="3"/>
        <v>25.459724685973804</v>
      </c>
      <c r="G27" s="5">
        <f t="shared" si="4"/>
        <v>1.7680364365259587E-2</v>
      </c>
      <c r="H27">
        <v>0</v>
      </c>
    </row>
    <row r="28" spans="1:8" x14ac:dyDescent="0.2">
      <c r="A28">
        <v>27</v>
      </c>
      <c r="B28">
        <f t="shared" si="7"/>
        <v>26</v>
      </c>
      <c r="C28" s="5">
        <f t="shared" si="0"/>
        <v>114393.23791530055</v>
      </c>
      <c r="D28" s="5">
        <f t="shared" si="1"/>
        <v>117</v>
      </c>
      <c r="E28" s="5">
        <f t="shared" si="8"/>
        <v>977.7199821820559</v>
      </c>
      <c r="F28" s="5">
        <f t="shared" si="3"/>
        <v>29.331599465461679</v>
      </c>
      <c r="G28" s="5">
        <f t="shared" si="4"/>
        <v>2.0369166295459498E-2</v>
      </c>
      <c r="H28">
        <v>0</v>
      </c>
    </row>
    <row r="29" spans="1:8" x14ac:dyDescent="0.2">
      <c r="A29">
        <v>28</v>
      </c>
      <c r="B29">
        <f t="shared" si="7"/>
        <v>27</v>
      </c>
      <c r="C29" s="5">
        <f t="shared" si="0"/>
        <v>136500.03022110806</v>
      </c>
      <c r="D29" s="5">
        <f t="shared" si="1"/>
        <v>121.5</v>
      </c>
      <c r="E29" s="5">
        <f t="shared" si="8"/>
        <v>1123.4570388568563</v>
      </c>
      <c r="F29" s="5">
        <f t="shared" si="3"/>
        <v>33.703711165705691</v>
      </c>
      <c r="G29" s="5">
        <f t="shared" si="4"/>
        <v>2.3405354976184508E-2</v>
      </c>
      <c r="H29">
        <v>0</v>
      </c>
    </row>
    <row r="30" spans="1:8" x14ac:dyDescent="0.2">
      <c r="A30">
        <v>29</v>
      </c>
      <c r="B30">
        <f t="shared" si="7"/>
        <v>28</v>
      </c>
      <c r="C30" s="5">
        <f t="shared" si="0"/>
        <v>162258.25142905425</v>
      </c>
      <c r="D30" s="5">
        <f t="shared" si="1"/>
        <v>126</v>
      </c>
      <c r="E30" s="5">
        <f t="shared" si="8"/>
        <v>1287.7639002305893</v>
      </c>
      <c r="F30" s="5">
        <f t="shared" si="3"/>
        <v>38.63291700691768</v>
      </c>
      <c r="G30" s="5">
        <f t="shared" si="4"/>
        <v>2.6828414588137277E-2</v>
      </c>
      <c r="H30">
        <v>0</v>
      </c>
    </row>
    <row r="31" spans="1:8" x14ac:dyDescent="0.2">
      <c r="A31">
        <v>30</v>
      </c>
      <c r="B31">
        <f t="shared" si="7"/>
        <v>29</v>
      </c>
      <c r="C31" s="5">
        <f t="shared" si="0"/>
        <v>192191.65418459324</v>
      </c>
      <c r="D31" s="5">
        <f t="shared" si="1"/>
        <v>130.5</v>
      </c>
      <c r="E31" s="5">
        <f t="shared" si="8"/>
        <v>1472.7329822574195</v>
      </c>
      <c r="F31" s="5">
        <f t="shared" si="3"/>
        <v>44.181989467722588</v>
      </c>
      <c r="G31" s="5">
        <f t="shared" si="4"/>
        <v>3.0681937130362907E-2</v>
      </c>
      <c r="H31">
        <v>0</v>
      </c>
    </row>
    <row r="32" spans="1:8" x14ac:dyDescent="0.2">
      <c r="A32">
        <v>31</v>
      </c>
      <c r="B32">
        <f t="shared" si="7"/>
        <v>30</v>
      </c>
      <c r="C32" s="5">
        <f t="shared" si="0"/>
        <v>226890.87380158447</v>
      </c>
      <c r="D32" s="5">
        <f t="shared" si="1"/>
        <v>135</v>
      </c>
      <c r="E32" s="5">
        <f t="shared" si="8"/>
        <v>1680.673139270996</v>
      </c>
      <c r="F32" s="5">
        <f t="shared" si="3"/>
        <v>50.420194178129883</v>
      </c>
      <c r="G32" s="5">
        <f t="shared" si="4"/>
        <v>3.5014023734812418E-2</v>
      </c>
      <c r="H32">
        <v>0</v>
      </c>
    </row>
    <row r="33" spans="1:8" x14ac:dyDescent="0.2">
      <c r="A33">
        <v>32</v>
      </c>
      <c r="B33">
        <f t="shared" si="7"/>
        <v>31</v>
      </c>
      <c r="C33" s="5">
        <f t="shared" si="0"/>
        <v>267021.23605804064</v>
      </c>
      <c r="D33" s="5">
        <f t="shared" si="1"/>
        <v>139.5</v>
      </c>
      <c r="E33" s="5">
        <f t="shared" si="8"/>
        <v>1914.1307244303989</v>
      </c>
      <c r="F33" s="5">
        <f t="shared" si="3"/>
        <v>57.423921732911971</v>
      </c>
      <c r="G33" s="5">
        <f t="shared" si="4"/>
        <v>3.987772342563331E-2</v>
      </c>
      <c r="H33">
        <v>0</v>
      </c>
    </row>
    <row r="34" spans="1:8" x14ac:dyDescent="0.2">
      <c r="A34">
        <v>33</v>
      </c>
      <c r="B34">
        <f t="shared" si="7"/>
        <v>32</v>
      </c>
      <c r="C34" s="5">
        <f t="shared" si="0"/>
        <v>313331.41574205481</v>
      </c>
      <c r="D34" s="5">
        <f t="shared" si="1"/>
        <v>144</v>
      </c>
      <c r="E34" s="5">
        <f t="shared" si="8"/>
        <v>2175.9126093198252</v>
      </c>
      <c r="F34" s="5">
        <f t="shared" si="3"/>
        <v>65.277378279594757</v>
      </c>
      <c r="G34" s="5">
        <f t="shared" si="4"/>
        <v>4.5331512694163023E-2</v>
      </c>
      <c r="H34">
        <v>0</v>
      </c>
    </row>
    <row r="35" spans="1:8" x14ac:dyDescent="0.2">
      <c r="A35">
        <v>34</v>
      </c>
      <c r="B35">
        <f t="shared" si="7"/>
        <v>33</v>
      </c>
      <c r="C35" s="5">
        <f t="shared" si="0"/>
        <v>366663.03379648377</v>
      </c>
      <c r="D35" s="5">
        <f t="shared" si="1"/>
        <v>148.5</v>
      </c>
      <c r="E35" s="5">
        <f t="shared" si="8"/>
        <v>2469.1113386968605</v>
      </c>
      <c r="F35" s="5">
        <f t="shared" si="3"/>
        <v>74.073340160905815</v>
      </c>
      <c r="G35" s="5">
        <f t="shared" si="4"/>
        <v>5.1439819556184596E-2</v>
      </c>
      <c r="H35">
        <v>0</v>
      </c>
    </row>
    <row r="36" spans="1:8" x14ac:dyDescent="0.2">
      <c r="A36">
        <v>35</v>
      </c>
      <c r="B36">
        <f t="shared" si="7"/>
        <v>34</v>
      </c>
      <c r="C36" s="5">
        <f t="shared" si="0"/>
        <v>427961.28960294952</v>
      </c>
      <c r="D36" s="5">
        <f t="shared" si="1"/>
        <v>153</v>
      </c>
      <c r="E36" s="5">
        <f t="shared" si="8"/>
        <v>2797.132611783984</v>
      </c>
      <c r="F36" s="5">
        <f t="shared" si="3"/>
        <v>83.913978353519511</v>
      </c>
      <c r="G36" s="5">
        <f t="shared" si="4"/>
        <v>5.8273596078832993E-2</v>
      </c>
      <c r="H36">
        <v>0</v>
      </c>
    </row>
    <row r="37" spans="1:8" x14ac:dyDescent="0.2">
      <c r="A37">
        <v>36</v>
      </c>
      <c r="B37">
        <f t="shared" si="7"/>
        <v>35</v>
      </c>
      <c r="C37" s="5">
        <f t="shared" si="0"/>
        <v>498286.73446848692</v>
      </c>
      <c r="D37" s="5">
        <f t="shared" si="1"/>
        <v>157.5</v>
      </c>
      <c r="E37" s="5">
        <f t="shared" si="8"/>
        <v>3163.7252982126151</v>
      </c>
      <c r="F37" s="5">
        <f t="shared" si="3"/>
        <v>94.911758946378455</v>
      </c>
      <c r="G37" s="5">
        <f t="shared" si="4"/>
        <v>6.5910943712762821E-2</v>
      </c>
      <c r="H37">
        <v>0</v>
      </c>
    </row>
    <row r="38" spans="1:8" x14ac:dyDescent="0.2">
      <c r="A38">
        <v>37</v>
      </c>
      <c r="B38">
        <f t="shared" si="7"/>
        <v>36</v>
      </c>
      <c r="C38" s="5">
        <f t="shared" si="0"/>
        <v>578828.30280886951</v>
      </c>
      <c r="D38" s="5">
        <f t="shared" si="1"/>
        <v>162</v>
      </c>
      <c r="E38" s="5">
        <f t="shared" si="8"/>
        <v>3573.014214869565</v>
      </c>
      <c r="F38" s="5">
        <f t="shared" si="3"/>
        <v>107.19042644608695</v>
      </c>
      <c r="G38" s="5">
        <f t="shared" si="4"/>
        <v>7.4437796143115936E-2</v>
      </c>
      <c r="H38">
        <v>0</v>
      </c>
    </row>
    <row r="39" spans="1:8" x14ac:dyDescent="0.2">
      <c r="A39">
        <v>38</v>
      </c>
      <c r="B39">
        <f t="shared" si="7"/>
        <v>37</v>
      </c>
      <c r="C39" s="5">
        <f t="shared" si="0"/>
        <v>670917.72894547542</v>
      </c>
      <c r="D39" s="5">
        <f t="shared" si="1"/>
        <v>166.5</v>
      </c>
      <c r="E39" s="5">
        <f t="shared" si="8"/>
        <v>4029.5359095824351</v>
      </c>
      <c r="F39" s="5">
        <f t="shared" si="3"/>
        <v>120.88607728747306</v>
      </c>
      <c r="G39" s="5">
        <f t="shared" si="4"/>
        <v>8.3948664782967405E-2</v>
      </c>
      <c r="H39">
        <v>0</v>
      </c>
    </row>
    <row r="40" spans="1:8" x14ac:dyDescent="0.2">
      <c r="A40">
        <v>39</v>
      </c>
      <c r="B40">
        <f t="shared" si="7"/>
        <v>38</v>
      </c>
      <c r="C40" s="5">
        <f t="shared" si="0"/>
        <v>776045.48993930069</v>
      </c>
      <c r="D40" s="5">
        <f t="shared" si="1"/>
        <v>171</v>
      </c>
      <c r="E40" s="5">
        <f t="shared" si="8"/>
        <v>4538.2777189432791</v>
      </c>
      <c r="F40" s="5">
        <f t="shared" si="3"/>
        <v>136.14833156829837</v>
      </c>
      <c r="G40" s="5">
        <f t="shared" si="4"/>
        <v>9.4547452477984989E-2</v>
      </c>
      <c r="H40">
        <v>0</v>
      </c>
    </row>
    <row r="41" spans="1:8" x14ac:dyDescent="0.2">
      <c r="A41">
        <v>40</v>
      </c>
      <c r="B41">
        <f t="shared" si="7"/>
        <v>39</v>
      </c>
      <c r="C41" s="5">
        <f t="shared" si="0"/>
        <v>895878.42857647955</v>
      </c>
      <c r="D41" s="5">
        <f t="shared" si="1"/>
        <v>175.5</v>
      </c>
      <c r="E41" s="5">
        <f t="shared" si="8"/>
        <v>5104.7203907491712</v>
      </c>
      <c r="F41" s="5">
        <f t="shared" si="3"/>
        <v>153.14161172247515</v>
      </c>
      <c r="G41" s="5">
        <f t="shared" si="4"/>
        <v>0.10634834147394108</v>
      </c>
      <c r="H41">
        <v>0</v>
      </c>
    </row>
    <row r="42" spans="1:8" x14ac:dyDescent="0.2">
      <c r="A42">
        <v>41</v>
      </c>
      <c r="B42">
        <f t="shared" si="7"/>
        <v>40</v>
      </c>
      <c r="C42" s="5">
        <f t="shared" si="0"/>
        <v>1032279.2256035706</v>
      </c>
      <c r="D42" s="5">
        <f t="shared" si="1"/>
        <v>180</v>
      </c>
      <c r="E42" s="5">
        <f t="shared" si="8"/>
        <v>5734.8845866865031</v>
      </c>
      <c r="F42" s="5">
        <f t="shared" si="3"/>
        <v>172.04653760059509</v>
      </c>
      <c r="G42" s="5">
        <f t="shared" si="4"/>
        <v>0.11947676222263548</v>
      </c>
      <c r="H42">
        <v>0</v>
      </c>
    </row>
    <row r="43" spans="1:8" x14ac:dyDescent="0.2">
      <c r="A43">
        <v>42</v>
      </c>
      <c r="B43">
        <f t="shared" si="7"/>
        <v>41</v>
      </c>
      <c r="C43" s="5">
        <f t="shared" si="0"/>
        <v>1187327.9067068656</v>
      </c>
      <c r="D43" s="5">
        <f t="shared" si="1"/>
        <v>184.5</v>
      </c>
      <c r="E43" s="5">
        <f t="shared" si="8"/>
        <v>6435.3816081672931</v>
      </c>
      <c r="F43" s="5">
        <f t="shared" si="3"/>
        <v>193.06144824501879</v>
      </c>
      <c r="G43" s="5">
        <f t="shared" si="4"/>
        <v>0.13407045017015193</v>
      </c>
      <c r="H43">
        <v>0</v>
      </c>
    </row>
    <row r="44" spans="1:8" x14ac:dyDescent="0.2">
      <c r="A44">
        <v>43</v>
      </c>
      <c r="B44">
        <f t="shared" si="7"/>
        <v>42</v>
      </c>
      <c r="C44" s="5">
        <f t="shared" si="0"/>
        <v>1363345.5876677516</v>
      </c>
      <c r="D44" s="5">
        <f t="shared" si="1"/>
        <v>189</v>
      </c>
      <c r="E44" s="5">
        <f t="shared" si="8"/>
        <v>7213.4687178187914</v>
      </c>
      <c r="F44" s="5">
        <f t="shared" si="3"/>
        <v>216.40406153456374</v>
      </c>
      <c r="G44" s="5">
        <f t="shared" si="4"/>
        <v>0.15028059828789148</v>
      </c>
      <c r="H44">
        <v>0</v>
      </c>
    </row>
    <row r="45" spans="1:8" x14ac:dyDescent="0.2">
      <c r="A45">
        <v>44</v>
      </c>
      <c r="B45">
        <f t="shared" si="7"/>
        <v>43</v>
      </c>
      <c r="C45" s="5">
        <f t="shared" si="0"/>
        <v>1562920.6807470149</v>
      </c>
      <c r="D45" s="5">
        <f t="shared" si="1"/>
        <v>193.5</v>
      </c>
      <c r="E45" s="5">
        <f t="shared" si="8"/>
        <v>8077.1094612248835</v>
      </c>
      <c r="F45" s="5">
        <f t="shared" si="3"/>
        <v>242.31328383674651</v>
      </c>
      <c r="G45" s="5">
        <f t="shared" si="4"/>
        <v>0.1682731137755184</v>
      </c>
      <c r="H45">
        <v>0</v>
      </c>
    </row>
    <row r="46" spans="1:8" x14ac:dyDescent="0.2">
      <c r="A46">
        <v>45</v>
      </c>
      <c r="B46">
        <f t="shared" si="7"/>
        <v>44</v>
      </c>
      <c r="C46" s="5">
        <f t="shared" si="0"/>
        <v>1788937.8068089148</v>
      </c>
      <c r="D46" s="5">
        <f t="shared" si="1"/>
        <v>198</v>
      </c>
      <c r="E46" s="5">
        <f t="shared" si="8"/>
        <v>9035.0394283278529</v>
      </c>
      <c r="F46" s="5">
        <f t="shared" si="3"/>
        <v>271.05118284983564</v>
      </c>
      <c r="G46" s="5">
        <f t="shared" si="4"/>
        <v>0.18822998809016364</v>
      </c>
      <c r="H46">
        <v>0</v>
      </c>
    </row>
    <row r="47" spans="1:8" x14ac:dyDescent="0.2">
      <c r="A47">
        <v>46</v>
      </c>
      <c r="B47">
        <f t="shared" si="7"/>
        <v>45</v>
      </c>
      <c r="C47" s="5">
        <f t="shared" si="0"/>
        <v>2044609.6811586625</v>
      </c>
      <c r="D47" s="5">
        <f t="shared" si="1"/>
        <v>202.5</v>
      </c>
      <c r="E47" s="5">
        <f t="shared" si="8"/>
        <v>10096.837931647717</v>
      </c>
      <c r="F47" s="5">
        <f t="shared" si="3"/>
        <v>302.90513794943149</v>
      </c>
      <c r="G47" s="5">
        <f t="shared" si="4"/>
        <v>0.21035079024266076</v>
      </c>
      <c r="H47">
        <v>0</v>
      </c>
    </row>
    <row r="48" spans="1:8" x14ac:dyDescent="0.2">
      <c r="A48">
        <v>47</v>
      </c>
      <c r="B48">
        <f t="shared" si="7"/>
        <v>46</v>
      </c>
      <c r="C48" s="5">
        <f t="shared" si="0"/>
        <v>2333512.2667173827</v>
      </c>
      <c r="D48" s="5">
        <f t="shared" si="1"/>
        <v>207</v>
      </c>
      <c r="E48" s="5">
        <f t="shared" si="8"/>
        <v>11273.006119407646</v>
      </c>
      <c r="F48" s="5">
        <f t="shared" si="3"/>
        <v>338.19018358222939</v>
      </c>
      <c r="G48" s="5">
        <f t="shared" si="4"/>
        <v>0.23485429415432596</v>
      </c>
      <c r="H48">
        <v>0</v>
      </c>
    </row>
    <row r="49" spans="1:8" x14ac:dyDescent="0.2">
      <c r="A49">
        <v>48</v>
      </c>
      <c r="B49">
        <f t="shared" si="7"/>
        <v>47</v>
      </c>
      <c r="C49" s="5">
        <f t="shared" si="0"/>
        <v>2659623.5161958649</v>
      </c>
      <c r="D49" s="5">
        <f t="shared" si="1"/>
        <v>211.5</v>
      </c>
      <c r="E49" s="5">
        <f t="shared" si="8"/>
        <v>12575.052086032458</v>
      </c>
      <c r="F49" s="5">
        <f t="shared" si="3"/>
        <v>377.25156258097371</v>
      </c>
      <c r="G49" s="5">
        <f t="shared" si="4"/>
        <v>0.26198025179234286</v>
      </c>
      <c r="H49">
        <v>0</v>
      </c>
    </row>
    <row r="50" spans="1:8" x14ac:dyDescent="0.2">
      <c r="A50">
        <v>49</v>
      </c>
      <c r="B50">
        <f t="shared" si="7"/>
        <v>48</v>
      </c>
      <c r="C50" s="5">
        <f t="shared" si="0"/>
        <v>3027366.0555692422</v>
      </c>
      <c r="D50" s="5">
        <f t="shared" si="1"/>
        <v>216</v>
      </c>
      <c r="E50" s="5">
        <f t="shared" si="8"/>
        <v>14015.583590598344</v>
      </c>
      <c r="F50" s="5">
        <f t="shared" si="3"/>
        <v>420.4675077179503</v>
      </c>
      <c r="G50" s="5">
        <f t="shared" si="4"/>
        <v>0.29199132480413215</v>
      </c>
      <c r="H50">
        <v>0</v>
      </c>
    </row>
    <row r="51" spans="1:8" x14ac:dyDescent="0.2">
      <c r="A51">
        <v>50</v>
      </c>
      <c r="B51">
        <f t="shared" si="7"/>
        <v>49</v>
      </c>
      <c r="C51" s="5">
        <f t="shared" si="0"/>
        <v>3441654.1946353852</v>
      </c>
      <c r="D51" s="5">
        <f t="shared" si="1"/>
        <v>220.5</v>
      </c>
      <c r="E51" s="5">
        <f t="shared" si="8"/>
        <v>15608.409045965465</v>
      </c>
      <c r="F51" s="5">
        <f t="shared" si="3"/>
        <v>468.252271378964</v>
      </c>
      <c r="G51" s="5">
        <f t="shared" si="4"/>
        <v>0.3251751884576139</v>
      </c>
      <c r="H51">
        <v>0</v>
      </c>
    </row>
    <row r="52" spans="1:8" x14ac:dyDescent="0.2">
      <c r="A52">
        <v>51</v>
      </c>
      <c r="B52">
        <f t="shared" si="7"/>
        <v>50</v>
      </c>
      <c r="C52" s="5">
        <f t="shared" si="0"/>
        <v>3907945.6870174212</v>
      </c>
      <c r="D52" s="5">
        <f t="shared" si="1"/>
        <v>225</v>
      </c>
      <c r="E52" s="5">
        <f t="shared" si="8"/>
        <v>17368.647497855207</v>
      </c>
      <c r="F52" s="5">
        <f t="shared" si="3"/>
        <v>521.05942493565624</v>
      </c>
      <c r="G52" s="5">
        <f t="shared" si="4"/>
        <v>0.3618468228719835</v>
      </c>
      <c r="H52">
        <v>0</v>
      </c>
    </row>
    <row r="53" spans="1:8" x14ac:dyDescent="0.2">
      <c r="A53">
        <v>52</v>
      </c>
      <c r="B53">
        <f t="shared" si="7"/>
        <v>51</v>
      </c>
      <c r="C53" s="5">
        <f t="shared" si="0"/>
        <v>4432298.7019253802</v>
      </c>
      <c r="D53" s="5">
        <f t="shared" si="1"/>
        <v>229.5</v>
      </c>
      <c r="E53" s="5">
        <f t="shared" si="8"/>
        <v>19312.848374402529</v>
      </c>
      <c r="F53" s="5">
        <f t="shared" si="3"/>
        <v>579.38545123207587</v>
      </c>
      <c r="G53" s="5">
        <f t="shared" si="4"/>
        <v>0.40235100780005267</v>
      </c>
      <c r="H53">
        <v>0</v>
      </c>
    </row>
    <row r="54" spans="1:8" x14ac:dyDescent="0.2">
      <c r="A54">
        <v>53</v>
      </c>
      <c r="B54">
        <f t="shared" si="7"/>
        <v>52</v>
      </c>
      <c r="C54" s="5">
        <f t="shared" si="0"/>
        <v>5021434.5136284158</v>
      </c>
      <c r="D54" s="5">
        <f t="shared" si="1"/>
        <v>234</v>
      </c>
      <c r="E54" s="5">
        <f t="shared" si="8"/>
        <v>21459.121853112887</v>
      </c>
      <c r="F54" s="5">
        <f t="shared" si="3"/>
        <v>643.77365559338671</v>
      </c>
      <c r="G54" s="5">
        <f t="shared" si="4"/>
        <v>0.44706503860651853</v>
      </c>
      <c r="H54">
        <v>0</v>
      </c>
    </row>
    <row r="55" spans="1:8" x14ac:dyDescent="0.2">
      <c r="A55">
        <v>54</v>
      </c>
      <c r="B55">
        <f t="shared" si="7"/>
        <v>53</v>
      </c>
      <c r="C55" s="5">
        <f t="shared" si="0"/>
        <v>5682806.4622391239</v>
      </c>
      <c r="D55" s="5">
        <f t="shared" si="1"/>
        <v>238.5</v>
      </c>
      <c r="E55" s="5">
        <f t="shared" si="8"/>
        <v>23827.28076410534</v>
      </c>
      <c r="F55" s="5">
        <f t="shared" si="3"/>
        <v>714.81842292316026</v>
      </c>
      <c r="G55" s="5">
        <f t="shared" si="4"/>
        <v>0.49640168258552797</v>
      </c>
      <c r="H55">
        <v>0</v>
      </c>
    </row>
    <row r="56" spans="1:8" x14ac:dyDescent="0.2">
      <c r="A56">
        <v>55</v>
      </c>
      <c r="B56">
        <f t="shared" si="7"/>
        <v>54</v>
      </c>
      <c r="C56" s="5">
        <f t="shared" si="0"/>
        <v>6424675.7914363537</v>
      </c>
      <c r="D56" s="5">
        <f t="shared" si="1"/>
        <v>243</v>
      </c>
      <c r="E56" s="5">
        <f t="shared" si="8"/>
        <v>26438.995026487053</v>
      </c>
      <c r="F56" s="5">
        <f t="shared" si="3"/>
        <v>793.16985079461165</v>
      </c>
      <c r="G56" s="5">
        <f t="shared" si="4"/>
        <v>0.55081239638514701</v>
      </c>
      <c r="H56">
        <v>0</v>
      </c>
    </row>
    <row r="57" spans="1:8" x14ac:dyDescent="0.2">
      <c r="A57">
        <v>56</v>
      </c>
      <c r="B57">
        <f t="shared" si="7"/>
        <v>55</v>
      </c>
      <c r="C57" s="5">
        <f t="shared" si="0"/>
        <v>7256195.025545774</v>
      </c>
      <c r="D57" s="5">
        <f t="shared" si="1"/>
        <v>247.5</v>
      </c>
      <c r="E57" s="5">
        <f t="shared" si="8"/>
        <v>29317.959699174844</v>
      </c>
      <c r="F57" s="5">
        <f t="shared" si="3"/>
        <v>879.53879097524532</v>
      </c>
      <c r="G57" s="5">
        <f t="shared" si="4"/>
        <v>0.61079082706614263</v>
      </c>
      <c r="H57">
        <v>0</v>
      </c>
    </row>
    <row r="58" spans="1:8" x14ac:dyDescent="0.2">
      <c r="A58">
        <v>57</v>
      </c>
      <c r="B58">
        <f t="shared" si="7"/>
        <v>56</v>
      </c>
      <c r="C58" s="5">
        <f t="shared" si="0"/>
        <v>8187499.6103858175</v>
      </c>
      <c r="D58" s="5">
        <f t="shared" si="1"/>
        <v>252</v>
      </c>
      <c r="E58" s="5">
        <f t="shared" si="8"/>
        <v>32490.07781899134</v>
      </c>
      <c r="F58" s="5">
        <f t="shared" si="3"/>
        <v>974.70233456974029</v>
      </c>
      <c r="G58" s="5">
        <f t="shared" si="4"/>
        <v>0.67687662122898629</v>
      </c>
      <c r="H58">
        <v>0</v>
      </c>
    </row>
    <row r="59" spans="1:8" x14ac:dyDescent="0.2">
      <c r="A59">
        <v>58</v>
      </c>
      <c r="B59">
        <f t="shared" si="7"/>
        <v>57</v>
      </c>
      <c r="C59" s="5">
        <f t="shared" si="0"/>
        <v>9229808.6099361591</v>
      </c>
      <c r="D59" s="5">
        <f t="shared" si="1"/>
        <v>256.5</v>
      </c>
      <c r="E59" s="5">
        <f t="shared" si="8"/>
        <v>35983.659297996724</v>
      </c>
      <c r="F59" s="5">
        <f t="shared" si="3"/>
        <v>1079.5097789399017</v>
      </c>
      <c r="G59" s="5">
        <f t="shared" si="4"/>
        <v>0.74965956870826511</v>
      </c>
      <c r="H59">
        <v>0</v>
      </c>
    </row>
    <row r="60" spans="1:8" x14ac:dyDescent="0.2">
      <c r="A60">
        <v>59</v>
      </c>
      <c r="B60">
        <f t="shared" si="7"/>
        <v>58</v>
      </c>
      <c r="C60" s="5">
        <f t="shared" si="0"/>
        <v>10395535.324702749</v>
      </c>
      <c r="D60" s="5">
        <f t="shared" si="1"/>
        <v>261</v>
      </c>
      <c r="E60" s="5">
        <f t="shared" si="8"/>
        <v>39829.637259397503</v>
      </c>
      <c r="F60" s="5">
        <f t="shared" si="3"/>
        <v>1194.8891177819251</v>
      </c>
      <c r="G60" s="5">
        <f t="shared" si="4"/>
        <v>0.8297841095707813</v>
      </c>
      <c r="H60">
        <v>0</v>
      </c>
    </row>
    <row r="61" spans="1:8" x14ac:dyDescent="0.2">
      <c r="A61">
        <v>60</v>
      </c>
      <c r="B61">
        <f t="shared" si="7"/>
        <v>59</v>
      </c>
      <c r="C61" s="5">
        <f t="shared" si="0"/>
        <v>11698408.77818856</v>
      </c>
      <c r="D61" s="5">
        <f t="shared" si="1"/>
        <v>265.5</v>
      </c>
      <c r="E61" s="5">
        <f t="shared" si="8"/>
        <v>44061.803307678194</v>
      </c>
      <c r="F61" s="5">
        <f t="shared" si="3"/>
        <v>1321.8540992303458</v>
      </c>
      <c r="G61" s="5">
        <f t="shared" si="4"/>
        <v>0.91795423557662903</v>
      </c>
      <c r="H61">
        <v>0</v>
      </c>
    </row>
    <row r="62" spans="1:8" x14ac:dyDescent="0.2">
      <c r="A62">
        <v>61</v>
      </c>
      <c r="B62">
        <f t="shared" si="7"/>
        <v>60</v>
      </c>
      <c r="C62" s="5">
        <f t="shared" si="0"/>
        <v>13153607.10573177</v>
      </c>
      <c r="D62" s="5">
        <f t="shared" si="1"/>
        <v>270</v>
      </c>
      <c r="E62" s="5">
        <f t="shared" si="8"/>
        <v>48717.063354562109</v>
      </c>
      <c r="F62" s="5">
        <f t="shared" si="3"/>
        <v>1461.5119006368634</v>
      </c>
      <c r="G62" s="5">
        <f t="shared" si="4"/>
        <v>1.0149388198867106</v>
      </c>
      <c r="H62">
        <v>0</v>
      </c>
    </row>
    <row r="63" spans="1:8" x14ac:dyDescent="0.2">
      <c r="A63">
        <v>62</v>
      </c>
      <c r="B63">
        <f t="shared" si="7"/>
        <v>61</v>
      </c>
      <c r="C63" s="5">
        <f t="shared" si="0"/>
        <v>14777903.975794848</v>
      </c>
      <c r="D63" s="5">
        <f t="shared" si="1"/>
        <v>274.5</v>
      </c>
      <c r="E63" s="5">
        <f t="shared" si="8"/>
        <v>53835.715758815473</v>
      </c>
      <c r="F63" s="5">
        <f t="shared" si="3"/>
        <v>1615.071472764464</v>
      </c>
      <c r="G63" s="5">
        <f t="shared" si="4"/>
        <v>1.121577411641989</v>
      </c>
      <c r="H63">
        <v>0</v>
      </c>
    </row>
    <row r="64" spans="1:8" x14ac:dyDescent="0.2">
      <c r="A64">
        <v>63</v>
      </c>
      <c r="B64">
        <f t="shared" si="7"/>
        <v>62</v>
      </c>
      <c r="C64" s="5">
        <f t="shared" si="0"/>
        <v>16589829.278287491</v>
      </c>
      <c r="D64" s="5">
        <f t="shared" si="1"/>
        <v>279</v>
      </c>
      <c r="E64" s="5">
        <f t="shared" si="8"/>
        <v>59461.753685618249</v>
      </c>
      <c r="F64" s="5">
        <f t="shared" si="3"/>
        <v>1783.8526105685476</v>
      </c>
      <c r="G64" s="5">
        <f t="shared" si="4"/>
        <v>1.2387865351170468</v>
      </c>
      <c r="H64">
        <v>0</v>
      </c>
    </row>
    <row r="65" spans="1:8" x14ac:dyDescent="0.2">
      <c r="A65">
        <v>64</v>
      </c>
      <c r="B65">
        <f t="shared" si="7"/>
        <v>63</v>
      </c>
      <c r="C65" s="5">
        <f t="shared" si="0"/>
        <v>18609845.428454667</v>
      </c>
      <c r="D65" s="5">
        <f t="shared" si="1"/>
        <v>283.5</v>
      </c>
      <c r="E65" s="5">
        <f t="shared" si="8"/>
        <v>65643.193751162849</v>
      </c>
      <c r="F65" s="5">
        <f t="shared" si="3"/>
        <v>1969.2958125348855</v>
      </c>
      <c r="G65" s="5">
        <f t="shared" si="4"/>
        <v>1.3675665364825593</v>
      </c>
      <c r="H65">
        <v>0</v>
      </c>
    </row>
    <row r="66" spans="1:8" x14ac:dyDescent="0.2">
      <c r="A66">
        <v>65</v>
      </c>
      <c r="B66">
        <f t="shared" si="7"/>
        <v>64</v>
      </c>
      <c r="C66" s="5">
        <f t="shared" si="0"/>
        <v>20860540.759095605</v>
      </c>
      <c r="D66" s="5">
        <f t="shared" si="1"/>
        <v>288</v>
      </c>
      <c r="E66" s="5">
        <f t="shared" si="8"/>
        <v>72432.433191304182</v>
      </c>
      <c r="F66" s="5">
        <f t="shared" si="3"/>
        <v>2172.9729957391255</v>
      </c>
      <c r="G66" s="5">
        <f t="shared" si="4"/>
        <v>1.5090090248188373</v>
      </c>
      <c r="H66">
        <v>0</v>
      </c>
    </row>
    <row r="67" spans="1:8" x14ac:dyDescent="0.2">
      <c r="A67">
        <v>66</v>
      </c>
      <c r="B67">
        <f t="shared" si="7"/>
        <v>65</v>
      </c>
      <c r="C67" s="5">
        <f t="shared" ref="C67:C101" si="9" xml:space="preserve"> (15 + (A67 ^ 3)) * (1.07 ^ (A67 - 1))</f>
        <v>23366841.609312266</v>
      </c>
      <c r="D67" s="5">
        <f t="shared" ref="D67:D101" si="10" xml:space="preserve"> (3 * B67 * 1.5) * (1 + H67 * 0.1)</f>
        <v>292.5</v>
      </c>
      <c r="E67" s="5">
        <f t="shared" si="8"/>
        <v>79886.637980554762</v>
      </c>
      <c r="F67" s="5">
        <f t="shared" ref="F67:F101" si="11">((E67) /60) * 1.8</f>
        <v>2396.5991394166431</v>
      </c>
      <c r="G67" s="5">
        <f t="shared" ref="G67:G101" si="12">F67 / 1440</f>
        <v>1.6643049579282243</v>
      </c>
      <c r="H67">
        <v>0</v>
      </c>
    </row>
    <row r="68" spans="1:8" x14ac:dyDescent="0.2">
      <c r="A68">
        <v>67</v>
      </c>
      <c r="B68">
        <f t="shared" si="7"/>
        <v>66</v>
      </c>
      <c r="C68" s="5">
        <f t="shared" si="9"/>
        <v>26156244.865606274</v>
      </c>
      <c r="D68" s="5">
        <f t="shared" si="10"/>
        <v>297</v>
      </c>
      <c r="E68" s="5">
        <f t="shared" si="8"/>
        <v>88068.164530660855</v>
      </c>
      <c r="F68" s="5">
        <f t="shared" si="11"/>
        <v>2642.044935919826</v>
      </c>
      <c r="G68" s="5">
        <f t="shared" si="12"/>
        <v>1.8347534277221014</v>
      </c>
      <c r="H68">
        <v>0</v>
      </c>
    </row>
    <row r="69" spans="1:8" x14ac:dyDescent="0.2">
      <c r="A69">
        <v>68</v>
      </c>
      <c r="B69">
        <f t="shared" si="7"/>
        <v>67</v>
      </c>
      <c r="C69" s="5">
        <f t="shared" si="9"/>
        <v>29259072.872029092</v>
      </c>
      <c r="D69" s="5">
        <f t="shared" si="10"/>
        <v>301.5</v>
      </c>
      <c r="E69" s="5">
        <f t="shared" si="8"/>
        <v>97045.017817675267</v>
      </c>
      <c r="F69" s="5">
        <f t="shared" si="11"/>
        <v>2911.3505345302583</v>
      </c>
      <c r="G69" s="5">
        <f t="shared" si="12"/>
        <v>2.0217712045349017</v>
      </c>
      <c r="H69">
        <v>0</v>
      </c>
    </row>
    <row r="70" spans="1:8" x14ac:dyDescent="0.2">
      <c r="A70">
        <v>69</v>
      </c>
      <c r="B70">
        <f t="shared" si="7"/>
        <v>68</v>
      </c>
      <c r="C70" s="5">
        <f t="shared" si="9"/>
        <v>32708752.801410794</v>
      </c>
      <c r="D70" s="5">
        <f t="shared" si="10"/>
        <v>306</v>
      </c>
      <c r="E70" s="5">
        <f t="shared" si="8"/>
        <v>106891.34902421829</v>
      </c>
      <c r="F70" s="5">
        <f t="shared" si="11"/>
        <v>3206.7404707265487</v>
      </c>
      <c r="G70" s="5">
        <f t="shared" si="12"/>
        <v>2.2269031046712144</v>
      </c>
      <c r="H70">
        <v>0</v>
      </c>
    </row>
    <row r="71" spans="1:8" x14ac:dyDescent="0.2">
      <c r="A71">
        <v>70</v>
      </c>
      <c r="B71">
        <f t="shared" si="7"/>
        <v>69</v>
      </c>
      <c r="C71" s="5">
        <f t="shared" si="9"/>
        <v>36542122.770720676</v>
      </c>
      <c r="D71" s="5">
        <f t="shared" si="10"/>
        <v>310.5</v>
      </c>
      <c r="E71" s="5">
        <f t="shared" si="8"/>
        <v>117687.99604096836</v>
      </c>
      <c r="F71" s="5">
        <f t="shared" si="11"/>
        <v>3530.6398812290504</v>
      </c>
      <c r="G71" s="5">
        <f t="shared" si="12"/>
        <v>2.451833250853507</v>
      </c>
      <c r="H71">
        <v>0</v>
      </c>
    </row>
    <row r="72" spans="1:8" x14ac:dyDescent="0.2">
      <c r="A72">
        <v>71</v>
      </c>
      <c r="B72">
        <f t="shared" si="7"/>
        <v>70</v>
      </c>
      <c r="C72" s="5">
        <f t="shared" si="9"/>
        <v>40799767.19173003</v>
      </c>
      <c r="D72" s="5">
        <f t="shared" si="10"/>
        <v>315</v>
      </c>
      <c r="E72" s="5">
        <f t="shared" si="8"/>
        <v>129523.0704499366</v>
      </c>
      <c r="F72" s="5">
        <f t="shared" si="11"/>
        <v>3885.692113498098</v>
      </c>
      <c r="G72" s="5">
        <f t="shared" si="12"/>
        <v>2.6983973010403459</v>
      </c>
      <c r="H72">
        <v>0</v>
      </c>
    </row>
    <row r="73" spans="1:8" x14ac:dyDescent="0.2">
      <c r="A73">
        <v>72</v>
      </c>
      <c r="B73">
        <f t="shared" si="7"/>
        <v>71</v>
      </c>
      <c r="C73" s="5">
        <f t="shared" si="9"/>
        <v>45526384.074855685</v>
      </c>
      <c r="D73" s="5">
        <f t="shared" si="10"/>
        <v>319.5</v>
      </c>
      <c r="E73" s="5">
        <f t="shared" si="8"/>
        <v>142492.59491347632</v>
      </c>
      <c r="F73" s="5">
        <f t="shared" si="11"/>
        <v>4274.7778474042898</v>
      </c>
      <c r="G73" s="5">
        <f t="shared" si="12"/>
        <v>2.9685957273640899</v>
      </c>
      <c r="H73">
        <v>0</v>
      </c>
    </row>
    <row r="74" spans="1:8" x14ac:dyDescent="0.2">
      <c r="A74">
        <v>73</v>
      </c>
      <c r="B74">
        <f t="shared" si="7"/>
        <v>72</v>
      </c>
      <c r="C74" s="5">
        <f t="shared" si="9"/>
        <v>50771187.250994354</v>
      </c>
      <c r="D74" s="5">
        <f t="shared" si="10"/>
        <v>324</v>
      </c>
      <c r="E74" s="5">
        <f t="shared" si="8"/>
        <v>156701.19521911838</v>
      </c>
      <c r="F74" s="5">
        <f t="shared" si="11"/>
        <v>4701.0358565735514</v>
      </c>
      <c r="G74" s="5">
        <f t="shared" si="12"/>
        <v>3.2646082337316331</v>
      </c>
      <c r="H74">
        <v>0</v>
      </c>
    </row>
    <row r="75" spans="1:8" x14ac:dyDescent="0.2">
      <c r="A75">
        <v>74</v>
      </c>
      <c r="B75">
        <f t="shared" si="7"/>
        <v>73</v>
      </c>
      <c r="C75" s="5">
        <f t="shared" si="9"/>
        <v>56588346.7450855</v>
      </c>
      <c r="D75" s="5">
        <f t="shared" si="10"/>
        <v>328.5</v>
      </c>
      <c r="E75" s="5">
        <f t="shared" si="8"/>
        <v>172262.85158321308</v>
      </c>
      <c r="F75" s="5">
        <f t="shared" si="11"/>
        <v>5167.885547496393</v>
      </c>
      <c r="G75" s="5">
        <f t="shared" si="12"/>
        <v>3.5888094079836064</v>
      </c>
      <c r="H75">
        <v>0</v>
      </c>
    </row>
    <row r="76" spans="1:8" x14ac:dyDescent="0.2">
      <c r="A76">
        <v>75</v>
      </c>
      <c r="B76">
        <f t="shared" si="7"/>
        <v>74</v>
      </c>
      <c r="C76" s="5">
        <f t="shared" si="9"/>
        <v>63037470.82799042</v>
      </c>
      <c r="D76" s="5">
        <f t="shared" si="10"/>
        <v>333</v>
      </c>
      <c r="E76" s="5">
        <f t="shared" si="8"/>
        <v>189301.71419816944</v>
      </c>
      <c r="F76" s="5">
        <f t="shared" si="11"/>
        <v>5679.0514259450838</v>
      </c>
      <c r="G76" s="5">
        <f t="shared" si="12"/>
        <v>3.9437857124618638</v>
      </c>
      <c r="H76">
        <v>0</v>
      </c>
    </row>
    <row r="77" spans="1:8" x14ac:dyDescent="0.2">
      <c r="A77">
        <v>76</v>
      </c>
      <c r="B77">
        <f t="shared" si="7"/>
        <v>75</v>
      </c>
      <c r="C77" s="5">
        <f t="shared" si="9"/>
        <v>70184133.592139825</v>
      </c>
      <c r="D77" s="5">
        <f t="shared" si="10"/>
        <v>337.5</v>
      </c>
      <c r="E77" s="5">
        <f t="shared" si="8"/>
        <v>207952.98842115502</v>
      </c>
      <c r="F77" s="5">
        <f t="shared" si="11"/>
        <v>6238.5896526346505</v>
      </c>
      <c r="G77" s="5">
        <f t="shared" si="12"/>
        <v>4.3323539254407297</v>
      </c>
      <c r="H77">
        <v>0</v>
      </c>
    </row>
    <row r="78" spans="1:8" x14ac:dyDescent="0.2">
      <c r="A78">
        <v>77</v>
      </c>
      <c r="B78">
        <f t="shared" si="7"/>
        <v>76</v>
      </c>
      <c r="C78" s="5">
        <f t="shared" si="9"/>
        <v>78100452.243553832</v>
      </c>
      <c r="D78" s="5">
        <f t="shared" si="10"/>
        <v>342</v>
      </c>
      <c r="E78" s="5">
        <f t="shared" si="8"/>
        <v>228363.89544898781</v>
      </c>
      <c r="F78" s="5">
        <f t="shared" si="11"/>
        <v>6850.9168634696343</v>
      </c>
      <c r="G78" s="5">
        <f t="shared" si="12"/>
        <v>4.7575811551872462</v>
      </c>
      <c r="H78">
        <v>0</v>
      </c>
    </row>
    <row r="79" spans="1:8" x14ac:dyDescent="0.2">
      <c r="A79">
        <v>78</v>
      </c>
      <c r="B79">
        <f t="shared" si="7"/>
        <v>77</v>
      </c>
      <c r="C79" s="5">
        <f t="shared" si="9"/>
        <v>86865718.680746123</v>
      </c>
      <c r="D79" s="5">
        <f t="shared" si="10"/>
        <v>346.5</v>
      </c>
      <c r="E79" s="5">
        <f t="shared" si="8"/>
        <v>250694.71480734812</v>
      </c>
      <c r="F79" s="5">
        <f t="shared" si="11"/>
        <v>7520.8414442204439</v>
      </c>
      <c r="G79" s="5">
        <f t="shared" si="12"/>
        <v>5.2228065584864192</v>
      </c>
      <c r="H79">
        <v>0</v>
      </c>
    </row>
    <row r="80" spans="1:8" x14ac:dyDescent="0.2">
      <c r="A80">
        <v>79</v>
      </c>
      <c r="B80">
        <f t="shared" si="7"/>
        <v>78</v>
      </c>
      <c r="C80" s="5">
        <f t="shared" si="9"/>
        <v>96567090.342366323</v>
      </c>
      <c r="D80" s="5">
        <f t="shared" si="10"/>
        <v>351</v>
      </c>
      <c r="E80" s="5">
        <f t="shared" si="8"/>
        <v>275119.91550531716</v>
      </c>
      <c r="F80" s="5">
        <f t="shared" si="11"/>
        <v>8253.5974651595134</v>
      </c>
      <c r="G80" s="5">
        <f t="shared" si="12"/>
        <v>5.7316649063607734</v>
      </c>
      <c r="H80">
        <v>0</v>
      </c>
    </row>
    <row r="81" spans="1:8" x14ac:dyDescent="0.2">
      <c r="A81">
        <v>80</v>
      </c>
      <c r="B81">
        <f t="shared" si="7"/>
        <v>79</v>
      </c>
      <c r="C81" s="5">
        <f t="shared" si="9"/>
        <v>107300345.75312637</v>
      </c>
      <c r="D81" s="5">
        <f t="shared" si="10"/>
        <v>355.5</v>
      </c>
      <c r="E81" s="5">
        <f t="shared" si="8"/>
        <v>301829.38327180414</v>
      </c>
      <c r="F81" s="5">
        <f t="shared" si="11"/>
        <v>9054.8814981541236</v>
      </c>
      <c r="G81" s="5">
        <f t="shared" si="12"/>
        <v>6.2881121514959188</v>
      </c>
      <c r="H81">
        <v>0</v>
      </c>
    </row>
    <row r="82" spans="1:8" x14ac:dyDescent="0.2">
      <c r="A82">
        <v>81</v>
      </c>
      <c r="B82">
        <f t="shared" si="7"/>
        <v>80</v>
      </c>
      <c r="C82" s="5">
        <f t="shared" si="9"/>
        <v>119170710.68475272</v>
      </c>
      <c r="D82" s="5">
        <f t="shared" si="10"/>
        <v>360</v>
      </c>
      <c r="E82" s="5">
        <f t="shared" si="8"/>
        <v>331029.75190209091</v>
      </c>
      <c r="F82" s="5">
        <f t="shared" si="11"/>
        <v>9930.8925570627271</v>
      </c>
      <c r="G82" s="5">
        <f t="shared" si="12"/>
        <v>6.8964531646268936</v>
      </c>
      <c r="H82">
        <v>0</v>
      </c>
    </row>
    <row r="83" spans="1:8" x14ac:dyDescent="0.2">
      <c r="A83">
        <v>82</v>
      </c>
      <c r="B83">
        <f t="shared" si="7"/>
        <v>81</v>
      </c>
      <c r="C83" s="5">
        <f t="shared" si="9"/>
        <v>132293761.37884487</v>
      </c>
      <c r="D83" s="5">
        <f t="shared" si="10"/>
        <v>364.5</v>
      </c>
      <c r="E83" s="5">
        <f t="shared" si="8"/>
        <v>362945.84740423836</v>
      </c>
      <c r="F83" s="5">
        <f t="shared" si="11"/>
        <v>10888.37542212715</v>
      </c>
      <c r="G83" s="5">
        <f t="shared" si="12"/>
        <v>7.5613718209216323</v>
      </c>
      <c r="H83">
        <v>0</v>
      </c>
    </row>
    <row r="84" spans="1:8" x14ac:dyDescent="0.2">
      <c r="A84">
        <v>83</v>
      </c>
      <c r="B84">
        <f t="shared" si="7"/>
        <v>82</v>
      </c>
      <c r="C84" s="5">
        <f t="shared" si="9"/>
        <v>146796411.85532108</v>
      </c>
      <c r="D84" s="5">
        <f t="shared" si="10"/>
        <v>369</v>
      </c>
      <c r="E84" s="5">
        <f t="shared" si="8"/>
        <v>397822.25435046363</v>
      </c>
      <c r="F84" s="5">
        <f t="shared" si="11"/>
        <v>11934.66763051391</v>
      </c>
      <c r="G84" s="5">
        <f t="shared" si="12"/>
        <v>8.2879636323013255</v>
      </c>
      <c r="H84">
        <v>0</v>
      </c>
    </row>
    <row r="85" spans="1:8" x14ac:dyDescent="0.2">
      <c r="A85">
        <v>84</v>
      </c>
      <c r="B85">
        <f t="shared" si="7"/>
        <v>83</v>
      </c>
      <c r="C85" s="5">
        <f t="shared" si="9"/>
        <v>162817992.95764482</v>
      </c>
      <c r="D85" s="5">
        <f t="shared" si="10"/>
        <v>373.5</v>
      </c>
      <c r="E85" s="5">
        <f t="shared" si="8"/>
        <v>435925.01461216819</v>
      </c>
      <c r="F85" s="5">
        <f t="shared" si="11"/>
        <v>13077.750438365047</v>
      </c>
      <c r="G85" s="5">
        <f t="shared" si="12"/>
        <v>9.0817711377535044</v>
      </c>
      <c r="H85">
        <v>0</v>
      </c>
    </row>
    <row r="86" spans="1:8" x14ac:dyDescent="0.2">
      <c r="A86">
        <v>85</v>
      </c>
      <c r="B86">
        <f t="shared" si="7"/>
        <v>84</v>
      </c>
      <c r="C86" s="5">
        <f t="shared" si="9"/>
        <v>180511431.46863613</v>
      </c>
      <c r="D86" s="5">
        <f t="shared" si="10"/>
        <v>378</v>
      </c>
      <c r="E86" s="5">
        <f t="shared" si="8"/>
        <v>477543.46949374635</v>
      </c>
      <c r="F86" s="5">
        <f t="shared" si="11"/>
        <v>14326.304084812391</v>
      </c>
      <c r="G86" s="5">
        <f t="shared" si="12"/>
        <v>9.9488222811197158</v>
      </c>
      <c r="H86">
        <v>0</v>
      </c>
    </row>
    <row r="87" spans="1:8" x14ac:dyDescent="0.2">
      <c r="A87">
        <v>86</v>
      </c>
      <c r="B87">
        <f t="shared" si="7"/>
        <v>85</v>
      </c>
      <c r="C87" s="5">
        <f t="shared" si="9"/>
        <v>200044538.37314773</v>
      </c>
      <c r="D87" s="5">
        <f t="shared" si="10"/>
        <v>382.5</v>
      </c>
      <c r="E87" s="5">
        <f t="shared" si="8"/>
        <v>522992.25718469993</v>
      </c>
      <c r="F87" s="5">
        <f t="shared" si="11"/>
        <v>15689.767715540998</v>
      </c>
      <c r="G87" s="5">
        <f t="shared" si="12"/>
        <v>10.895672024681248</v>
      </c>
      <c r="H87">
        <v>0</v>
      </c>
    </row>
    <row r="88" spans="1:8" x14ac:dyDescent="0.2">
      <c r="A88">
        <v>87</v>
      </c>
      <c r="B88">
        <f t="shared" si="7"/>
        <v>86</v>
      </c>
      <c r="C88" s="5">
        <f t="shared" si="9"/>
        <v>221601416.15139991</v>
      </c>
      <c r="D88" s="5">
        <f t="shared" si="10"/>
        <v>387</v>
      </c>
      <c r="E88" s="5">
        <f t="shared" si="8"/>
        <v>572613.47842738999</v>
      </c>
      <c r="F88" s="5">
        <f t="shared" si="11"/>
        <v>17178.404352821701</v>
      </c>
      <c r="G88" s="5">
        <f t="shared" si="12"/>
        <v>11.929447467237292</v>
      </c>
      <c r="H88">
        <v>0</v>
      </c>
    </row>
    <row r="89" spans="1:8" x14ac:dyDescent="0.2">
      <c r="A89">
        <v>88</v>
      </c>
      <c r="B89">
        <f t="shared" si="7"/>
        <v>87</v>
      </c>
      <c r="C89" s="5">
        <f t="shared" si="9"/>
        <v>245383995.86493143</v>
      </c>
      <c r="D89" s="5">
        <f t="shared" si="10"/>
        <v>391.5</v>
      </c>
      <c r="E89" s="5">
        <f t="shared" si="8"/>
        <v>626779.04435486952</v>
      </c>
      <c r="F89" s="5">
        <f t="shared" si="11"/>
        <v>18803.371330646085</v>
      </c>
      <c r="G89" s="5">
        <f t="shared" si="12"/>
        <v>13.057896757393115</v>
      </c>
      <c r="H89">
        <v>0</v>
      </c>
    </row>
    <row r="90" spans="1:8" x14ac:dyDescent="0.2">
      <c r="A90">
        <v>89</v>
      </c>
      <c r="B90">
        <f t="shared" si="7"/>
        <v>88</v>
      </c>
      <c r="C90" s="5">
        <f t="shared" si="9"/>
        <v>271613715.75202727</v>
      </c>
      <c r="D90" s="5">
        <f t="shared" si="10"/>
        <v>396</v>
      </c>
      <c r="E90" s="5">
        <f t="shared" si="8"/>
        <v>685893.22159602842</v>
      </c>
      <c r="F90" s="5">
        <f t="shared" si="11"/>
        <v>20576.796647880852</v>
      </c>
      <c r="G90" s="5">
        <f t="shared" si="12"/>
        <v>14.289442116583926</v>
      </c>
      <c r="H90">
        <v>0</v>
      </c>
    </row>
    <row r="91" spans="1:8" x14ac:dyDescent="0.2">
      <c r="A91">
        <v>90</v>
      </c>
      <c r="B91">
        <f t="shared" ref="B91:B99" si="13">A91-1</f>
        <v>89</v>
      </c>
      <c r="C91" s="5">
        <f t="shared" si="9"/>
        <v>300533354.08774054</v>
      </c>
      <c r="D91" s="5">
        <f t="shared" si="10"/>
        <v>400.5</v>
      </c>
      <c r="E91" s="5">
        <f t="shared" ref="E91:E99" si="14">C91 / D91</f>
        <v>750395.39098062553</v>
      </c>
      <c r="F91" s="5">
        <f t="shared" si="11"/>
        <v>22511.861729418764</v>
      </c>
      <c r="G91" s="5">
        <f t="shared" si="12"/>
        <v>15.633237312096364</v>
      </c>
      <c r="H91">
        <v>0</v>
      </c>
    </row>
    <row r="92" spans="1:8" x14ac:dyDescent="0.2">
      <c r="A92">
        <v>91</v>
      </c>
      <c r="B92">
        <f t="shared" si="13"/>
        <v>90</v>
      </c>
      <c r="C92" s="5">
        <f t="shared" si="9"/>
        <v>332409030.19240141</v>
      </c>
      <c r="D92" s="5">
        <f t="shared" si="10"/>
        <v>405</v>
      </c>
      <c r="E92" s="5">
        <f t="shared" si="14"/>
        <v>820763.03751210228</v>
      </c>
      <c r="F92" s="5">
        <f t="shared" si="11"/>
        <v>24622.891125363069</v>
      </c>
      <c r="G92" s="5">
        <f t="shared" si="12"/>
        <v>17.099229948168798</v>
      </c>
      <c r="H92">
        <v>0</v>
      </c>
    </row>
    <row r="93" spans="1:8" x14ac:dyDescent="0.2">
      <c r="A93">
        <v>92</v>
      </c>
      <c r="B93">
        <f t="shared" si="13"/>
        <v>91</v>
      </c>
      <c r="C93" s="5">
        <f t="shared" si="9"/>
        <v>367532388.69958776</v>
      </c>
      <c r="D93" s="5">
        <f t="shared" si="10"/>
        <v>409.5</v>
      </c>
      <c r="E93" s="5">
        <f t="shared" si="14"/>
        <v>897514.99071938405</v>
      </c>
      <c r="F93" s="5">
        <f t="shared" si="11"/>
        <v>26925.449721581524</v>
      </c>
      <c r="G93" s="5">
        <f t="shared" si="12"/>
        <v>18.698228973320504</v>
      </c>
      <c r="H93">
        <v>0</v>
      </c>
    </row>
    <row r="94" spans="1:8" x14ac:dyDescent="0.2">
      <c r="A94">
        <v>93</v>
      </c>
      <c r="B94">
        <f t="shared" si="13"/>
        <v>92</v>
      </c>
      <c r="C94" s="5">
        <f t="shared" si="9"/>
        <v>406222983.52835327</v>
      </c>
      <c r="D94" s="5">
        <f t="shared" si="10"/>
        <v>414</v>
      </c>
      <c r="E94" s="5">
        <f t="shared" si="14"/>
        <v>981214.9360588243</v>
      </c>
      <c r="F94" s="5">
        <f t="shared" si="11"/>
        <v>29436.448081764731</v>
      </c>
      <c r="G94" s="5">
        <f t="shared" si="12"/>
        <v>20.441977834558841</v>
      </c>
      <c r="H94">
        <v>0</v>
      </c>
    </row>
    <row r="95" spans="1:8" x14ac:dyDescent="0.2">
      <c r="A95">
        <v>94</v>
      </c>
      <c r="B95">
        <f t="shared" si="13"/>
        <v>93</v>
      </c>
      <c r="C95" s="5">
        <f t="shared" si="9"/>
        <v>448830879.45423681</v>
      </c>
      <c r="D95" s="5">
        <f t="shared" si="10"/>
        <v>418.5</v>
      </c>
      <c r="E95" s="5">
        <f t="shared" si="14"/>
        <v>1072475.2197233855</v>
      </c>
      <c r="F95" s="5">
        <f t="shared" si="11"/>
        <v>32174.256591701567</v>
      </c>
      <c r="G95" s="5">
        <f t="shared" si="12"/>
        <v>22.3432337442372</v>
      </c>
      <c r="H95">
        <v>0</v>
      </c>
    </row>
    <row r="96" spans="1:8" x14ac:dyDescent="0.2">
      <c r="A96">
        <v>95</v>
      </c>
      <c r="B96">
        <f t="shared" si="13"/>
        <v>94</v>
      </c>
      <c r="C96" s="5">
        <f t="shared" si="9"/>
        <v>495739490.74913025</v>
      </c>
      <c r="D96" s="5">
        <f t="shared" si="10"/>
        <v>423</v>
      </c>
      <c r="E96" s="5">
        <f t="shared" si="14"/>
        <v>1171960.9710381329</v>
      </c>
      <c r="F96" s="5">
        <f t="shared" si="11"/>
        <v>35158.82913114399</v>
      </c>
      <c r="G96" s="5">
        <f t="shared" si="12"/>
        <v>24.415853563294437</v>
      </c>
      <c r="H96">
        <v>0</v>
      </c>
    </row>
    <row r="97" spans="1:8" x14ac:dyDescent="0.2">
      <c r="A97">
        <v>96</v>
      </c>
      <c r="B97">
        <f t="shared" si="13"/>
        <v>95</v>
      </c>
      <c r="C97" s="5">
        <f t="shared" si="9"/>
        <v>547368678.07225275</v>
      </c>
      <c r="D97" s="5">
        <f t="shared" si="10"/>
        <v>427.5</v>
      </c>
      <c r="E97" s="5">
        <f t="shared" si="14"/>
        <v>1280394.568590065</v>
      </c>
      <c r="F97" s="5">
        <f t="shared" si="11"/>
        <v>38411.837057701952</v>
      </c>
      <c r="G97" s="5">
        <f t="shared" si="12"/>
        <v>26.674886845626357</v>
      </c>
      <c r="H97">
        <v>0</v>
      </c>
    </row>
    <row r="98" spans="1:8" x14ac:dyDescent="0.2">
      <c r="A98">
        <v>97</v>
      </c>
      <c r="B98">
        <f t="shared" si="13"/>
        <v>96</v>
      </c>
      <c r="C98" s="5">
        <f t="shared" si="9"/>
        <v>604178126.65493071</v>
      </c>
      <c r="D98" s="5">
        <f t="shared" si="10"/>
        <v>432</v>
      </c>
      <c r="E98" s="5">
        <f t="shared" si="14"/>
        <v>1398560.4783678951</v>
      </c>
      <c r="F98" s="5">
        <f t="shared" si="11"/>
        <v>41956.814351036854</v>
      </c>
      <c r="G98" s="5">
        <f t="shared" si="12"/>
        <v>29.136676632664482</v>
      </c>
      <c r="H98">
        <v>0</v>
      </c>
    </row>
    <row r="99" spans="1:8" x14ac:dyDescent="0.2">
      <c r="A99">
        <v>98</v>
      </c>
      <c r="B99">
        <f t="shared" si="13"/>
        <v>97</v>
      </c>
      <c r="C99" s="5">
        <f t="shared" si="9"/>
        <v>666671030.84331441</v>
      </c>
      <c r="D99" s="5">
        <f t="shared" si="10"/>
        <v>436.5</v>
      </c>
      <c r="E99" s="5">
        <f t="shared" si="14"/>
        <v>1527310.4944864018</v>
      </c>
      <c r="F99" s="5">
        <f t="shared" si="11"/>
        <v>45819.314834592056</v>
      </c>
      <c r="G99" s="5">
        <f t="shared" si="12"/>
        <v>31.818968635133373</v>
      </c>
      <c r="H99">
        <v>0</v>
      </c>
    </row>
    <row r="100" spans="1:8" x14ac:dyDescent="0.2">
      <c r="A100">
        <v>99</v>
      </c>
      <c r="B100">
        <f>A100-1</f>
        <v>98</v>
      </c>
      <c r="C100" s="5">
        <f t="shared" si="9"/>
        <v>735398112.25927854</v>
      </c>
      <c r="D100" s="5">
        <f t="shared" si="10"/>
        <v>441</v>
      </c>
      <c r="E100" s="5">
        <f>C100 / D100</f>
        <v>1667569.4155539195</v>
      </c>
      <c r="F100" s="5">
        <f t="shared" si="11"/>
        <v>50027.082466617583</v>
      </c>
      <c r="G100" s="5">
        <f t="shared" si="12"/>
        <v>34.741029490706651</v>
      </c>
      <c r="H100">
        <v>0</v>
      </c>
    </row>
    <row r="101" spans="1:8" x14ac:dyDescent="0.2">
      <c r="A101">
        <v>100</v>
      </c>
      <c r="B101">
        <f>A101-1</f>
        <v>99</v>
      </c>
      <c r="C101" s="5">
        <f t="shared" si="9"/>
        <v>810962001.22551036</v>
      </c>
      <c r="D101" s="5">
        <f t="shared" si="10"/>
        <v>445.5</v>
      </c>
      <c r="E101" s="5">
        <f>C101 / D101</f>
        <v>1820341.1924253879</v>
      </c>
      <c r="F101" s="5">
        <f t="shared" si="11"/>
        <v>54610.23577276164</v>
      </c>
      <c r="G101" s="5">
        <f t="shared" si="12"/>
        <v>37.923774842195584</v>
      </c>
      <c r="H101">
        <v>0</v>
      </c>
    </row>
    <row r="102" spans="1:8" x14ac:dyDescent="0.2">
      <c r="D10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Enemy</vt:lpstr>
      <vt:lpstr>DungeonEnemys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2023-12-04T12:35:30Z</dcterms:modified>
</cp:coreProperties>
</file>