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v\Godot\AwesomeRPG\tools\luban\Datas\"/>
    </mc:Choice>
  </mc:AlternateContent>
  <xr:revisionPtr revIDLastSave="0" documentId="13_ncr:1_{D5EDC659-02F5-4CCC-8AF8-49C1E2710CFF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2" i="3"/>
  <c r="H2" i="3" s="1"/>
  <c r="D3" i="3"/>
  <c r="D2" i="3"/>
  <c r="F2" i="3" s="1"/>
  <c r="B101" i="3"/>
  <c r="D101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4" i="3"/>
  <c r="D4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E42" i="3" l="1"/>
  <c r="E73" i="3"/>
  <c r="E82" i="3"/>
  <c r="E62" i="3"/>
  <c r="E30" i="3"/>
  <c r="E88" i="3"/>
  <c r="E80" i="3"/>
  <c r="E68" i="3"/>
  <c r="E56" i="3"/>
  <c r="E48" i="3"/>
  <c r="E36" i="3"/>
  <c r="E90" i="3"/>
  <c r="E53" i="3"/>
  <c r="E45" i="3"/>
  <c r="E70" i="3"/>
  <c r="E98" i="3"/>
  <c r="E86" i="3"/>
  <c r="E49" i="3"/>
  <c r="E41" i="3"/>
  <c r="E81" i="3"/>
  <c r="E34" i="3"/>
  <c r="E101" i="3"/>
  <c r="E3" i="3"/>
  <c r="E40" i="3"/>
  <c r="E72" i="3"/>
  <c r="E66" i="3"/>
  <c r="E58" i="3"/>
  <c r="E54" i="3"/>
  <c r="E50" i="3"/>
  <c r="E46" i="3"/>
  <c r="E69" i="3"/>
  <c r="E85" i="3"/>
  <c r="E77" i="3"/>
  <c r="E65" i="3"/>
  <c r="E32" i="3"/>
  <c r="E28" i="3"/>
  <c r="E78" i="3"/>
  <c r="E74" i="3"/>
  <c r="E64" i="3"/>
  <c r="E38" i="3"/>
  <c r="E89" i="3"/>
  <c r="E79" i="3"/>
  <c r="E97" i="3"/>
  <c r="E61" i="3"/>
  <c r="E57" i="3"/>
  <c r="E55" i="3"/>
  <c r="E99" i="3"/>
  <c r="E39" i="3"/>
  <c r="E87" i="3"/>
  <c r="E93" i="3"/>
  <c r="E67" i="3"/>
  <c r="E51" i="3"/>
  <c r="E8" i="3"/>
  <c r="E4" i="3"/>
  <c r="E94" i="3"/>
  <c r="E84" i="3"/>
  <c r="E76" i="3"/>
  <c r="E60" i="3"/>
  <c r="E52" i="3"/>
  <c r="E44" i="3"/>
  <c r="E95" i="3"/>
  <c r="E91" i="3"/>
  <c r="E83" i="3"/>
  <c r="E75" i="3"/>
  <c r="E59" i="3"/>
  <c r="E43" i="3"/>
  <c r="E71" i="3"/>
  <c r="E63" i="3"/>
  <c r="E47" i="3"/>
  <c r="E37" i="3"/>
  <c r="E35" i="3"/>
  <c r="E33" i="3"/>
  <c r="E31" i="3"/>
  <c r="E29" i="3"/>
  <c r="E27" i="3"/>
  <c r="E100" i="3"/>
  <c r="E92" i="3"/>
  <c r="E96" i="3"/>
  <c r="E9" i="3"/>
  <c r="E5" i="3"/>
  <c r="E7" i="3"/>
  <c r="E11" i="3"/>
  <c r="E25" i="3"/>
  <c r="E21" i="3"/>
  <c r="E17" i="3"/>
  <c r="E13" i="3"/>
  <c r="E24" i="3"/>
  <c r="E20" i="3"/>
  <c r="E16" i="3"/>
  <c r="E12" i="3"/>
  <c r="E23" i="3"/>
  <c r="E19" i="3"/>
  <c r="E15" i="3"/>
  <c r="E22" i="3"/>
  <c r="E26" i="3"/>
  <c r="E18" i="3"/>
  <c r="E14" i="3"/>
  <c r="E10" i="3"/>
  <c r="E6" i="3"/>
  <c r="E2" i="3"/>
</calcChain>
</file>

<file path=xl/sharedStrings.xml><?xml version="1.0" encoding="utf-8"?>
<sst xmlns="http://schemas.openxmlformats.org/spreadsheetml/2006/main" count="230" uniqueCount="149">
  <si>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</si>
  <si>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</si>
  <si>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</si>
  <si>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</si>
  <si>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</si>
  <si>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</si>
  <si>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</si>
  <si>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</si>
  <si>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</si>
  <si>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</si>
  <si>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</si>
  <si>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</si>
  <si>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</si>
  <si>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</si>
  <si>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</si>
  <si>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</si>
  <si>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</si>
  <si>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</si>
  <si>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</si>
  <si>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</si>
  <si>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</si>
  <si>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</si>
  <si>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</si>
  <si>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</si>
  <si>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</si>
  <si>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</si>
  <si>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</si>
  <si>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</si>
  <si>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</si>
  <si>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</si>
  <si>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</si>
  <si>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</si>
  <si>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</si>
  <si>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</si>
  <si>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</si>
  <si>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</si>
  <si>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</si>
  <si>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</si>
  <si>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</si>
  <si>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</si>
  <si>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</si>
  <si>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</si>
  <si>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</si>
  <si>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</si>
  <si>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</si>
  <si>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</si>
  <si>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</si>
  <si>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</si>
  <si>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</si>
  <si>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</si>
  <si>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</si>
  <si>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</si>
  <si>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</si>
  <si>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</si>
  <si>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</si>
  <si>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</si>
  <si>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</si>
  <si>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</si>
  <si>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</si>
  <si>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</si>
  <si>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</si>
  <si>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</si>
  <si>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</si>
  <si>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</si>
  <si>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</si>
  <si>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</si>
  <si>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</si>
  <si>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</si>
  <si>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</si>
  <si>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</si>
  <si>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</si>
  <si>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</si>
  <si>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</si>
  <si>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</si>
  <si>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</si>
  <si>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</si>
  <si>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</si>
  <si>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</si>
  <si>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</si>
  <si>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</si>
  <si>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</si>
  <si>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</si>
  <si>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</si>
  <si>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</si>
  <si>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</si>
  <si>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</si>
  <si>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</si>
  <si>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</si>
  <si>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</si>
  <si>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</si>
  <si>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</si>
  <si>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</si>
  <si>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</si>
  <si>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</si>
  <si>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</si>
  <si>
    <t>Vampire3</t>
  </si>
  <si>
    <t>幻境之门</t>
  </si>
  <si>
    <t>梦境之巅</t>
  </si>
  <si>
    <t>时间余晖</t>
    <phoneticPr fontId="2" type="noConversion"/>
  </si>
  <si>
    <t>空灵之谜</t>
  </si>
  <si>
    <t>灵魂迷宫</t>
    <phoneticPr fontId="2" type="noConversion"/>
  </si>
  <si>
    <t>玄思之石</t>
  </si>
  <si>
    <t>真相幕布</t>
    <phoneticPr fontId="2" type="noConversion"/>
  </si>
  <si>
    <t>心灵追求</t>
    <phoneticPr fontId="2" type="noConversion"/>
  </si>
  <si>
    <t>生命之树</t>
  </si>
  <si>
    <t>震撼虚无</t>
    <phoneticPr fontId="2" type="noConversion"/>
  </si>
  <si>
    <t>遗忘神殿</t>
    <phoneticPr fontId="2" type="noConversion"/>
  </si>
  <si>
    <t>星辰启示</t>
    <phoneticPr fontId="2" type="noConversion"/>
  </si>
  <si>
    <t>微光之路</t>
  </si>
  <si>
    <t>唤醒时刻</t>
    <phoneticPr fontId="2" type="noConversion"/>
  </si>
  <si>
    <t>意识迷雾</t>
  </si>
  <si>
    <t>三属性</t>
    <phoneticPr fontId="2" type="noConversion"/>
  </si>
  <si>
    <t>获得飞升技能点</t>
    <phoneticPr fontId="2" type="noConversion"/>
  </si>
  <si>
    <t>击杀敌人获得经验</t>
    <phoneticPr fontId="2" type="noConversion"/>
  </si>
  <si>
    <t>挂机一天获得经验呢</t>
    <phoneticPr fontId="2" type="noConversion"/>
  </si>
  <si>
    <t>Ent2</t>
    <phoneticPr fontId="2" type="noConversion"/>
  </si>
  <si>
    <t>树精1</t>
    <phoneticPr fontId="2" type="noConversion"/>
  </si>
  <si>
    <t>树精2</t>
    <phoneticPr fontId="2" type="noConversion"/>
  </si>
  <si>
    <t>Ent3</t>
    <phoneticPr fontId="2" type="noConversion"/>
  </si>
  <si>
    <t>黄鼠狼1</t>
    <phoneticPr fontId="2" type="noConversion"/>
  </si>
  <si>
    <t>Gnoll1</t>
    <phoneticPr fontId="2" type="noConversion"/>
  </si>
  <si>
    <t>黄鼠狼2</t>
  </si>
  <si>
    <t>Gnoll2</t>
  </si>
  <si>
    <t>黄鼠狼3</t>
  </si>
  <si>
    <t>Gnoll3</t>
  </si>
  <si>
    <t>萨提尔2</t>
    <phoneticPr fontId="2" type="noConversion"/>
  </si>
  <si>
    <t>Satry2</t>
    <phoneticPr fontId="2" type="noConversion"/>
  </si>
  <si>
    <t>萨提尔3</t>
  </si>
  <si>
    <t>Satry3</t>
  </si>
  <si>
    <t>射谁谁死·骷髅王</t>
    <phoneticPr fontId="2" type="noConversion"/>
  </si>
  <si>
    <t>吸血撒娇·血族公主</t>
    <phoneticPr fontId="2" type="noConversion"/>
  </si>
  <si>
    <t>就吃一口·风度男爵</t>
    <phoneticPr fontId="2" type="noConversion"/>
  </si>
  <si>
    <t>扑通·木乃西</t>
  </si>
  <si>
    <t>Vampire1</t>
  </si>
  <si>
    <t>超级飞猪·重量级</t>
    <phoneticPr fontId="2" type="noConversion"/>
  </si>
  <si>
    <t>骨灰级·骷髅上将</t>
    <phoneticPr fontId="2" type="noConversion"/>
  </si>
  <si>
    <t>枝繁叶茂·灌木</t>
    <phoneticPr fontId="2" type="noConversion"/>
  </si>
  <si>
    <t>鸡飞蛋打·从不失手</t>
    <phoneticPr fontId="2" type="noConversion"/>
  </si>
  <si>
    <t>咩咩咩·洋洋</t>
    <phoneticPr fontId="2" type="noConversion"/>
  </si>
  <si>
    <t>山的那边·绿精灵</t>
    <phoneticPr fontId="2" type="noConversion"/>
  </si>
  <si>
    <t>骨感</t>
    <phoneticPr fontId="2" type="noConversion"/>
  </si>
  <si>
    <t>神秘包装·尼罗尼罗</t>
    <phoneticPr fontId="2" type="noConversion"/>
  </si>
  <si>
    <t>月黑风高·注意时机</t>
    <phoneticPr fontId="2" type="noConversion"/>
  </si>
  <si>
    <t>五毛一条·括号删除</t>
    <phoneticPr fontId="2" type="noConversion"/>
  </si>
  <si>
    <t>射谁谁跑·五星上将</t>
    <phoneticPr fontId="2" type="noConversion"/>
  </si>
  <si>
    <t>蓝色恶魔</t>
    <phoneticPr fontId="2" type="noConversion"/>
  </si>
  <si>
    <t>绿色恶魔</t>
    <phoneticPr fontId="2" type="noConversion"/>
  </si>
  <si>
    <t>GreenDemon1</t>
  </si>
  <si>
    <t>BlueDemon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</si>
</sst>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D1" zoomScale="130" zoomScaleNormal="130" workbookViewId="0">
      <pane ySplit="4" topLeftCell="A16" activePane="bottomLeft" state="frozen"/>
      <selection activeCell="B1" sqref="B1"/>
      <selection pane="bottomLeft" activeCell="Q19" sqref="Q19:Q20"/>
    </sheetView>
  </sheetViews>
  <sheetFormatPr defaultRowHeight="13.95" x14ac:dyDescent="0.25"/>
  <cols>
    <col min="1" max="1" width="8" bestFit="1" customWidth="1"/>
    <col min="2" max="2" width="7.109375" bestFit="1" customWidth="1"/>
    <col min="3" max="3" width="12.44140625" bestFit="1" customWidth="1"/>
    <col min="4" max="4" width="10.44140625" customWidth="1"/>
    <col min="5" max="5" width="8.109375" customWidth="1"/>
    <col min="6" max="6" width="9.44140625" customWidth="1"/>
    <col min="7" max="7" width="8.77734375" customWidth="1"/>
    <col min="8" max="8" width="10" customWidth="1"/>
    <col min="9" max="9" width="10.21875" customWidth="1"/>
    <col min="10" max="10" width="9.6640625" customWidth="1"/>
    <col min="11" max="11" width="9.109375" customWidth="1"/>
    <col min="12" max="12" width="9.21875" customWidth="1"/>
    <col min="13" max="14" width="9.77734375" customWidth="1"/>
    <col min="15" max="15" width="11.21875" customWidth="1"/>
    <col min="16" max="16" width="9.33203125" customWidth="1"/>
    <col min="17" max="17" width="9.88671875" customWidth="1"/>
    <col min="18" max="18" width="7.109375" bestFit="1" customWidth="1"/>
  </cols>
  <sheetData>
    <row r="1" spans="1:18" ht="18.149999999999999" x14ac:dyDescent="0.4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87</v>
      </c>
      <c r="G1" s="1" t="s">
        <v>90</v>
      </c>
      <c r="H1" s="1" t="s">
        <v>91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.149999999999999" x14ac:dyDescent="0.4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.149999999999999" x14ac:dyDescent="0.4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.149999999999999" x14ac:dyDescent="0.4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88</v>
      </c>
      <c r="G4" s="2" t="s">
        <v>89</v>
      </c>
      <c r="H4" s="2" t="s">
        <v>92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.149999999999999" x14ac:dyDescent="0.45">
      <c r="A5" s="3"/>
      <c r="B5" s="3">
        <v>7001</v>
      </c>
      <c r="C5" s="3" t="s">
        <v>9</v>
      </c>
      <c r="D5" s="3" t="s">
        <v>31</v>
      </c>
      <c r="E5" s="3">
        <v>300</v>
      </c>
      <c r="F5" s="3">
        <v>360</v>
      </c>
      <c r="G5" s="3">
        <v>125</v>
      </c>
      <c r="H5" s="3">
        <v>0.2</v>
      </c>
      <c r="I5" s="3">
        <v>20</v>
      </c>
      <c r="J5" s="3">
        <v>0.05</v>
      </c>
      <c r="K5" s="3">
        <v>0</v>
      </c>
      <c r="L5" s="3">
        <v>0</v>
      </c>
      <c r="M5" s="3">
        <v>0</v>
      </c>
      <c r="N5" s="3">
        <v>0.01</v>
      </c>
      <c r="O5" s="3">
        <v>0.01</v>
      </c>
      <c r="P5" s="3">
        <v>0.01</v>
      </c>
      <c r="Q5" s="3">
        <v>0.01</v>
      </c>
      <c r="R5" s="3">
        <v>400</v>
      </c>
    </row>
    <row r="6" spans="1:18" ht="18.149999999999999" x14ac:dyDescent="0.45">
      <c r="A6" s="3"/>
      <c r="B6" s="3">
        <v>7002</v>
      </c>
      <c r="C6" s="3" t="s">
        <v>32</v>
      </c>
      <c r="D6" s="3" t="s">
        <v>30</v>
      </c>
      <c r="E6" s="3">
        <v>350</v>
      </c>
      <c r="F6" s="3">
        <v>360</v>
      </c>
      <c r="G6" s="3">
        <v>125</v>
      </c>
      <c r="H6" s="3">
        <v>0.2</v>
      </c>
      <c r="I6" s="3">
        <v>30</v>
      </c>
      <c r="J6" s="3">
        <v>0.05</v>
      </c>
      <c r="K6" s="3">
        <v>0.05</v>
      </c>
      <c r="L6" s="3">
        <v>0</v>
      </c>
      <c r="M6" s="3">
        <v>0</v>
      </c>
      <c r="N6" s="3">
        <v>0.01</v>
      </c>
      <c r="O6" s="3">
        <v>0.01</v>
      </c>
      <c r="P6" s="3">
        <v>0.01</v>
      </c>
      <c r="Q6" s="3">
        <v>0.01</v>
      </c>
      <c r="R6" s="3">
        <v>400</v>
      </c>
    </row>
    <row r="7" spans="1:18" ht="18.149999999999999" x14ac:dyDescent="0.45">
      <c r="A7" s="3"/>
      <c r="B7" s="3">
        <v>7003</v>
      </c>
      <c r="C7" s="3" t="s">
        <v>33</v>
      </c>
      <c r="D7" s="3" t="s">
        <v>43</v>
      </c>
      <c r="E7" s="3">
        <v>400</v>
      </c>
      <c r="F7" s="3">
        <v>360</v>
      </c>
      <c r="G7" s="3">
        <v>125</v>
      </c>
      <c r="H7" s="3">
        <v>0.2</v>
      </c>
      <c r="I7" s="3">
        <v>40</v>
      </c>
      <c r="J7" s="3">
        <v>0.05</v>
      </c>
      <c r="K7" s="3">
        <v>0.05</v>
      </c>
      <c r="L7" s="3">
        <v>0.05</v>
      </c>
      <c r="M7" s="3">
        <v>0</v>
      </c>
      <c r="N7" s="3">
        <v>0.01</v>
      </c>
      <c r="O7" s="3">
        <v>0.01</v>
      </c>
      <c r="P7" s="3">
        <v>0.01</v>
      </c>
      <c r="Q7" s="3">
        <v>0.01</v>
      </c>
      <c r="R7" s="3">
        <v>400</v>
      </c>
    </row>
    <row r="8" spans="1:18" ht="18.149999999999999" x14ac:dyDescent="0.45">
      <c r="A8" s="3"/>
      <c r="B8" s="3">
        <v>7004</v>
      </c>
      <c r="C8" s="3" t="s">
        <v>34</v>
      </c>
      <c r="D8" s="3" t="s">
        <v>47</v>
      </c>
      <c r="E8" s="3">
        <v>400</v>
      </c>
      <c r="F8" s="3">
        <v>360</v>
      </c>
      <c r="G8" s="3">
        <v>125</v>
      </c>
      <c r="H8" s="3">
        <v>0.2</v>
      </c>
      <c r="I8" s="3">
        <v>40</v>
      </c>
      <c r="J8" s="3">
        <v>0.05</v>
      </c>
      <c r="K8" s="3">
        <v>0.05</v>
      </c>
      <c r="L8" s="3">
        <v>0.05</v>
      </c>
      <c r="M8" s="3">
        <v>0</v>
      </c>
      <c r="N8" s="3">
        <v>0.05</v>
      </c>
      <c r="O8" s="3">
        <v>0</v>
      </c>
      <c r="P8" s="3">
        <v>0</v>
      </c>
      <c r="Q8" s="3">
        <v>0</v>
      </c>
      <c r="R8" s="3">
        <v>300</v>
      </c>
    </row>
    <row r="9" spans="1:18" ht="18.149999999999999" x14ac:dyDescent="0.45">
      <c r="A9" s="3"/>
      <c r="B9" s="3">
        <v>7005</v>
      </c>
      <c r="C9" s="3" t="s">
        <v>35</v>
      </c>
      <c r="D9" s="3" t="s">
        <v>48</v>
      </c>
      <c r="E9" s="3">
        <v>400</v>
      </c>
      <c r="F9" s="3">
        <v>360</v>
      </c>
      <c r="G9" s="3">
        <v>125</v>
      </c>
      <c r="H9" s="3">
        <v>0.2</v>
      </c>
      <c r="I9" s="3">
        <v>40</v>
      </c>
      <c r="J9" s="3">
        <v>0.05</v>
      </c>
      <c r="K9" s="3">
        <v>0.05</v>
      </c>
      <c r="L9" s="3">
        <v>0.05</v>
      </c>
      <c r="M9" s="3">
        <v>0.05</v>
      </c>
      <c r="N9" s="3">
        <v>0.05</v>
      </c>
      <c r="O9" s="3">
        <v>0.05</v>
      </c>
      <c r="P9" s="3">
        <v>0</v>
      </c>
      <c r="Q9" s="3">
        <v>0</v>
      </c>
      <c r="R9" s="3">
        <v>300</v>
      </c>
    </row>
    <row r="10" spans="1:18" ht="18.149999999999999" x14ac:dyDescent="0.45">
      <c r="A10" s="3"/>
      <c r="B10" s="3">
        <v>7006</v>
      </c>
      <c r="C10" s="3" t="s">
        <v>36</v>
      </c>
      <c r="D10" s="3" t="s">
        <v>65</v>
      </c>
      <c r="E10" s="3">
        <v>400</v>
      </c>
      <c r="F10" s="3">
        <v>360</v>
      </c>
      <c r="G10" s="3">
        <v>125</v>
      </c>
      <c r="H10" s="3">
        <v>0.2</v>
      </c>
      <c r="I10" s="3">
        <v>40</v>
      </c>
      <c r="J10" s="3">
        <v>0.05</v>
      </c>
      <c r="K10" s="3">
        <v>0.05</v>
      </c>
      <c r="L10" s="3">
        <v>0.05</v>
      </c>
      <c r="M10" s="3">
        <v>0.05</v>
      </c>
      <c r="N10" s="3">
        <v>0.05</v>
      </c>
      <c r="O10" s="3">
        <v>0.05</v>
      </c>
      <c r="P10" s="3">
        <v>0.05</v>
      </c>
      <c r="Q10" s="3">
        <v>0</v>
      </c>
      <c r="R10" s="3">
        <v>300</v>
      </c>
    </row>
    <row r="11" spans="1:18" ht="18.149999999999999" x14ac:dyDescent="0.45">
      <c r="A11" s="3"/>
      <c r="B11" s="3">
        <v>7007</v>
      </c>
      <c r="C11" s="3" t="s">
        <v>37</v>
      </c>
      <c r="D11" s="3" t="s">
        <v>86</v>
      </c>
      <c r="E11" s="3">
        <v>300</v>
      </c>
      <c r="F11" s="3">
        <v>1200</v>
      </c>
      <c r="G11" s="3">
        <v>1200</v>
      </c>
      <c r="H11" s="3">
        <v>0.2</v>
      </c>
      <c r="I11" s="3">
        <v>10</v>
      </c>
      <c r="J11" s="3">
        <v>0.05</v>
      </c>
      <c r="K11" s="3">
        <v>0</v>
      </c>
      <c r="L11" s="3">
        <v>0</v>
      </c>
      <c r="M11" s="3">
        <v>0</v>
      </c>
      <c r="N11" s="3">
        <v>0.01</v>
      </c>
      <c r="O11" s="3">
        <v>0.01</v>
      </c>
      <c r="P11" s="3">
        <v>0.01</v>
      </c>
      <c r="Q11" s="3">
        <v>0.01</v>
      </c>
      <c r="R11" s="3">
        <v>500</v>
      </c>
    </row>
    <row r="12" spans="1:18" ht="18.149999999999999" x14ac:dyDescent="0.45">
      <c r="A12" s="3"/>
      <c r="B12" s="3">
        <v>7008</v>
      </c>
      <c r="C12" s="3" t="s">
        <v>38</v>
      </c>
      <c r="D12" s="3" t="s">
        <v>93</v>
      </c>
      <c r="E12" s="3">
        <v>300</v>
      </c>
      <c r="F12" s="3">
        <v>1200</v>
      </c>
      <c r="G12" s="3">
        <v>1200</v>
      </c>
      <c r="H12" s="3">
        <v>0.2</v>
      </c>
      <c r="I12" s="3">
        <v>10</v>
      </c>
      <c r="J12" s="3">
        <v>0.05</v>
      </c>
      <c r="K12" s="3">
        <v>0.05</v>
      </c>
      <c r="L12" s="3">
        <v>0</v>
      </c>
      <c r="M12" s="3">
        <v>0</v>
      </c>
      <c r="N12" s="3">
        <v>0.01</v>
      </c>
      <c r="O12" s="3">
        <v>0.01</v>
      </c>
      <c r="P12" s="3">
        <v>0.01</v>
      </c>
      <c r="Q12" s="3">
        <v>0.01</v>
      </c>
      <c r="R12" s="3">
        <v>500</v>
      </c>
    </row>
    <row r="13" spans="1:18" ht="18.149999999999999" x14ac:dyDescent="0.45">
      <c r="A13" s="3"/>
      <c r="B13" s="3">
        <v>7009</v>
      </c>
      <c r="C13" s="3" t="s">
        <v>39</v>
      </c>
      <c r="D13" s="3" t="s">
        <v>94</v>
      </c>
      <c r="E13" s="3">
        <v>300</v>
      </c>
      <c r="F13" s="3">
        <v>1200</v>
      </c>
      <c r="G13" s="3">
        <v>1200</v>
      </c>
      <c r="H13" s="3">
        <v>0.2</v>
      </c>
      <c r="I13" s="3">
        <v>10</v>
      </c>
      <c r="J13" s="3">
        <v>0.05</v>
      </c>
      <c r="K13" s="3">
        <v>0.05</v>
      </c>
      <c r="L13" s="3">
        <v>0.05</v>
      </c>
      <c r="M13" s="3">
        <v>0</v>
      </c>
      <c r="N13" s="3">
        <v>0.01</v>
      </c>
      <c r="O13" s="3">
        <v>0.01</v>
      </c>
      <c r="P13" s="3">
        <v>0.01</v>
      </c>
      <c r="Q13" s="3">
        <v>0.01</v>
      </c>
      <c r="R13" s="3">
        <v>500</v>
      </c>
    </row>
    <row r="14" spans="1:18" ht="18.149999999999999" x14ac:dyDescent="0.45">
      <c r="A14" s="3"/>
      <c r="B14" s="3">
        <v>7010</v>
      </c>
      <c r="C14" s="3" t="s">
        <v>40</v>
      </c>
      <c r="D14" s="3" t="s">
        <v>44</v>
      </c>
      <c r="E14" s="3">
        <v>600</v>
      </c>
      <c r="F14" s="3">
        <v>360</v>
      </c>
      <c r="G14" s="3">
        <v>125</v>
      </c>
      <c r="H14" s="3">
        <v>0.2</v>
      </c>
      <c r="I14" s="3">
        <v>20</v>
      </c>
      <c r="J14" s="3">
        <v>0.05</v>
      </c>
      <c r="K14" s="3">
        <v>0.05</v>
      </c>
      <c r="L14" s="3">
        <v>0.05</v>
      </c>
      <c r="M14" s="3">
        <v>0</v>
      </c>
      <c r="N14" s="3">
        <v>0.05</v>
      </c>
      <c r="O14" s="3">
        <v>0.05</v>
      </c>
      <c r="P14" s="3">
        <v>0.05</v>
      </c>
      <c r="Q14" s="3">
        <v>0.05</v>
      </c>
      <c r="R14" s="3">
        <v>400</v>
      </c>
    </row>
    <row r="15" spans="1:18" ht="18.149999999999999" x14ac:dyDescent="0.45">
      <c r="A15" s="3"/>
      <c r="B15" s="3">
        <v>7011</v>
      </c>
      <c r="C15" s="3" t="s">
        <v>41</v>
      </c>
      <c r="D15" s="3" t="s">
        <v>45</v>
      </c>
      <c r="E15" s="3">
        <v>650</v>
      </c>
      <c r="F15" s="3">
        <v>360</v>
      </c>
      <c r="G15" s="3">
        <v>125</v>
      </c>
      <c r="H15" s="3">
        <v>0.2</v>
      </c>
      <c r="I15" s="3">
        <v>20</v>
      </c>
      <c r="J15" s="3">
        <v>0.05</v>
      </c>
      <c r="K15" s="3">
        <v>0.05</v>
      </c>
      <c r="L15" s="3">
        <v>0.05</v>
      </c>
      <c r="M15" s="3">
        <v>0.05</v>
      </c>
      <c r="N15" s="3">
        <v>0.05</v>
      </c>
      <c r="O15" s="3">
        <v>0.05</v>
      </c>
      <c r="P15" s="3">
        <v>0.05</v>
      </c>
      <c r="Q15" s="3">
        <v>0.05</v>
      </c>
      <c r="R15" s="3">
        <v>400</v>
      </c>
    </row>
    <row r="16" spans="1:18" ht="18.149999999999999" x14ac:dyDescent="0.45">
      <c r="A16" s="3"/>
      <c r="B16" s="3">
        <v>7012</v>
      </c>
      <c r="C16" s="3" t="s">
        <v>42</v>
      </c>
      <c r="D16" s="3" t="s">
        <v>46</v>
      </c>
      <c r="E16" s="3">
        <v>700</v>
      </c>
      <c r="F16" s="3">
        <v>360</v>
      </c>
      <c r="G16" s="3">
        <v>125</v>
      </c>
      <c r="H16" s="3">
        <v>0.2</v>
      </c>
      <c r="I16" s="3">
        <v>20</v>
      </c>
      <c r="J16" s="3">
        <v>0.05</v>
      </c>
      <c r="K16" s="3">
        <v>0.05</v>
      </c>
      <c r="L16" s="3">
        <v>0.05</v>
      </c>
      <c r="M16" s="3">
        <v>0.05</v>
      </c>
      <c r="N16" s="3">
        <v>0.05</v>
      </c>
      <c r="O16" s="3">
        <v>0.05</v>
      </c>
      <c r="P16" s="3">
        <v>0.05</v>
      </c>
      <c r="Q16" s="3">
        <v>0.05</v>
      </c>
      <c r="R16" s="3">
        <v>400</v>
      </c>
    </row>
    <row r="17" spans="1:18" ht="18.149999999999999" x14ac:dyDescent="0.45">
      <c r="A17" s="3"/>
      <c r="B17" s="3">
        <v>7013</v>
      </c>
      <c r="C17" s="3" t="s">
        <v>80</v>
      </c>
      <c r="D17" s="3" t="s">
        <v>83</v>
      </c>
      <c r="E17" s="3">
        <v>350</v>
      </c>
      <c r="F17" s="3">
        <v>360</v>
      </c>
      <c r="G17" s="3">
        <v>125</v>
      </c>
      <c r="H17" s="3">
        <v>0.2</v>
      </c>
      <c r="I17" s="3">
        <v>10</v>
      </c>
      <c r="J17" s="3">
        <v>0.05</v>
      </c>
      <c r="K17" s="3">
        <v>0.05</v>
      </c>
      <c r="L17" s="3">
        <v>0.05</v>
      </c>
      <c r="M17" s="3">
        <v>0.05</v>
      </c>
      <c r="N17" s="3">
        <v>0.01</v>
      </c>
      <c r="O17" s="3">
        <v>0.01</v>
      </c>
      <c r="P17" s="3">
        <v>0.01</v>
      </c>
      <c r="Q17" s="3">
        <v>0.01</v>
      </c>
      <c r="R17" s="3">
        <v>600</v>
      </c>
    </row>
    <row r="18" spans="1:18" ht="18.149999999999999" x14ac:dyDescent="0.45">
      <c r="A18" s="3"/>
      <c r="B18" s="3">
        <v>7014</v>
      </c>
      <c r="C18" s="3" t="s">
        <v>81</v>
      </c>
      <c r="D18" s="3" t="s">
        <v>82</v>
      </c>
      <c r="E18" s="3">
        <v>400</v>
      </c>
      <c r="F18" s="3">
        <v>360</v>
      </c>
      <c r="G18" s="3">
        <v>125</v>
      </c>
      <c r="H18" s="3">
        <v>0.2</v>
      </c>
      <c r="I18" s="3">
        <v>15</v>
      </c>
      <c r="J18" s="3">
        <v>0.05</v>
      </c>
      <c r="K18" s="3">
        <v>0.05</v>
      </c>
      <c r="L18" s="3">
        <v>0.05</v>
      </c>
      <c r="M18" s="3">
        <v>0.05</v>
      </c>
      <c r="N18" s="3">
        <v>0.01</v>
      </c>
      <c r="O18" s="3">
        <v>0.01</v>
      </c>
      <c r="P18" s="3">
        <v>0.01</v>
      </c>
      <c r="Q18" s="3">
        <v>0.01</v>
      </c>
      <c r="R18" s="3">
        <v>600</v>
      </c>
    </row>
    <row r="19" spans="1:18" ht="18.149999999999999" x14ac:dyDescent="0.45">
      <c r="A19" s="3"/>
      <c r="B19" s="3">
        <v>7015</v>
      </c>
      <c r="C19" s="3" t="s">
        <v>116</v>
      </c>
      <c r="D19" s="3" t="s">
        <v>115</v>
      </c>
      <c r="E19" s="3">
        <v>600</v>
      </c>
      <c r="F19" s="3">
        <v>360</v>
      </c>
      <c r="G19" s="3">
        <v>125</v>
      </c>
      <c r="H19" s="3">
        <v>0.2</v>
      </c>
      <c r="I19" s="3">
        <v>20</v>
      </c>
      <c r="J19" s="3">
        <v>0.05</v>
      </c>
      <c r="K19" s="3">
        <v>0.05</v>
      </c>
      <c r="L19" s="3">
        <v>0.2</v>
      </c>
      <c r="M19" s="3">
        <v>0</v>
      </c>
      <c r="N19" s="3">
        <v>0.01</v>
      </c>
      <c r="O19" s="3">
        <v>0.05</v>
      </c>
      <c r="P19" s="3">
        <v>0.05</v>
      </c>
      <c r="Q19" s="3">
        <v>0.01</v>
      </c>
      <c r="R19" s="3">
        <v>300</v>
      </c>
    </row>
    <row r="20" spans="1:18" ht="18.149999999999999" x14ac:dyDescent="0.45">
      <c r="A20" s="3"/>
      <c r="B20" s="3">
        <v>7016</v>
      </c>
      <c r="C20" s="3" t="s">
        <v>117</v>
      </c>
      <c r="D20" s="3" t="s">
        <v>118</v>
      </c>
      <c r="E20" s="3">
        <v>650</v>
      </c>
      <c r="F20" s="3">
        <v>360</v>
      </c>
      <c r="G20" s="3">
        <v>125</v>
      </c>
      <c r="H20" s="3">
        <v>0.2</v>
      </c>
      <c r="I20" s="3">
        <v>20</v>
      </c>
      <c r="J20" s="3">
        <v>0.05</v>
      </c>
      <c r="K20" s="3">
        <v>0.05</v>
      </c>
      <c r="L20" s="3">
        <v>0.2</v>
      </c>
      <c r="M20" s="3">
        <v>0.05</v>
      </c>
      <c r="N20" s="3">
        <v>0.01</v>
      </c>
      <c r="O20" s="3">
        <v>0.05</v>
      </c>
      <c r="P20" s="3">
        <v>0.05</v>
      </c>
      <c r="Q20" s="3">
        <v>0.01</v>
      </c>
      <c r="R20" s="3">
        <v>300</v>
      </c>
    </row>
    <row r="21" spans="1:18" ht="18.149999999999999" x14ac:dyDescent="0.45">
      <c r="A21" s="3"/>
      <c r="B21" s="3">
        <v>7017</v>
      </c>
      <c r="C21" s="3" t="s">
        <v>119</v>
      </c>
      <c r="D21" s="3" t="s">
        <v>120</v>
      </c>
      <c r="E21" s="3">
        <v>400</v>
      </c>
      <c r="F21" s="3">
        <v>360</v>
      </c>
      <c r="G21" s="3">
        <v>125</v>
      </c>
      <c r="H21" s="3">
        <v>0.2</v>
      </c>
      <c r="I21" s="3">
        <v>20</v>
      </c>
      <c r="J21" s="3">
        <v>0.05</v>
      </c>
      <c r="K21" s="3">
        <v>0.05</v>
      </c>
      <c r="L21" s="3">
        <v>0</v>
      </c>
      <c r="M21" s="3">
        <v>0</v>
      </c>
      <c r="N21" s="3">
        <v>0.05</v>
      </c>
      <c r="O21" s="3">
        <v>0.01</v>
      </c>
      <c r="P21" s="3">
        <v>0.01</v>
      </c>
      <c r="Q21" s="3">
        <v>0.01</v>
      </c>
      <c r="R21" s="3">
        <v>400</v>
      </c>
    </row>
    <row r="22" spans="1:18" ht="18.149999999999999" x14ac:dyDescent="0.45">
      <c r="A22" s="3"/>
      <c r="B22" s="3">
        <v>7018</v>
      </c>
      <c r="C22" s="3" t="s">
        <v>121</v>
      </c>
      <c r="D22" s="3" t="s">
        <v>122</v>
      </c>
      <c r="E22" s="3">
        <v>450</v>
      </c>
      <c r="F22" s="3">
        <v>360</v>
      </c>
      <c r="G22" s="3">
        <v>125</v>
      </c>
      <c r="H22" s="3">
        <v>0.2</v>
      </c>
      <c r="I22" s="3">
        <v>15</v>
      </c>
      <c r="J22" s="3">
        <v>0.05</v>
      </c>
      <c r="K22" s="3">
        <v>0.05</v>
      </c>
      <c r="L22" s="3">
        <v>0</v>
      </c>
      <c r="M22" s="3">
        <v>0</v>
      </c>
      <c r="N22" s="3">
        <v>0.05</v>
      </c>
      <c r="O22" s="3">
        <v>0.01</v>
      </c>
      <c r="P22" s="3">
        <v>0.01</v>
      </c>
      <c r="Q22" s="3">
        <v>0.01</v>
      </c>
      <c r="R22" s="3">
        <v>400</v>
      </c>
    </row>
    <row r="23" spans="1:18" ht="18.149999999999999" x14ac:dyDescent="0.45">
      <c r="A23" s="3"/>
      <c r="B23" s="3">
        <v>7019</v>
      </c>
      <c r="C23" s="3" t="s">
        <v>123</v>
      </c>
      <c r="D23" s="3" t="s">
        <v>124</v>
      </c>
      <c r="E23" s="3">
        <v>500</v>
      </c>
      <c r="F23" s="3">
        <v>360</v>
      </c>
      <c r="G23" s="3">
        <v>125</v>
      </c>
      <c r="H23" s="3">
        <v>0.2</v>
      </c>
      <c r="I23" s="3">
        <v>20</v>
      </c>
      <c r="J23" s="3">
        <v>0.05</v>
      </c>
      <c r="K23" s="3">
        <v>0.05</v>
      </c>
      <c r="L23" s="3">
        <v>0</v>
      </c>
      <c r="M23" s="3">
        <v>0</v>
      </c>
      <c r="N23" s="3">
        <v>0.05</v>
      </c>
      <c r="O23" s="3">
        <v>0.01</v>
      </c>
      <c r="P23" s="3">
        <v>0.01</v>
      </c>
      <c r="Q23" s="3">
        <v>0.01</v>
      </c>
      <c r="R23" s="3">
        <v>400</v>
      </c>
    </row>
    <row r="24" spans="1:18" ht="18.149999999999999" x14ac:dyDescent="0.45">
      <c r="A24" s="3"/>
      <c r="B24" s="3">
        <v>7020</v>
      </c>
      <c r="C24" s="3" t="s">
        <v>125</v>
      </c>
      <c r="D24" s="3" t="s">
        <v>126</v>
      </c>
      <c r="E24" s="3">
        <v>500</v>
      </c>
      <c r="F24" s="3">
        <v>360</v>
      </c>
      <c r="G24" s="3">
        <v>125</v>
      </c>
      <c r="H24" s="3">
        <v>0.2</v>
      </c>
      <c r="I24" s="3">
        <v>20</v>
      </c>
      <c r="J24" s="3">
        <v>0.05</v>
      </c>
      <c r="K24" s="3">
        <v>0.05</v>
      </c>
      <c r="L24" s="3">
        <v>0.05</v>
      </c>
      <c r="M24" s="3">
        <v>0</v>
      </c>
      <c r="N24" s="3">
        <v>0.01</v>
      </c>
      <c r="O24" s="3">
        <v>0.01</v>
      </c>
      <c r="P24" s="3">
        <v>0.01</v>
      </c>
      <c r="Q24" s="3">
        <v>0.01</v>
      </c>
      <c r="R24" s="3">
        <v>400</v>
      </c>
    </row>
    <row r="25" spans="1:18" ht="18.149999999999999" x14ac:dyDescent="0.45">
      <c r="A25" s="3"/>
      <c r="B25" s="3">
        <v>7021</v>
      </c>
      <c r="C25" s="3" t="s">
        <v>127</v>
      </c>
      <c r="D25" s="3" t="s">
        <v>128</v>
      </c>
      <c r="E25" s="3">
        <v>550</v>
      </c>
      <c r="F25" s="3">
        <v>360</v>
      </c>
      <c r="G25" s="3">
        <v>125</v>
      </c>
      <c r="H25" s="3">
        <v>0.2</v>
      </c>
      <c r="I25" s="3">
        <v>20</v>
      </c>
      <c r="J25" s="3">
        <v>0.05</v>
      </c>
      <c r="K25" s="3">
        <v>0.05</v>
      </c>
      <c r="L25" s="3">
        <v>0.05</v>
      </c>
      <c r="M25" s="3">
        <v>0</v>
      </c>
      <c r="N25" s="3">
        <v>0.01</v>
      </c>
      <c r="O25" s="3">
        <v>0.01</v>
      </c>
      <c r="P25" s="3">
        <v>0.01</v>
      </c>
      <c r="Q25" s="3">
        <v>0.01</v>
      </c>
      <c r="R25" s="3">
        <v>400</v>
      </c>
    </row>
    <row r="26" spans="1:18" ht="18.149999999999999" x14ac:dyDescent="0.45">
      <c r="A26" s="3"/>
      <c r="B26" s="3">
        <v>7022</v>
      </c>
      <c r="C26" s="3" t="s">
        <v>145</v>
      </c>
      <c r="D26" s="3" t="s">
        <v>148</v>
      </c>
      <c r="E26" s="3">
        <v>550</v>
      </c>
      <c r="F26" s="3">
        <v>360</v>
      </c>
      <c r="G26" s="3">
        <v>125</v>
      </c>
      <c r="H26" s="3">
        <v>0.2</v>
      </c>
      <c r="I26" s="3">
        <v>20</v>
      </c>
      <c r="J26" s="3">
        <v>0.05</v>
      </c>
      <c r="K26" s="3">
        <v>0.05</v>
      </c>
      <c r="L26" s="3">
        <v>0.05</v>
      </c>
      <c r="M26" s="3">
        <v>0</v>
      </c>
      <c r="N26" s="3">
        <v>0.01</v>
      </c>
      <c r="O26" s="3">
        <v>0.01</v>
      </c>
      <c r="P26" s="3">
        <v>0.01</v>
      </c>
      <c r="Q26" s="3">
        <v>0.01</v>
      </c>
      <c r="R26" s="3">
        <v>400</v>
      </c>
    </row>
    <row r="27" spans="1:18" ht="18.149999999999999" x14ac:dyDescent="0.45">
      <c r="A27" s="3"/>
      <c r="B27" s="3">
        <v>7023</v>
      </c>
      <c r="C27" s="3" t="s">
        <v>146</v>
      </c>
      <c r="D27" s="3" t="s">
        <v>147</v>
      </c>
      <c r="E27" s="3">
        <v>550</v>
      </c>
      <c r="F27" s="3">
        <v>360</v>
      </c>
      <c r="G27" s="3">
        <v>125</v>
      </c>
      <c r="H27" s="3">
        <v>0.2</v>
      </c>
      <c r="I27" s="3">
        <v>20</v>
      </c>
      <c r="J27" s="3">
        <v>0.05</v>
      </c>
      <c r="K27" s="3">
        <v>0.05</v>
      </c>
      <c r="L27" s="3">
        <v>0.05</v>
      </c>
      <c r="M27" s="3">
        <v>0</v>
      </c>
      <c r="N27" s="3">
        <v>0.01</v>
      </c>
      <c r="O27" s="3">
        <v>0.01</v>
      </c>
      <c r="P27" s="3">
        <v>0.01</v>
      </c>
      <c r="Q27" s="3">
        <v>0.01</v>
      </c>
      <c r="R27" s="3">
        <v>400</v>
      </c>
    </row>
    <row r="28" spans="1:18" ht="18.149999999999999" x14ac:dyDescent="0.4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8.149999999999999" x14ac:dyDescent="0.4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8.149999999999999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8.149999999999999" x14ac:dyDescent="0.4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8.149999999999999" x14ac:dyDescent="0.4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8.149999999999999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8.149999999999999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8.149999999999999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8.149999999999999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8.149999999999999" x14ac:dyDescent="0.4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8.149999999999999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Q22"/>
  <sheetViews>
    <sheetView zoomScale="130" zoomScaleNormal="130" workbookViewId="0">
      <selection activeCell="G17" sqref="G17"/>
    </sheetView>
  </sheetViews>
  <sheetFormatPr defaultRowHeight="13.95" x14ac:dyDescent="0.25"/>
  <cols>
    <col min="3" max="3" width="17.6640625" customWidth="1"/>
    <col min="4" max="4" width="10.44140625" customWidth="1"/>
    <col min="5" max="5" width="8.88671875" customWidth="1"/>
    <col min="6" max="6" width="16" customWidth="1"/>
  </cols>
  <sheetData>
    <row r="1" spans="1:17" ht="18.149999999999999" x14ac:dyDescent="0.45">
      <c r="A1" s="1" t="s">
        <v>0</v>
      </c>
      <c r="B1" s="1" t="s">
        <v>1</v>
      </c>
      <c r="C1" s="1" t="s">
        <v>2</v>
      </c>
      <c r="D1" s="1" t="s">
        <v>87</v>
      </c>
      <c r="E1" s="1" t="s">
        <v>90</v>
      </c>
      <c r="F1" s="1" t="s">
        <v>49</v>
      </c>
      <c r="G1" s="1" t="s">
        <v>52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50</v>
      </c>
    </row>
    <row r="2" spans="1:17" ht="18.149999999999999" x14ac:dyDescent="0.45">
      <c r="A2" s="2" t="s">
        <v>3</v>
      </c>
      <c r="B2" s="2" t="s">
        <v>4</v>
      </c>
      <c r="C2" s="2" t="s">
        <v>5</v>
      </c>
      <c r="D2" s="2" t="s">
        <v>29</v>
      </c>
      <c r="E2" s="2" t="s">
        <v>29</v>
      </c>
      <c r="F2" s="2" t="s">
        <v>5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</row>
    <row r="3" spans="1:17" ht="18.149999999999999" x14ac:dyDescent="0.4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.149999999999999" x14ac:dyDescent="0.45">
      <c r="A4" s="2" t="s">
        <v>6</v>
      </c>
      <c r="B4" s="2" t="s">
        <v>7</v>
      </c>
      <c r="C4" s="2" t="s">
        <v>8</v>
      </c>
      <c r="D4" s="2" t="s">
        <v>88</v>
      </c>
      <c r="E4" s="2" t="s">
        <v>89</v>
      </c>
      <c r="F4" s="2" t="s">
        <v>19</v>
      </c>
      <c r="G4" s="2" t="s">
        <v>53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18</v>
      </c>
      <c r="P4" s="2" t="s">
        <v>17</v>
      </c>
      <c r="Q4" s="2" t="s">
        <v>51</v>
      </c>
    </row>
    <row r="5" spans="1:17" ht="18.149999999999999" x14ac:dyDescent="0.45">
      <c r="A5" s="3" t="s">
        <v>96</v>
      </c>
      <c r="B5" s="3">
        <v>1001</v>
      </c>
      <c r="C5" s="3" t="s">
        <v>129</v>
      </c>
      <c r="D5" s="3">
        <v>1200</v>
      </c>
      <c r="E5" s="3">
        <v>1200</v>
      </c>
      <c r="F5" s="3" t="s">
        <v>86</v>
      </c>
      <c r="G5" s="3">
        <v>1000</v>
      </c>
      <c r="H5" s="3">
        <v>200</v>
      </c>
      <c r="I5" s="3">
        <v>0.1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0.1</v>
      </c>
      <c r="P5" s="3">
        <v>0.1</v>
      </c>
      <c r="Q5" s="3">
        <v>400</v>
      </c>
    </row>
    <row r="6" spans="1:17" ht="18.149999999999999" x14ac:dyDescent="0.45">
      <c r="A6" s="3" t="s">
        <v>97</v>
      </c>
      <c r="B6" s="3">
        <v>1002</v>
      </c>
      <c r="C6" s="3" t="s">
        <v>132</v>
      </c>
      <c r="D6" s="3">
        <v>360</v>
      </c>
      <c r="E6" s="3">
        <v>125</v>
      </c>
      <c r="F6" s="3" t="s">
        <v>47</v>
      </c>
      <c r="G6" s="3">
        <v>2000</v>
      </c>
      <c r="H6" s="3">
        <v>300</v>
      </c>
      <c r="I6" s="3">
        <v>0.1</v>
      </c>
      <c r="J6" s="3">
        <v>0.1</v>
      </c>
      <c r="K6" s="3">
        <v>0.1</v>
      </c>
      <c r="L6" s="3">
        <v>0.1</v>
      </c>
      <c r="M6" s="3">
        <v>0.2</v>
      </c>
      <c r="N6" s="3">
        <v>0.2</v>
      </c>
      <c r="O6" s="3">
        <v>0.2</v>
      </c>
      <c r="P6" s="3">
        <v>0.2</v>
      </c>
      <c r="Q6" s="3">
        <v>400</v>
      </c>
    </row>
    <row r="7" spans="1:17" ht="18.149999999999999" x14ac:dyDescent="0.45">
      <c r="A7" s="3" t="s">
        <v>98</v>
      </c>
      <c r="B7" s="3">
        <v>1003</v>
      </c>
      <c r="C7" s="3" t="s">
        <v>134</v>
      </c>
      <c r="D7" s="3">
        <v>360</v>
      </c>
      <c r="E7" s="3">
        <v>125</v>
      </c>
      <c r="F7" s="3" t="s">
        <v>46</v>
      </c>
      <c r="G7" s="3">
        <v>4000</v>
      </c>
      <c r="H7" s="3">
        <v>300</v>
      </c>
      <c r="I7" s="3">
        <v>0.1</v>
      </c>
      <c r="J7" s="3">
        <v>0.1</v>
      </c>
      <c r="K7" s="3">
        <v>0.1</v>
      </c>
      <c r="L7" s="3">
        <v>0.1</v>
      </c>
      <c r="M7" s="3">
        <v>0.2</v>
      </c>
      <c r="N7" s="3">
        <v>0.2</v>
      </c>
      <c r="O7" s="3">
        <v>0.2</v>
      </c>
      <c r="P7" s="3">
        <v>0.2</v>
      </c>
      <c r="Q7" s="3">
        <v>400</v>
      </c>
    </row>
    <row r="8" spans="1:17" ht="18.149999999999999" x14ac:dyDescent="0.45">
      <c r="A8" s="3" t="s">
        <v>99</v>
      </c>
      <c r="B8" s="3">
        <v>1004</v>
      </c>
      <c r="C8" s="3" t="s">
        <v>135</v>
      </c>
      <c r="D8" s="3">
        <v>360</v>
      </c>
      <c r="E8" s="3">
        <v>125</v>
      </c>
      <c r="F8" s="3" t="s">
        <v>43</v>
      </c>
      <c r="G8" s="3">
        <v>1000</v>
      </c>
      <c r="H8" s="3">
        <v>200</v>
      </c>
      <c r="I8" s="3">
        <v>0.2</v>
      </c>
      <c r="J8" s="3">
        <v>0.2</v>
      </c>
      <c r="K8" s="3">
        <v>0.2</v>
      </c>
      <c r="L8" s="3">
        <v>0.2</v>
      </c>
      <c r="M8" s="3">
        <v>0.2</v>
      </c>
      <c r="N8" s="3">
        <v>0.2</v>
      </c>
      <c r="O8" s="3">
        <v>0.2</v>
      </c>
      <c r="P8" s="3">
        <v>0.2</v>
      </c>
      <c r="Q8" s="3">
        <v>600</v>
      </c>
    </row>
    <row r="9" spans="1:17" ht="18.149999999999999" x14ac:dyDescent="0.45">
      <c r="A9" s="3" t="s">
        <v>100</v>
      </c>
      <c r="B9" s="3">
        <v>1005</v>
      </c>
      <c r="C9" s="3" t="s">
        <v>136</v>
      </c>
      <c r="D9" s="3">
        <v>360</v>
      </c>
      <c r="E9" s="3">
        <v>125</v>
      </c>
      <c r="F9" s="3" t="s">
        <v>115</v>
      </c>
      <c r="G9" s="3">
        <v>4000</v>
      </c>
      <c r="H9" s="3">
        <v>300</v>
      </c>
      <c r="I9" s="3">
        <v>0.1</v>
      </c>
      <c r="J9" s="3">
        <v>0.1</v>
      </c>
      <c r="K9" s="3">
        <v>0.1</v>
      </c>
      <c r="L9" s="3">
        <v>0.1</v>
      </c>
      <c r="M9" s="3">
        <v>0.2</v>
      </c>
      <c r="N9" s="3">
        <v>0.2</v>
      </c>
      <c r="O9" s="3">
        <v>0.2</v>
      </c>
      <c r="P9" s="3">
        <v>0.2</v>
      </c>
      <c r="Q9" s="3">
        <v>700</v>
      </c>
    </row>
    <row r="10" spans="1:17" ht="18.149999999999999" x14ac:dyDescent="0.45">
      <c r="A10" s="3" t="s">
        <v>85</v>
      </c>
      <c r="B10" s="3">
        <v>1006</v>
      </c>
      <c r="C10" s="3" t="s">
        <v>85</v>
      </c>
      <c r="D10" s="3">
        <v>360</v>
      </c>
      <c r="E10" s="3">
        <v>125</v>
      </c>
      <c r="F10" s="3" t="s">
        <v>133</v>
      </c>
      <c r="G10" s="3">
        <v>4000</v>
      </c>
      <c r="H10" s="3">
        <v>300</v>
      </c>
      <c r="I10" s="3">
        <v>0.3</v>
      </c>
      <c r="J10" s="3">
        <v>0.3</v>
      </c>
      <c r="K10" s="3">
        <v>0.3</v>
      </c>
      <c r="L10" s="3">
        <v>0.3</v>
      </c>
      <c r="M10" s="3">
        <v>0.3</v>
      </c>
      <c r="N10" s="3">
        <v>0.3</v>
      </c>
      <c r="O10" s="3">
        <v>0.3</v>
      </c>
      <c r="P10" s="3">
        <v>0.3</v>
      </c>
      <c r="Q10" s="3">
        <v>400</v>
      </c>
    </row>
    <row r="11" spans="1:17" ht="18.149999999999999" x14ac:dyDescent="0.45">
      <c r="A11" s="3" t="s">
        <v>101</v>
      </c>
      <c r="B11" s="3">
        <v>1007</v>
      </c>
      <c r="C11" s="3" t="s">
        <v>130</v>
      </c>
      <c r="D11" s="3">
        <v>360</v>
      </c>
      <c r="E11" s="3">
        <v>125</v>
      </c>
      <c r="F11" s="3" t="s">
        <v>84</v>
      </c>
      <c r="G11" s="3">
        <v>3000</v>
      </c>
      <c r="H11" s="3">
        <v>200</v>
      </c>
      <c r="I11" s="3">
        <v>0.2</v>
      </c>
      <c r="J11" s="3">
        <v>0.2</v>
      </c>
      <c r="K11" s="3">
        <v>0.2</v>
      </c>
      <c r="L11" s="3">
        <v>0.2</v>
      </c>
      <c r="M11" s="3">
        <v>0.2</v>
      </c>
      <c r="N11" s="3">
        <v>0.2</v>
      </c>
      <c r="O11" s="3">
        <v>0.2</v>
      </c>
      <c r="P11" s="3">
        <v>0.2</v>
      </c>
      <c r="Q11" s="3">
        <v>400</v>
      </c>
    </row>
    <row r="12" spans="1:17" ht="18.149999999999999" x14ac:dyDescent="0.45">
      <c r="A12" s="3" t="s">
        <v>102</v>
      </c>
      <c r="B12" s="3">
        <v>1008</v>
      </c>
      <c r="C12" s="3" t="s">
        <v>131</v>
      </c>
      <c r="D12" s="3">
        <v>360</v>
      </c>
      <c r="E12" s="3">
        <v>125</v>
      </c>
      <c r="F12" s="3" t="s">
        <v>95</v>
      </c>
      <c r="G12" s="3">
        <v>3000</v>
      </c>
      <c r="H12" s="3">
        <v>200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3">
        <v>0.2</v>
      </c>
      <c r="Q12" s="3">
        <v>400</v>
      </c>
    </row>
    <row r="13" spans="1:17" ht="18.149999999999999" x14ac:dyDescent="0.45">
      <c r="A13" s="3" t="s">
        <v>103</v>
      </c>
      <c r="B13" s="3">
        <v>1009</v>
      </c>
      <c r="C13" s="3" t="s">
        <v>137</v>
      </c>
      <c r="D13" s="3">
        <v>360</v>
      </c>
      <c r="E13" s="3">
        <v>125</v>
      </c>
      <c r="F13" s="3" t="s">
        <v>120</v>
      </c>
      <c r="G13" s="3">
        <v>2000</v>
      </c>
      <c r="H13" s="3">
        <v>200</v>
      </c>
      <c r="I13" s="3">
        <v>0.2</v>
      </c>
      <c r="J13" s="3">
        <v>0.2</v>
      </c>
      <c r="K13" s="3">
        <v>0.2</v>
      </c>
      <c r="L13" s="3">
        <v>0.2</v>
      </c>
      <c r="M13" s="3">
        <v>0.2</v>
      </c>
      <c r="N13" s="3">
        <v>0.2</v>
      </c>
      <c r="O13" s="3">
        <v>0.2</v>
      </c>
      <c r="P13" s="3">
        <v>0.2</v>
      </c>
      <c r="Q13" s="3">
        <v>400</v>
      </c>
    </row>
    <row r="14" spans="1:17" ht="18.149999999999999" x14ac:dyDescent="0.45">
      <c r="A14" s="3" t="s">
        <v>104</v>
      </c>
      <c r="B14" s="3">
        <v>1010</v>
      </c>
      <c r="C14" s="3" t="s">
        <v>138</v>
      </c>
      <c r="D14" s="3">
        <v>360</v>
      </c>
      <c r="E14" s="3">
        <v>125</v>
      </c>
      <c r="F14" s="3" t="s">
        <v>126</v>
      </c>
      <c r="G14" s="3">
        <v>2000</v>
      </c>
      <c r="H14" s="3">
        <v>200</v>
      </c>
      <c r="I14" s="3">
        <v>0.2</v>
      </c>
      <c r="J14" s="3">
        <v>0.2</v>
      </c>
      <c r="K14" s="3">
        <v>0.2</v>
      </c>
      <c r="L14" s="3">
        <v>0.2</v>
      </c>
      <c r="M14" s="3">
        <v>0.2</v>
      </c>
      <c r="N14" s="3">
        <v>0.2</v>
      </c>
      <c r="O14" s="3">
        <v>0.2</v>
      </c>
      <c r="P14" s="3">
        <v>0.2</v>
      </c>
      <c r="Q14" s="3">
        <v>400</v>
      </c>
    </row>
    <row r="15" spans="1:17" ht="18.149999999999999" x14ac:dyDescent="0.45">
      <c r="A15" s="3" t="s">
        <v>105</v>
      </c>
      <c r="B15" s="3">
        <v>1011</v>
      </c>
      <c r="C15" s="3" t="s">
        <v>139</v>
      </c>
      <c r="D15" s="3">
        <v>360</v>
      </c>
      <c r="E15" s="3">
        <v>125</v>
      </c>
      <c r="F15" s="3" t="s">
        <v>83</v>
      </c>
      <c r="G15" s="3">
        <v>2000</v>
      </c>
      <c r="H15" s="3">
        <v>200</v>
      </c>
      <c r="I15" s="3">
        <v>0.1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400</v>
      </c>
    </row>
    <row r="16" spans="1:17" ht="18.149999999999999" x14ac:dyDescent="0.45">
      <c r="A16" s="3" t="s">
        <v>106</v>
      </c>
      <c r="B16" s="3">
        <v>1012</v>
      </c>
      <c r="C16" s="3" t="s">
        <v>140</v>
      </c>
      <c r="D16" s="3">
        <v>360</v>
      </c>
      <c r="E16" s="3">
        <v>125</v>
      </c>
      <c r="F16" s="3" t="s">
        <v>30</v>
      </c>
      <c r="G16" s="3">
        <v>2000</v>
      </c>
      <c r="H16" s="3">
        <v>200</v>
      </c>
      <c r="I16" s="3">
        <v>0.1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400</v>
      </c>
    </row>
    <row r="17" spans="1:17" ht="18.149999999999999" x14ac:dyDescent="0.45">
      <c r="A17" s="3" t="s">
        <v>107</v>
      </c>
      <c r="B17" s="3">
        <v>1013</v>
      </c>
      <c r="C17" s="3" t="s">
        <v>141</v>
      </c>
      <c r="D17" s="3">
        <v>360</v>
      </c>
      <c r="E17" s="3">
        <v>125</v>
      </c>
      <c r="F17" s="3" t="s">
        <v>48</v>
      </c>
      <c r="G17" s="3">
        <v>2000</v>
      </c>
      <c r="H17" s="3">
        <v>300</v>
      </c>
      <c r="I17" s="3">
        <v>0.2</v>
      </c>
      <c r="J17" s="3">
        <v>0.2</v>
      </c>
      <c r="K17" s="3">
        <v>0.2</v>
      </c>
      <c r="L17" s="3">
        <v>0.2</v>
      </c>
      <c r="M17" s="3">
        <v>0.2</v>
      </c>
      <c r="N17" s="3">
        <v>0.2</v>
      </c>
      <c r="O17" s="3">
        <v>0.2</v>
      </c>
      <c r="P17" s="3">
        <v>0.2</v>
      </c>
      <c r="Q17" s="3">
        <v>400</v>
      </c>
    </row>
    <row r="18" spans="1:17" ht="18.149999999999999" x14ac:dyDescent="0.45">
      <c r="A18" s="3" t="s">
        <v>108</v>
      </c>
      <c r="B18" s="3">
        <v>1014</v>
      </c>
      <c r="C18" s="3" t="s">
        <v>143</v>
      </c>
      <c r="D18" s="3">
        <v>360</v>
      </c>
      <c r="E18" s="3">
        <v>125</v>
      </c>
      <c r="F18" s="3" t="s">
        <v>118</v>
      </c>
      <c r="G18" s="3">
        <v>4000</v>
      </c>
      <c r="H18" s="3">
        <v>300</v>
      </c>
      <c r="I18" s="3">
        <v>0.2</v>
      </c>
      <c r="J18" s="3">
        <v>0.2</v>
      </c>
      <c r="K18" s="3">
        <v>0.1</v>
      </c>
      <c r="L18" s="3">
        <v>0.1</v>
      </c>
      <c r="M18" s="3">
        <v>0.2</v>
      </c>
      <c r="N18" s="3">
        <v>0.2</v>
      </c>
      <c r="O18" s="3">
        <v>0.2</v>
      </c>
      <c r="P18" s="3">
        <v>0.2</v>
      </c>
      <c r="Q18" s="3">
        <v>400</v>
      </c>
    </row>
    <row r="19" spans="1:17" ht="18.149999999999999" x14ac:dyDescent="0.45">
      <c r="A19" s="3" t="s">
        <v>109</v>
      </c>
      <c r="B19" s="3">
        <v>1015</v>
      </c>
      <c r="C19" s="3" t="s">
        <v>142</v>
      </c>
      <c r="D19" s="3">
        <v>360</v>
      </c>
      <c r="E19" s="3">
        <v>125</v>
      </c>
      <c r="F19" s="3" t="s">
        <v>128</v>
      </c>
      <c r="G19" s="3">
        <v>3000</v>
      </c>
      <c r="H19" s="3">
        <v>300</v>
      </c>
      <c r="I19" s="3">
        <v>0.2</v>
      </c>
      <c r="J19" s="3">
        <v>0.2</v>
      </c>
      <c r="K19" s="3">
        <v>0.2</v>
      </c>
      <c r="L19" s="3">
        <v>0.2</v>
      </c>
      <c r="M19" s="3">
        <v>0.2</v>
      </c>
      <c r="N19" s="3">
        <v>0.2</v>
      </c>
      <c r="O19" s="3">
        <v>0.2</v>
      </c>
      <c r="P19" s="3">
        <v>0.2</v>
      </c>
      <c r="Q19" s="3">
        <v>400</v>
      </c>
    </row>
    <row r="20" spans="1:17" ht="18.149999999999999" x14ac:dyDescent="0.45">
      <c r="A20" s="3" t="s">
        <v>110</v>
      </c>
      <c r="B20" s="3">
        <v>1016</v>
      </c>
      <c r="C20" s="3" t="s">
        <v>144</v>
      </c>
      <c r="D20" s="3">
        <v>1200</v>
      </c>
      <c r="E20" s="3">
        <v>1200</v>
      </c>
      <c r="F20" s="3" t="s">
        <v>94</v>
      </c>
      <c r="G20" s="3">
        <v>3000</v>
      </c>
      <c r="H20" s="3">
        <v>200</v>
      </c>
      <c r="I20" s="3">
        <v>0.1</v>
      </c>
      <c r="J20" s="3">
        <v>0.1</v>
      </c>
      <c r="K20" s="3">
        <v>0.1</v>
      </c>
      <c r="L20" s="3">
        <v>0.1</v>
      </c>
      <c r="M20" s="3">
        <v>0.1</v>
      </c>
      <c r="N20" s="3">
        <v>0.1</v>
      </c>
      <c r="O20" s="3">
        <v>0.1</v>
      </c>
      <c r="P20" s="3">
        <v>0.1</v>
      </c>
      <c r="Q20" s="3">
        <v>400</v>
      </c>
    </row>
    <row r="21" spans="1:17" ht="18.149999999999999" x14ac:dyDescent="0.4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8.149999999999999" x14ac:dyDescent="0.4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zoomScale="235" zoomScaleNormal="235" workbookViewId="0">
      <selection activeCell="B12" sqref="B12"/>
    </sheetView>
  </sheetViews>
  <sheetFormatPr defaultRowHeight="13.95" x14ac:dyDescent="0.25"/>
  <cols>
    <col min="1" max="1" width="15.109375" bestFit="1" customWidth="1"/>
    <col min="2" max="2" width="9.77734375" customWidth="1"/>
  </cols>
  <sheetData>
    <row r="1" spans="1:3" x14ac:dyDescent="0.25">
      <c r="A1" t="s">
        <v>54</v>
      </c>
      <c r="B1" s="4">
        <v>0.16</v>
      </c>
    </row>
    <row r="2" spans="1:3" x14ac:dyDescent="0.25">
      <c r="A2" t="s">
        <v>55</v>
      </c>
      <c r="B2" s="4">
        <v>0.01</v>
      </c>
    </row>
    <row r="3" spans="1:3" x14ac:dyDescent="0.25">
      <c r="A3" t="s">
        <v>56</v>
      </c>
      <c r="B3" s="4">
        <v>0.1</v>
      </c>
    </row>
    <row r="4" spans="1:3" x14ac:dyDescent="0.25">
      <c r="A4" t="s">
        <v>58</v>
      </c>
      <c r="B4" s="4">
        <v>0.2</v>
      </c>
    </row>
    <row r="5" spans="1:3" x14ac:dyDescent="0.25">
      <c r="A5" t="s">
        <v>57</v>
      </c>
      <c r="B5" s="4">
        <v>0.3</v>
      </c>
    </row>
    <row r="6" spans="1:3" x14ac:dyDescent="0.25">
      <c r="A6" t="s">
        <v>59</v>
      </c>
      <c r="B6" s="4">
        <v>0.39</v>
      </c>
    </row>
    <row r="9" spans="1:3" x14ac:dyDescent="0.25">
      <c r="A9" t="s">
        <v>66</v>
      </c>
    </row>
    <row r="10" spans="1:3" x14ac:dyDescent="0.25">
      <c r="A10" t="s">
        <v>67</v>
      </c>
      <c r="B10" t="s">
        <v>75</v>
      </c>
      <c r="C10" t="s">
        <v>77</v>
      </c>
    </row>
    <row r="11" spans="1:3" x14ac:dyDescent="0.25">
      <c r="A11" t="s">
        <v>68</v>
      </c>
      <c r="B11" t="s">
        <v>76</v>
      </c>
      <c r="C11" t="s">
        <v>78</v>
      </c>
    </row>
    <row r="12" spans="1:3" x14ac:dyDescent="0.25">
      <c r="A12" t="s">
        <v>69</v>
      </c>
      <c r="B12" t="s">
        <v>74</v>
      </c>
      <c r="C12" t="s">
        <v>79</v>
      </c>
    </row>
    <row r="13" spans="1:3" x14ac:dyDescent="0.25">
      <c r="A13" t="s">
        <v>70</v>
      </c>
    </row>
    <row r="14" spans="1:3" x14ac:dyDescent="0.25">
      <c r="A14" t="s">
        <v>71</v>
      </c>
    </row>
    <row r="15" spans="1:3" x14ac:dyDescent="0.25">
      <c r="A15" t="s">
        <v>72</v>
      </c>
    </row>
    <row r="16" spans="1:3" x14ac:dyDescent="0.25">
      <c r="A16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I102"/>
  <sheetViews>
    <sheetView zoomScale="145" zoomScaleNormal="145" workbookViewId="0">
      <pane ySplit="1" topLeftCell="A2" activePane="bottomLeft" state="frozen"/>
      <selection pane="bottomLeft" activeCell="C7" sqref="C7"/>
    </sheetView>
  </sheetViews>
  <sheetFormatPr defaultRowHeight="13.95" x14ac:dyDescent="0.25"/>
  <cols>
    <col min="3" max="3" width="15.109375" bestFit="1" customWidth="1"/>
    <col min="5" max="5" width="17.21875" bestFit="1" customWidth="1"/>
    <col min="6" max="8" width="13" customWidth="1"/>
  </cols>
  <sheetData>
    <row r="1" spans="1:9" s="6" customFormat="1" x14ac:dyDescent="0.25">
      <c r="A1" s="6" t="s">
        <v>61</v>
      </c>
      <c r="B1" s="6" t="s">
        <v>62</v>
      </c>
      <c r="C1" s="6" t="s">
        <v>60</v>
      </c>
      <c r="D1" s="6" t="s">
        <v>113</v>
      </c>
      <c r="E1" s="6" t="s">
        <v>63</v>
      </c>
      <c r="F1" s="6" t="s">
        <v>114</v>
      </c>
      <c r="G1" s="6" t="s">
        <v>111</v>
      </c>
      <c r="H1" s="6" t="s">
        <v>112</v>
      </c>
      <c r="I1" s="6" t="s">
        <v>64</v>
      </c>
    </row>
    <row r="2" spans="1:9" x14ac:dyDescent="0.25">
      <c r="A2">
        <v>1</v>
      </c>
      <c r="B2">
        <v>1</v>
      </c>
      <c r="C2" s="5">
        <f xml:space="preserve"> (15 + (A2 ^ 3)) * (1.07 ^ (A2))</f>
        <v>17.12</v>
      </c>
      <c r="D2" s="5">
        <f t="shared" ref="D2:D33" si="0" xml:space="preserve"> (3 * B2 * 1.5) * (1 + I2 * 0.1)</f>
        <v>4.5</v>
      </c>
      <c r="E2" s="5">
        <f>C2 / D2</f>
        <v>3.8044444444444445</v>
      </c>
      <c r="F2" s="5">
        <f>((D2)*86400)*0.1</f>
        <v>38880</v>
      </c>
      <c r="G2" s="5">
        <f>A2</f>
        <v>1</v>
      </c>
      <c r="H2" s="5">
        <f>(G2*3)/40</f>
        <v>7.4999999999999997E-2</v>
      </c>
      <c r="I2">
        <v>0</v>
      </c>
    </row>
    <row r="3" spans="1:9" x14ac:dyDescent="0.25">
      <c r="A3">
        <v>2</v>
      </c>
      <c r="B3">
        <v>1</v>
      </c>
      <c r="C3" s="5">
        <f t="shared" ref="C3:C66" si="1" xml:space="preserve"> (15 + (A3 ^ 3)) * (1.07 ^ (A3))</f>
        <v>26.332699999999999</v>
      </c>
      <c r="D3" s="5">
        <f t="shared" si="0"/>
        <v>4.5</v>
      </c>
      <c r="E3" s="5">
        <f t="shared" ref="E3:E10" si="2">C3 / D3</f>
        <v>5.8517111111111113</v>
      </c>
      <c r="F3" s="5">
        <f t="shared" ref="F3:F66" si="3">((D3)*86400)*0.1</f>
        <v>38880</v>
      </c>
      <c r="G3" s="5">
        <f t="shared" ref="G3:G66" si="4">A3</f>
        <v>2</v>
      </c>
      <c r="H3" s="5">
        <f t="shared" ref="H3:H66" si="5">(G3*3)/40</f>
        <v>0.15</v>
      </c>
      <c r="I3">
        <v>0</v>
      </c>
    </row>
    <row r="4" spans="1:9" x14ac:dyDescent="0.25">
      <c r="A4">
        <v>3</v>
      </c>
      <c r="B4">
        <f>A4-1</f>
        <v>2</v>
      </c>
      <c r="C4" s="5">
        <f t="shared" si="1"/>
        <v>51.451806000000005</v>
      </c>
      <c r="D4" s="5">
        <f t="shared" si="0"/>
        <v>9</v>
      </c>
      <c r="E4" s="5">
        <f t="shared" si="2"/>
        <v>5.716867333333334</v>
      </c>
      <c r="F4" s="5">
        <f t="shared" si="3"/>
        <v>77760</v>
      </c>
      <c r="G4" s="5">
        <f t="shared" si="4"/>
        <v>3</v>
      </c>
      <c r="H4" s="5">
        <f t="shared" si="5"/>
        <v>0.22500000000000001</v>
      </c>
      <c r="I4">
        <v>0</v>
      </c>
    </row>
    <row r="5" spans="1:9" x14ac:dyDescent="0.25">
      <c r="A5">
        <v>4</v>
      </c>
      <c r="B5">
        <f t="shared" ref="B5:B26" si="6">A5-1</f>
        <v>3</v>
      </c>
      <c r="C5" s="5">
        <f t="shared" si="1"/>
        <v>103.55288479000001</v>
      </c>
      <c r="D5" s="5">
        <f t="shared" si="0"/>
        <v>13.5</v>
      </c>
      <c r="E5" s="5">
        <f t="shared" si="2"/>
        <v>7.6705840585185188</v>
      </c>
      <c r="F5" s="5">
        <f t="shared" si="3"/>
        <v>116640</v>
      </c>
      <c r="G5" s="5">
        <f t="shared" si="4"/>
        <v>4</v>
      </c>
      <c r="H5" s="5">
        <f t="shared" si="5"/>
        <v>0.3</v>
      </c>
      <c r="I5">
        <v>0</v>
      </c>
    </row>
    <row r="6" spans="1:9" x14ac:dyDescent="0.25">
      <c r="A6">
        <v>5</v>
      </c>
      <c r="B6">
        <f t="shared" si="6"/>
        <v>4</v>
      </c>
      <c r="C6" s="5">
        <f t="shared" si="1"/>
        <v>196.35724229800002</v>
      </c>
      <c r="D6" s="5">
        <f t="shared" si="0"/>
        <v>18</v>
      </c>
      <c r="E6" s="5">
        <f t="shared" si="2"/>
        <v>10.908735683222224</v>
      </c>
      <c r="F6" s="5">
        <f t="shared" si="3"/>
        <v>155520</v>
      </c>
      <c r="G6" s="5">
        <f t="shared" si="4"/>
        <v>5</v>
      </c>
      <c r="H6" s="5">
        <f t="shared" si="5"/>
        <v>0.375</v>
      </c>
      <c r="I6">
        <v>0</v>
      </c>
    </row>
    <row r="7" spans="1:9" x14ac:dyDescent="0.25">
      <c r="A7">
        <v>6</v>
      </c>
      <c r="B7">
        <f t="shared" si="6"/>
        <v>5</v>
      </c>
      <c r="C7" s="5">
        <f t="shared" si="1"/>
        <v>346.66871127711903</v>
      </c>
      <c r="D7" s="5">
        <f t="shared" si="0"/>
        <v>22.5</v>
      </c>
      <c r="E7" s="5">
        <f t="shared" si="2"/>
        <v>15.407498278983068</v>
      </c>
      <c r="F7" s="5">
        <f t="shared" si="3"/>
        <v>194400</v>
      </c>
      <c r="G7" s="5">
        <f t="shared" si="4"/>
        <v>6</v>
      </c>
      <c r="H7" s="5">
        <f t="shared" si="5"/>
        <v>0.45</v>
      </c>
      <c r="I7">
        <v>0</v>
      </c>
    </row>
    <row r="8" spans="1:9" x14ac:dyDescent="0.25">
      <c r="A8">
        <v>7</v>
      </c>
      <c r="B8">
        <f t="shared" si="6"/>
        <v>6</v>
      </c>
      <c r="C8" s="5">
        <f t="shared" si="1"/>
        <v>574.869768579278</v>
      </c>
      <c r="D8" s="5">
        <f t="shared" si="0"/>
        <v>27</v>
      </c>
      <c r="E8" s="5">
        <f t="shared" si="2"/>
        <v>21.291472910343629</v>
      </c>
      <c r="F8" s="5">
        <f t="shared" si="3"/>
        <v>233280</v>
      </c>
      <c r="G8" s="5">
        <f t="shared" si="4"/>
        <v>7</v>
      </c>
      <c r="H8" s="5">
        <f t="shared" si="5"/>
        <v>0.52500000000000002</v>
      </c>
      <c r="I8">
        <v>0</v>
      </c>
    </row>
    <row r="9" spans="1:9" x14ac:dyDescent="0.25">
      <c r="A9">
        <v>8</v>
      </c>
      <c r="B9">
        <f t="shared" si="6"/>
        <v>7</v>
      </c>
      <c r="C9" s="5">
        <f t="shared" si="1"/>
        <v>905.48411677142201</v>
      </c>
      <c r="D9" s="5">
        <f t="shared" si="0"/>
        <v>31.5</v>
      </c>
      <c r="E9" s="5">
        <f t="shared" si="2"/>
        <v>28.745527516553079</v>
      </c>
      <c r="F9" s="5">
        <f t="shared" si="3"/>
        <v>272160</v>
      </c>
      <c r="G9" s="5">
        <f t="shared" si="4"/>
        <v>8</v>
      </c>
      <c r="H9" s="5">
        <f t="shared" si="5"/>
        <v>0.6</v>
      </c>
      <c r="I9">
        <v>0</v>
      </c>
    </row>
    <row r="10" spans="1:9" x14ac:dyDescent="0.25">
      <c r="A10">
        <v>9</v>
      </c>
      <c r="B10">
        <f t="shared" si="6"/>
        <v>8</v>
      </c>
      <c r="C10" s="5">
        <f t="shared" si="1"/>
        <v>1367.8136540405951</v>
      </c>
      <c r="D10" s="5">
        <f t="shared" si="0"/>
        <v>36</v>
      </c>
      <c r="E10" s="5">
        <f t="shared" si="2"/>
        <v>37.994823723349867</v>
      </c>
      <c r="F10" s="5">
        <f t="shared" si="3"/>
        <v>311040</v>
      </c>
      <c r="G10" s="5">
        <f t="shared" si="4"/>
        <v>9</v>
      </c>
      <c r="H10" s="5">
        <f t="shared" si="5"/>
        <v>0.67500000000000004</v>
      </c>
      <c r="I10">
        <v>0</v>
      </c>
    </row>
    <row r="11" spans="1:9" x14ac:dyDescent="0.25">
      <c r="A11">
        <v>10</v>
      </c>
      <c r="B11">
        <f t="shared" si="6"/>
        <v>9</v>
      </c>
      <c r="C11" s="5">
        <f t="shared" si="1"/>
        <v>1996.658627648909</v>
      </c>
      <c r="D11" s="5">
        <f t="shared" si="0"/>
        <v>40.5</v>
      </c>
      <c r="E11" s="5">
        <f t="shared" ref="E11:E26" si="7">C11 / D11</f>
        <v>49.300213028368127</v>
      </c>
      <c r="F11" s="5">
        <f t="shared" si="3"/>
        <v>349920</v>
      </c>
      <c r="G11" s="5">
        <f t="shared" si="4"/>
        <v>10</v>
      </c>
      <c r="H11" s="5">
        <f t="shared" si="5"/>
        <v>0.75</v>
      </c>
      <c r="I11">
        <v>0</v>
      </c>
    </row>
    <row r="12" spans="1:9" x14ac:dyDescent="0.25">
      <c r="A12">
        <v>11</v>
      </c>
      <c r="B12">
        <f t="shared" si="6"/>
        <v>10</v>
      </c>
      <c r="C12" s="5">
        <f t="shared" si="1"/>
        <v>2833.1307277955784</v>
      </c>
      <c r="D12" s="5">
        <f t="shared" si="0"/>
        <v>45</v>
      </c>
      <c r="E12" s="5">
        <f t="shared" si="7"/>
        <v>62.958460617679521</v>
      </c>
      <c r="F12" s="5">
        <f t="shared" si="3"/>
        <v>388800</v>
      </c>
      <c r="G12" s="5">
        <f t="shared" si="4"/>
        <v>11</v>
      </c>
      <c r="H12" s="5">
        <f t="shared" si="5"/>
        <v>0.82499999999999996</v>
      </c>
      <c r="I12">
        <v>0</v>
      </c>
    </row>
    <row r="13" spans="1:9" x14ac:dyDescent="0.25">
      <c r="A13">
        <v>12</v>
      </c>
      <c r="B13">
        <f t="shared" si="6"/>
        <v>11</v>
      </c>
      <c r="C13" s="5">
        <f t="shared" si="1"/>
        <v>3925.5699395587153</v>
      </c>
      <c r="D13" s="5">
        <f t="shared" si="0"/>
        <v>49.5</v>
      </c>
      <c r="E13" s="5">
        <f t="shared" si="7"/>
        <v>79.304443223408384</v>
      </c>
      <c r="F13" s="5">
        <f t="shared" si="3"/>
        <v>427680</v>
      </c>
      <c r="G13" s="5">
        <f t="shared" si="4"/>
        <v>12</v>
      </c>
      <c r="H13" s="5">
        <f t="shared" si="5"/>
        <v>0.9</v>
      </c>
      <c r="I13">
        <v>0</v>
      </c>
    </row>
    <row r="14" spans="1:9" x14ac:dyDescent="0.25">
      <c r="A14">
        <v>13</v>
      </c>
      <c r="B14">
        <f t="shared" si="6"/>
        <v>12</v>
      </c>
      <c r="C14" s="5">
        <f t="shared" si="1"/>
        <v>5330.5771404160359</v>
      </c>
      <c r="D14" s="5">
        <f t="shared" si="0"/>
        <v>54</v>
      </c>
      <c r="E14" s="5">
        <f t="shared" si="7"/>
        <v>98.714391489185857</v>
      </c>
      <c r="F14" s="5">
        <f t="shared" si="3"/>
        <v>466560</v>
      </c>
      <c r="G14" s="5">
        <f t="shared" si="4"/>
        <v>13</v>
      </c>
      <c r="H14" s="5">
        <f t="shared" si="5"/>
        <v>0.97499999999999998</v>
      </c>
      <c r="I14">
        <v>0</v>
      </c>
    </row>
    <row r="15" spans="1:9" x14ac:dyDescent="0.25">
      <c r="A15">
        <v>14</v>
      </c>
      <c r="B15">
        <f t="shared" si="6"/>
        <v>13</v>
      </c>
      <c r="C15" s="5">
        <f t="shared" si="1"/>
        <v>7114.1757204052401</v>
      </c>
      <c r="D15" s="5">
        <f t="shared" si="0"/>
        <v>58.5</v>
      </c>
      <c r="E15" s="5">
        <f t="shared" si="7"/>
        <v>121.60984137444855</v>
      </c>
      <c r="F15" s="5">
        <f t="shared" si="3"/>
        <v>505440</v>
      </c>
      <c r="G15" s="5">
        <f t="shared" si="4"/>
        <v>14</v>
      </c>
      <c r="H15" s="5">
        <f t="shared" si="5"/>
        <v>1.05</v>
      </c>
      <c r="I15">
        <v>0</v>
      </c>
    </row>
    <row r="16" spans="1:9" x14ac:dyDescent="0.25">
      <c r="A16">
        <v>15</v>
      </c>
      <c r="B16">
        <f t="shared" si="6"/>
        <v>14</v>
      </c>
      <c r="C16" s="5">
        <f t="shared" si="1"/>
        <v>9353.1169230249834</v>
      </c>
      <c r="D16" s="5">
        <f t="shared" si="0"/>
        <v>63</v>
      </c>
      <c r="E16" s="5">
        <f t="shared" si="7"/>
        <v>148.46217338134895</v>
      </c>
      <c r="F16" s="5">
        <f t="shared" si="3"/>
        <v>544320</v>
      </c>
      <c r="G16" s="5">
        <f t="shared" si="4"/>
        <v>15</v>
      </c>
      <c r="H16" s="5">
        <f t="shared" si="5"/>
        <v>1.125</v>
      </c>
      <c r="I16">
        <v>0</v>
      </c>
    </row>
    <row r="17" spans="1:9" x14ac:dyDescent="0.25">
      <c r="A17">
        <v>16</v>
      </c>
      <c r="B17">
        <f t="shared" si="6"/>
        <v>15</v>
      </c>
      <c r="C17" s="5">
        <f t="shared" si="1"/>
        <v>12136.34517035239</v>
      </c>
      <c r="D17" s="5">
        <f t="shared" si="0"/>
        <v>67.5</v>
      </c>
      <c r="E17" s="5">
        <f t="shared" si="7"/>
        <v>179.7977062274428</v>
      </c>
      <c r="F17" s="5">
        <f t="shared" si="3"/>
        <v>583200</v>
      </c>
      <c r="G17" s="5">
        <f t="shared" si="4"/>
        <v>16</v>
      </c>
      <c r="H17" s="5">
        <f t="shared" si="5"/>
        <v>1.2</v>
      </c>
      <c r="I17">
        <v>0</v>
      </c>
    </row>
    <row r="18" spans="1:9" x14ac:dyDescent="0.25">
      <c r="A18">
        <v>17</v>
      </c>
      <c r="B18">
        <f t="shared" si="6"/>
        <v>16</v>
      </c>
      <c r="C18" s="5">
        <f t="shared" si="1"/>
        <v>15566.64135963545</v>
      </c>
      <c r="D18" s="5">
        <f t="shared" si="0"/>
        <v>72</v>
      </c>
      <c r="E18" s="5">
        <f t="shared" si="7"/>
        <v>216.20335221715902</v>
      </c>
      <c r="F18" s="5">
        <f t="shared" si="3"/>
        <v>622080</v>
      </c>
      <c r="G18" s="5">
        <f t="shared" si="4"/>
        <v>17</v>
      </c>
      <c r="H18" s="5">
        <f t="shared" si="5"/>
        <v>1.2749999999999999</v>
      </c>
      <c r="I18">
        <v>0</v>
      </c>
    </row>
    <row r="19" spans="1:9" x14ac:dyDescent="0.25">
      <c r="A19">
        <v>18</v>
      </c>
      <c r="B19">
        <f t="shared" si="6"/>
        <v>17</v>
      </c>
      <c r="C19" s="5">
        <f t="shared" si="1"/>
        <v>19762.464016208134</v>
      </c>
      <c r="D19" s="5">
        <f t="shared" si="0"/>
        <v>76.5</v>
      </c>
      <c r="E19" s="5">
        <f t="shared" si="7"/>
        <v>258.33286295696905</v>
      </c>
      <c r="F19" s="5">
        <f t="shared" si="3"/>
        <v>660960</v>
      </c>
      <c r="G19" s="5">
        <f t="shared" si="4"/>
        <v>18</v>
      </c>
      <c r="H19" s="5">
        <f t="shared" si="5"/>
        <v>1.35</v>
      </c>
      <c r="I19">
        <v>0</v>
      </c>
    </row>
    <row r="20" spans="1:9" x14ac:dyDescent="0.25">
      <c r="A20">
        <v>19</v>
      </c>
      <c r="B20">
        <f t="shared" si="6"/>
        <v>18</v>
      </c>
      <c r="C20" s="5">
        <f t="shared" si="1"/>
        <v>24860.010275822431</v>
      </c>
      <c r="D20" s="5">
        <f t="shared" si="0"/>
        <v>81</v>
      </c>
      <c r="E20" s="5">
        <f t="shared" si="7"/>
        <v>306.91370710891891</v>
      </c>
      <c r="F20" s="5">
        <f t="shared" si="3"/>
        <v>699840</v>
      </c>
      <c r="G20" s="5">
        <f t="shared" si="4"/>
        <v>19</v>
      </c>
      <c r="H20" s="5">
        <f t="shared" si="5"/>
        <v>1.425</v>
      </c>
      <c r="I20">
        <v>0</v>
      </c>
    </row>
    <row r="21" spans="1:9" x14ac:dyDescent="0.25">
      <c r="A21">
        <v>20</v>
      </c>
      <c r="B21">
        <f t="shared" si="6"/>
        <v>19</v>
      </c>
      <c r="C21" s="5">
        <f t="shared" si="1"/>
        <v>31015.520966826727</v>
      </c>
      <c r="D21" s="5">
        <f t="shared" si="0"/>
        <v>85.5</v>
      </c>
      <c r="E21" s="5">
        <f t="shared" si="7"/>
        <v>362.75463119095588</v>
      </c>
      <c r="F21" s="5">
        <f t="shared" si="3"/>
        <v>738720</v>
      </c>
      <c r="G21" s="5">
        <f t="shared" si="4"/>
        <v>20</v>
      </c>
      <c r="H21" s="5">
        <f t="shared" si="5"/>
        <v>1.5</v>
      </c>
      <c r="I21">
        <v>0</v>
      </c>
    </row>
    <row r="22" spans="1:9" x14ac:dyDescent="0.25">
      <c r="A22">
        <v>21</v>
      </c>
      <c r="B22">
        <f t="shared" si="6"/>
        <v>20</v>
      </c>
      <c r="C22" s="5">
        <f t="shared" si="1"/>
        <v>38407.856589203329</v>
      </c>
      <c r="D22" s="5">
        <f t="shared" si="0"/>
        <v>90</v>
      </c>
      <c r="E22" s="5">
        <f t="shared" si="7"/>
        <v>426.75396210225921</v>
      </c>
      <c r="F22" s="5">
        <f t="shared" si="3"/>
        <v>777600</v>
      </c>
      <c r="G22" s="5">
        <f t="shared" si="4"/>
        <v>21</v>
      </c>
      <c r="H22" s="5">
        <f t="shared" si="5"/>
        <v>1.575</v>
      </c>
      <c r="I22">
        <v>0</v>
      </c>
    </row>
    <row r="23" spans="1:9" x14ac:dyDescent="0.25">
      <c r="A23">
        <v>22</v>
      </c>
      <c r="B23">
        <f t="shared" si="6"/>
        <v>21</v>
      </c>
      <c r="C23" s="5">
        <f t="shared" si="1"/>
        <v>47241.373765353856</v>
      </c>
      <c r="D23" s="5">
        <f t="shared" si="0"/>
        <v>94.5</v>
      </c>
      <c r="E23" s="5">
        <f t="shared" si="7"/>
        <v>499.90871709369162</v>
      </c>
      <c r="F23" s="5">
        <f t="shared" si="3"/>
        <v>816480</v>
      </c>
      <c r="G23" s="5">
        <f t="shared" si="4"/>
        <v>22</v>
      </c>
      <c r="H23" s="5">
        <f t="shared" si="5"/>
        <v>1.65</v>
      </c>
      <c r="I23">
        <v>0</v>
      </c>
    </row>
    <row r="24" spans="1:9" x14ac:dyDescent="0.25">
      <c r="A24">
        <v>23</v>
      </c>
      <c r="B24">
        <f t="shared" si="6"/>
        <v>22</v>
      </c>
      <c r="C24" s="5">
        <f t="shared" si="1"/>
        <v>57749.134790791381</v>
      </c>
      <c r="D24" s="5">
        <f t="shared" si="0"/>
        <v>99</v>
      </c>
      <c r="E24" s="5">
        <f t="shared" si="7"/>
        <v>583.32459384637752</v>
      </c>
      <c r="F24" s="5">
        <f t="shared" si="3"/>
        <v>855360</v>
      </c>
      <c r="G24" s="5">
        <f t="shared" si="4"/>
        <v>23</v>
      </c>
      <c r="H24" s="5">
        <f t="shared" si="5"/>
        <v>1.7250000000000001</v>
      </c>
      <c r="I24">
        <v>0</v>
      </c>
    </row>
    <row r="25" spans="1:9" x14ac:dyDescent="0.25">
      <c r="A25">
        <v>24</v>
      </c>
      <c r="B25">
        <f t="shared" si="6"/>
        <v>23</v>
      </c>
      <c r="C25" s="5">
        <f t="shared" si="1"/>
        <v>70196.486267907181</v>
      </c>
      <c r="D25" s="5">
        <f t="shared" si="0"/>
        <v>103.5</v>
      </c>
      <c r="E25" s="5">
        <f t="shared" si="7"/>
        <v>678.22692046287136</v>
      </c>
      <c r="F25" s="5">
        <f t="shared" si="3"/>
        <v>894240</v>
      </c>
      <c r="G25" s="5">
        <f t="shared" si="4"/>
        <v>24</v>
      </c>
      <c r="H25" s="5">
        <f t="shared" si="5"/>
        <v>1.8</v>
      </c>
      <c r="I25">
        <v>0</v>
      </c>
    </row>
    <row r="26" spans="1:9" x14ac:dyDescent="0.25">
      <c r="A26">
        <v>25</v>
      </c>
      <c r="B26">
        <f t="shared" si="6"/>
        <v>24</v>
      </c>
      <c r="C26" s="5">
        <f t="shared" si="1"/>
        <v>84885.046491522022</v>
      </c>
      <c r="D26" s="5">
        <f t="shared" si="0"/>
        <v>108</v>
      </c>
      <c r="E26" s="5">
        <f t="shared" si="7"/>
        <v>785.972652699278</v>
      </c>
      <c r="F26" s="5">
        <f t="shared" si="3"/>
        <v>933120</v>
      </c>
      <c r="G26" s="5">
        <f t="shared" si="4"/>
        <v>25</v>
      </c>
      <c r="H26" s="5">
        <f t="shared" si="5"/>
        <v>1.875</v>
      </c>
      <c r="I26">
        <v>0</v>
      </c>
    </row>
    <row r="27" spans="1:9" x14ac:dyDescent="0.25">
      <c r="A27">
        <v>26</v>
      </c>
      <c r="B27">
        <f t="shared" ref="B27:B90" si="8">A27-1</f>
        <v>25</v>
      </c>
      <c r="C27" s="5">
        <f t="shared" si="1"/>
        <v>102157.1453024699</v>
      </c>
      <c r="D27" s="5">
        <f t="shared" si="0"/>
        <v>112.5</v>
      </c>
      <c r="E27" s="5">
        <f t="shared" ref="E27:E90" si="9">C27 / D27</f>
        <v>908.06351379973239</v>
      </c>
      <c r="F27" s="5">
        <f t="shared" si="3"/>
        <v>972000</v>
      </c>
      <c r="G27" s="5">
        <f t="shared" si="4"/>
        <v>26</v>
      </c>
      <c r="H27" s="5">
        <f t="shared" si="5"/>
        <v>1.95</v>
      </c>
      <c r="I27">
        <v>0</v>
      </c>
    </row>
    <row r="28" spans="1:9" x14ac:dyDescent="0.25">
      <c r="A28">
        <v>27</v>
      </c>
      <c r="B28">
        <f t="shared" si="8"/>
        <v>26</v>
      </c>
      <c r="C28" s="5">
        <f t="shared" si="1"/>
        <v>122400.76456937162</v>
      </c>
      <c r="D28" s="5">
        <f t="shared" si="0"/>
        <v>117</v>
      </c>
      <c r="E28" s="5">
        <f t="shared" si="9"/>
        <v>1046.1603809348001</v>
      </c>
      <c r="F28" s="5">
        <f t="shared" si="3"/>
        <v>1010880</v>
      </c>
      <c r="G28" s="5">
        <f t="shared" si="4"/>
        <v>27</v>
      </c>
      <c r="H28" s="5">
        <f t="shared" si="5"/>
        <v>2.0249999999999999</v>
      </c>
      <c r="I28">
        <v>0</v>
      </c>
    </row>
    <row r="29" spans="1:9" x14ac:dyDescent="0.25">
      <c r="A29">
        <v>28</v>
      </c>
      <c r="B29">
        <f t="shared" si="8"/>
        <v>27</v>
      </c>
      <c r="C29" s="5">
        <f t="shared" si="1"/>
        <v>146055.03233658557</v>
      </c>
      <c r="D29" s="5">
        <f t="shared" si="0"/>
        <v>121.5</v>
      </c>
      <c r="E29" s="5">
        <f t="shared" si="9"/>
        <v>1202.0990315768361</v>
      </c>
      <c r="F29" s="5">
        <f t="shared" si="3"/>
        <v>1049760</v>
      </c>
      <c r="G29" s="5">
        <f t="shared" si="4"/>
        <v>28</v>
      </c>
      <c r="H29" s="5">
        <f t="shared" si="5"/>
        <v>2.1</v>
      </c>
      <c r="I29">
        <v>0</v>
      </c>
    </row>
    <row r="30" spans="1:9" x14ac:dyDescent="0.25">
      <c r="A30">
        <v>29</v>
      </c>
      <c r="B30">
        <f t="shared" si="8"/>
        <v>28</v>
      </c>
      <c r="C30" s="5">
        <f t="shared" si="1"/>
        <v>173616.32902908802</v>
      </c>
      <c r="D30" s="5">
        <f t="shared" si="0"/>
        <v>126</v>
      </c>
      <c r="E30" s="5">
        <f t="shared" si="9"/>
        <v>1377.9073732467305</v>
      </c>
      <c r="F30" s="5">
        <f t="shared" si="3"/>
        <v>1088640</v>
      </c>
      <c r="G30" s="5">
        <f t="shared" si="4"/>
        <v>29</v>
      </c>
      <c r="H30" s="5">
        <f t="shared" si="5"/>
        <v>2.1749999999999998</v>
      </c>
      <c r="I30">
        <v>0</v>
      </c>
    </row>
    <row r="31" spans="1:9" x14ac:dyDescent="0.25">
      <c r="A31">
        <v>30</v>
      </c>
      <c r="B31">
        <f t="shared" si="8"/>
        <v>29</v>
      </c>
      <c r="C31" s="5">
        <f t="shared" si="1"/>
        <v>205645.06997751477</v>
      </c>
      <c r="D31" s="5">
        <f t="shared" si="0"/>
        <v>130.5</v>
      </c>
      <c r="E31" s="5">
        <f t="shared" si="9"/>
        <v>1575.8242910154388</v>
      </c>
      <c r="F31" s="5">
        <f t="shared" si="3"/>
        <v>1127520</v>
      </c>
      <c r="G31" s="5">
        <f t="shared" si="4"/>
        <v>30</v>
      </c>
      <c r="H31" s="5">
        <f t="shared" si="5"/>
        <v>2.25</v>
      </c>
      <c r="I31">
        <v>0</v>
      </c>
    </row>
    <row r="32" spans="1:9" x14ac:dyDescent="0.25">
      <c r="A32">
        <v>31</v>
      </c>
      <c r="B32">
        <f t="shared" si="8"/>
        <v>30</v>
      </c>
      <c r="C32" s="5">
        <f t="shared" si="1"/>
        <v>242773.23496769543</v>
      </c>
      <c r="D32" s="5">
        <f t="shared" si="0"/>
        <v>135</v>
      </c>
      <c r="E32" s="5">
        <f t="shared" si="9"/>
        <v>1798.3202590199662</v>
      </c>
      <c r="F32" s="5">
        <f t="shared" si="3"/>
        <v>1166400</v>
      </c>
      <c r="G32" s="5">
        <f t="shared" si="4"/>
        <v>31</v>
      </c>
      <c r="H32" s="5">
        <f t="shared" si="5"/>
        <v>2.3250000000000002</v>
      </c>
      <c r="I32">
        <v>0</v>
      </c>
    </row>
    <row r="33" spans="1:9" x14ac:dyDescent="0.25">
      <c r="A33">
        <v>32</v>
      </c>
      <c r="B33">
        <f t="shared" si="8"/>
        <v>31</v>
      </c>
      <c r="C33" s="5">
        <f t="shared" si="1"/>
        <v>285712.72258210345</v>
      </c>
      <c r="D33" s="5">
        <f t="shared" si="0"/>
        <v>139.5</v>
      </c>
      <c r="E33" s="5">
        <f t="shared" si="9"/>
        <v>2048.1198751405263</v>
      </c>
      <c r="F33" s="5">
        <f t="shared" si="3"/>
        <v>1205280</v>
      </c>
      <c r="G33" s="5">
        <f t="shared" si="4"/>
        <v>32</v>
      </c>
      <c r="H33" s="5">
        <f t="shared" si="5"/>
        <v>2.4</v>
      </c>
      <c r="I33">
        <v>0</v>
      </c>
    </row>
    <row r="34" spans="1:9" x14ac:dyDescent="0.25">
      <c r="A34">
        <v>33</v>
      </c>
      <c r="B34">
        <f t="shared" si="8"/>
        <v>32</v>
      </c>
      <c r="C34" s="5">
        <f t="shared" si="1"/>
        <v>335264.61484399869</v>
      </c>
      <c r="D34" s="5">
        <f t="shared" ref="D34:D65" si="10" xml:space="preserve"> (3 * B34 * 1.5) * (1 + I34 * 0.1)</f>
        <v>144</v>
      </c>
      <c r="E34" s="5">
        <f t="shared" si="9"/>
        <v>2328.2264919722129</v>
      </c>
      <c r="F34" s="5">
        <f t="shared" si="3"/>
        <v>1244160</v>
      </c>
      <c r="G34" s="5">
        <f t="shared" si="4"/>
        <v>33</v>
      </c>
      <c r="H34" s="5">
        <f t="shared" si="5"/>
        <v>2.4750000000000001</v>
      </c>
      <c r="I34">
        <v>0</v>
      </c>
    </row>
    <row r="35" spans="1:9" x14ac:dyDescent="0.25">
      <c r="A35">
        <v>34</v>
      </c>
      <c r="B35">
        <f t="shared" si="8"/>
        <v>33</v>
      </c>
      <c r="C35" s="5">
        <f t="shared" si="1"/>
        <v>392329.44616223761</v>
      </c>
      <c r="D35" s="5">
        <f t="shared" si="10"/>
        <v>148.5</v>
      </c>
      <c r="E35" s="5">
        <f t="shared" si="9"/>
        <v>2641.9491324056403</v>
      </c>
      <c r="F35" s="5">
        <f t="shared" si="3"/>
        <v>1283040</v>
      </c>
      <c r="G35" s="5">
        <f t="shared" si="4"/>
        <v>34</v>
      </c>
      <c r="H35" s="5">
        <f t="shared" si="5"/>
        <v>2.5499999999999998</v>
      </c>
      <c r="I35">
        <v>0</v>
      </c>
    </row>
    <row r="36" spans="1:9" x14ac:dyDescent="0.25">
      <c r="A36">
        <v>35</v>
      </c>
      <c r="B36">
        <f t="shared" si="8"/>
        <v>34</v>
      </c>
      <c r="C36" s="5">
        <f t="shared" si="1"/>
        <v>457918.57987515599</v>
      </c>
      <c r="D36" s="5">
        <f t="shared" si="10"/>
        <v>153</v>
      </c>
      <c r="E36" s="5">
        <f t="shared" si="9"/>
        <v>2992.9318946088629</v>
      </c>
      <c r="F36" s="5">
        <f t="shared" si="3"/>
        <v>1321920</v>
      </c>
      <c r="G36" s="5">
        <f t="shared" si="4"/>
        <v>35</v>
      </c>
      <c r="H36" s="5">
        <f t="shared" si="5"/>
        <v>2.625</v>
      </c>
      <c r="I36">
        <v>0</v>
      </c>
    </row>
    <row r="37" spans="1:9" x14ac:dyDescent="0.25">
      <c r="A37">
        <v>36</v>
      </c>
      <c r="B37">
        <f t="shared" si="8"/>
        <v>35</v>
      </c>
      <c r="C37" s="5">
        <f t="shared" si="1"/>
        <v>533166.80588128103</v>
      </c>
      <c r="D37" s="5">
        <f t="shared" si="10"/>
        <v>157.5</v>
      </c>
      <c r="E37" s="5">
        <f t="shared" si="9"/>
        <v>3385.1860690874987</v>
      </c>
      <c r="F37" s="5">
        <f t="shared" si="3"/>
        <v>1360800</v>
      </c>
      <c r="G37" s="5">
        <f t="shared" si="4"/>
        <v>36</v>
      </c>
      <c r="H37" s="5">
        <f t="shared" si="5"/>
        <v>2.7</v>
      </c>
      <c r="I37">
        <v>0</v>
      </c>
    </row>
    <row r="38" spans="1:9" x14ac:dyDescent="0.25">
      <c r="A38">
        <v>37</v>
      </c>
      <c r="B38">
        <f t="shared" si="8"/>
        <v>36</v>
      </c>
      <c r="C38" s="5">
        <f t="shared" si="1"/>
        <v>619346.28400549036</v>
      </c>
      <c r="D38" s="5">
        <f t="shared" si="10"/>
        <v>162</v>
      </c>
      <c r="E38" s="5">
        <f t="shared" si="9"/>
        <v>3823.1252099104345</v>
      </c>
      <c r="F38" s="5">
        <f t="shared" si="3"/>
        <v>1399680</v>
      </c>
      <c r="G38" s="5">
        <f t="shared" si="4"/>
        <v>37</v>
      </c>
      <c r="H38" s="5">
        <f t="shared" si="5"/>
        <v>2.7749999999999999</v>
      </c>
      <c r="I38">
        <v>0</v>
      </c>
    </row>
    <row r="39" spans="1:9" x14ac:dyDescent="0.25">
      <c r="A39">
        <v>38</v>
      </c>
      <c r="B39">
        <f t="shared" si="8"/>
        <v>37</v>
      </c>
      <c r="C39" s="5">
        <f t="shared" si="1"/>
        <v>717881.96997165878</v>
      </c>
      <c r="D39" s="5">
        <f t="shared" si="10"/>
        <v>166.5</v>
      </c>
      <c r="E39" s="5">
        <f t="shared" si="9"/>
        <v>4311.6034232532056</v>
      </c>
      <c r="F39" s="5">
        <f t="shared" si="3"/>
        <v>1438560</v>
      </c>
      <c r="G39" s="5">
        <f t="shared" si="4"/>
        <v>38</v>
      </c>
      <c r="H39" s="5">
        <f t="shared" si="5"/>
        <v>2.85</v>
      </c>
      <c r="I39">
        <v>0</v>
      </c>
    </row>
    <row r="40" spans="1:9" x14ac:dyDescent="0.25">
      <c r="A40">
        <v>39</v>
      </c>
      <c r="B40">
        <f t="shared" si="8"/>
        <v>38</v>
      </c>
      <c r="C40" s="5">
        <f t="shared" si="1"/>
        <v>830368.67423505185</v>
      </c>
      <c r="D40" s="5">
        <f t="shared" si="10"/>
        <v>171</v>
      </c>
      <c r="E40" s="5">
        <f t="shared" si="9"/>
        <v>4855.9571592693092</v>
      </c>
      <c r="F40" s="5">
        <f t="shared" si="3"/>
        <v>1477440</v>
      </c>
      <c r="G40" s="5">
        <f t="shared" si="4"/>
        <v>39</v>
      </c>
      <c r="H40" s="5">
        <f t="shared" si="5"/>
        <v>2.9249999999999998</v>
      </c>
      <c r="I40">
        <v>0</v>
      </c>
    </row>
    <row r="41" spans="1:9" x14ac:dyDescent="0.25">
      <c r="A41">
        <v>40</v>
      </c>
      <c r="B41">
        <f t="shared" si="8"/>
        <v>39</v>
      </c>
      <c r="C41" s="5">
        <f t="shared" si="1"/>
        <v>958589.91857683309</v>
      </c>
      <c r="D41" s="5">
        <f t="shared" si="10"/>
        <v>175.5</v>
      </c>
      <c r="E41" s="5">
        <f t="shared" si="9"/>
        <v>5462.050818101613</v>
      </c>
      <c r="F41" s="5">
        <f t="shared" si="3"/>
        <v>1516320</v>
      </c>
      <c r="G41" s="5">
        <f t="shared" si="4"/>
        <v>40</v>
      </c>
      <c r="H41" s="5">
        <f t="shared" si="5"/>
        <v>3</v>
      </c>
      <c r="I41">
        <v>0</v>
      </c>
    </row>
    <row r="42" spans="1:9" x14ac:dyDescent="0.25">
      <c r="A42">
        <v>41</v>
      </c>
      <c r="B42">
        <f t="shared" si="8"/>
        <v>40</v>
      </c>
      <c r="C42" s="5">
        <f t="shared" si="1"/>
        <v>1104538.7713958204</v>
      </c>
      <c r="D42" s="5">
        <f t="shared" si="10"/>
        <v>180</v>
      </c>
      <c r="E42" s="5">
        <f t="shared" si="9"/>
        <v>6136.3265077545575</v>
      </c>
      <c r="F42" s="5">
        <f t="shared" si="3"/>
        <v>1555200</v>
      </c>
      <c r="G42" s="5">
        <f t="shared" si="4"/>
        <v>41</v>
      </c>
      <c r="H42" s="5">
        <f t="shared" si="5"/>
        <v>3.0750000000000002</v>
      </c>
      <c r="I42">
        <v>0</v>
      </c>
    </row>
    <row r="43" spans="1:9" x14ac:dyDescent="0.25">
      <c r="A43">
        <v>42</v>
      </c>
      <c r="B43">
        <f t="shared" si="8"/>
        <v>41</v>
      </c>
      <c r="C43" s="5">
        <f t="shared" si="1"/>
        <v>1270440.860176346</v>
      </c>
      <c r="D43" s="5">
        <f t="shared" si="10"/>
        <v>184.5</v>
      </c>
      <c r="E43" s="5">
        <f t="shared" si="9"/>
        <v>6885.8583207390029</v>
      </c>
      <c r="F43" s="5">
        <f t="shared" si="3"/>
        <v>1594080</v>
      </c>
      <c r="G43" s="5">
        <f t="shared" si="4"/>
        <v>42</v>
      </c>
      <c r="H43" s="5">
        <f t="shared" si="5"/>
        <v>3.15</v>
      </c>
      <c r="I43">
        <v>0</v>
      </c>
    </row>
    <row r="44" spans="1:9" x14ac:dyDescent="0.25">
      <c r="A44">
        <v>43</v>
      </c>
      <c r="B44">
        <f t="shared" si="8"/>
        <v>42</v>
      </c>
      <c r="C44" s="5">
        <f t="shared" si="1"/>
        <v>1458779.7788044945</v>
      </c>
      <c r="D44" s="5">
        <f t="shared" si="10"/>
        <v>189</v>
      </c>
      <c r="E44" s="5">
        <f t="shared" si="9"/>
        <v>7718.411528066109</v>
      </c>
      <c r="F44" s="5">
        <f t="shared" si="3"/>
        <v>1632960</v>
      </c>
      <c r="G44" s="5">
        <f t="shared" si="4"/>
        <v>43</v>
      </c>
      <c r="H44" s="5">
        <f t="shared" si="5"/>
        <v>3.2250000000000001</v>
      </c>
      <c r="I44">
        <v>0</v>
      </c>
    </row>
    <row r="45" spans="1:9" x14ac:dyDescent="0.25">
      <c r="A45">
        <v>44</v>
      </c>
      <c r="B45">
        <f t="shared" si="8"/>
        <v>43</v>
      </c>
      <c r="C45" s="5">
        <f t="shared" si="1"/>
        <v>1672325.1283993057</v>
      </c>
      <c r="D45" s="5">
        <f t="shared" si="10"/>
        <v>193.5</v>
      </c>
      <c r="E45" s="5">
        <f t="shared" si="9"/>
        <v>8642.5071235106243</v>
      </c>
      <c r="F45" s="5">
        <f t="shared" si="3"/>
        <v>1671840</v>
      </c>
      <c r="G45" s="5">
        <f t="shared" si="4"/>
        <v>44</v>
      </c>
      <c r="H45" s="5">
        <f t="shared" si="5"/>
        <v>3.3</v>
      </c>
      <c r="I45">
        <v>0</v>
      </c>
    </row>
    <row r="46" spans="1:9" x14ac:dyDescent="0.25">
      <c r="A46">
        <v>45</v>
      </c>
      <c r="B46">
        <f t="shared" si="8"/>
        <v>44</v>
      </c>
      <c r="C46" s="5">
        <f t="shared" si="1"/>
        <v>1914163.4532855388</v>
      </c>
      <c r="D46" s="5">
        <f t="shared" si="10"/>
        <v>198</v>
      </c>
      <c r="E46" s="5">
        <f t="shared" si="9"/>
        <v>9667.4921883108018</v>
      </c>
      <c r="F46" s="5">
        <f t="shared" si="3"/>
        <v>1710720</v>
      </c>
      <c r="G46" s="5">
        <f t="shared" si="4"/>
        <v>45</v>
      </c>
      <c r="H46" s="5">
        <f t="shared" si="5"/>
        <v>3.375</v>
      </c>
      <c r="I46">
        <v>0</v>
      </c>
    </row>
    <row r="47" spans="1:9" x14ac:dyDescent="0.25">
      <c r="A47">
        <v>46</v>
      </c>
      <c r="B47">
        <f t="shared" si="8"/>
        <v>45</v>
      </c>
      <c r="C47" s="5">
        <f t="shared" si="1"/>
        <v>2187732.3588397689</v>
      </c>
      <c r="D47" s="5">
        <f t="shared" si="10"/>
        <v>202.5</v>
      </c>
      <c r="E47" s="5">
        <f t="shared" si="9"/>
        <v>10803.616586863056</v>
      </c>
      <c r="F47" s="5">
        <f t="shared" si="3"/>
        <v>1749600</v>
      </c>
      <c r="G47" s="5">
        <f t="shared" si="4"/>
        <v>46</v>
      </c>
      <c r="H47" s="5">
        <f t="shared" si="5"/>
        <v>3.45</v>
      </c>
      <c r="I47">
        <v>0</v>
      </c>
    </row>
    <row r="48" spans="1:9" x14ac:dyDescent="0.25">
      <c r="A48">
        <v>47</v>
      </c>
      <c r="B48">
        <f t="shared" si="8"/>
        <v>46</v>
      </c>
      <c r="C48" s="5">
        <f t="shared" si="1"/>
        <v>2496858.1253875997</v>
      </c>
      <c r="D48" s="5">
        <f t="shared" si="10"/>
        <v>207</v>
      </c>
      <c r="E48" s="5">
        <f t="shared" si="9"/>
        <v>12062.116547766182</v>
      </c>
      <c r="F48" s="5">
        <f t="shared" si="3"/>
        <v>1788480</v>
      </c>
      <c r="G48" s="5">
        <f t="shared" si="4"/>
        <v>47</v>
      </c>
      <c r="H48" s="5">
        <f t="shared" si="5"/>
        <v>3.5249999999999999</v>
      </c>
      <c r="I48">
        <v>0</v>
      </c>
    </row>
    <row r="49" spans="1:9" x14ac:dyDescent="0.25">
      <c r="A49">
        <v>48</v>
      </c>
      <c r="B49">
        <f t="shared" si="8"/>
        <v>47</v>
      </c>
      <c r="C49" s="5">
        <f t="shared" si="1"/>
        <v>2845797.1623295755</v>
      </c>
      <c r="D49" s="5">
        <f t="shared" si="10"/>
        <v>211.5</v>
      </c>
      <c r="E49" s="5">
        <f t="shared" si="9"/>
        <v>13455.30573205473</v>
      </c>
      <c r="F49" s="5">
        <f t="shared" si="3"/>
        <v>1827360</v>
      </c>
      <c r="G49" s="5">
        <f t="shared" si="4"/>
        <v>48</v>
      </c>
      <c r="H49" s="5">
        <f t="shared" si="5"/>
        <v>3.6</v>
      </c>
      <c r="I49">
        <v>0</v>
      </c>
    </row>
    <row r="50" spans="1:9" x14ac:dyDescent="0.25">
      <c r="A50">
        <v>49</v>
      </c>
      <c r="B50">
        <f t="shared" si="8"/>
        <v>48</v>
      </c>
      <c r="C50" s="5">
        <f t="shared" si="1"/>
        <v>3239281.6794590885</v>
      </c>
      <c r="D50" s="5">
        <f t="shared" si="10"/>
        <v>216</v>
      </c>
      <c r="E50" s="5">
        <f t="shared" si="9"/>
        <v>14996.674441940224</v>
      </c>
      <c r="F50" s="5">
        <f t="shared" si="3"/>
        <v>1866240</v>
      </c>
      <c r="G50" s="5">
        <f t="shared" si="4"/>
        <v>49</v>
      </c>
      <c r="H50" s="5">
        <f t="shared" si="5"/>
        <v>3.6749999999999998</v>
      </c>
      <c r="I50">
        <v>0</v>
      </c>
    </row>
    <row r="51" spans="1:9" x14ac:dyDescent="0.25">
      <c r="A51">
        <v>50</v>
      </c>
      <c r="B51">
        <f t="shared" si="8"/>
        <v>49</v>
      </c>
      <c r="C51" s="5">
        <f t="shared" si="1"/>
        <v>3682569.9882598626</v>
      </c>
      <c r="D51" s="5">
        <f t="shared" si="10"/>
        <v>220.5</v>
      </c>
      <c r="E51" s="5">
        <f t="shared" si="9"/>
        <v>16700.997679183052</v>
      </c>
      <c r="F51" s="5">
        <f t="shared" si="3"/>
        <v>1905120</v>
      </c>
      <c r="G51" s="5">
        <f t="shared" si="4"/>
        <v>50</v>
      </c>
      <c r="H51" s="5">
        <f t="shared" si="5"/>
        <v>3.75</v>
      </c>
      <c r="I51">
        <v>0</v>
      </c>
    </row>
    <row r="52" spans="1:9" x14ac:dyDescent="0.25">
      <c r="A52">
        <v>51</v>
      </c>
      <c r="B52">
        <f t="shared" si="8"/>
        <v>50</v>
      </c>
      <c r="C52" s="5">
        <f t="shared" si="1"/>
        <v>4181501.8851086413</v>
      </c>
      <c r="D52" s="5">
        <f t="shared" si="10"/>
        <v>225</v>
      </c>
      <c r="E52" s="5">
        <f t="shared" si="9"/>
        <v>18584.452822705072</v>
      </c>
      <c r="F52" s="5">
        <f t="shared" si="3"/>
        <v>1944000</v>
      </c>
      <c r="G52" s="5">
        <f t="shared" si="4"/>
        <v>51</v>
      </c>
      <c r="H52" s="5">
        <f t="shared" si="5"/>
        <v>3.8250000000000002</v>
      </c>
      <c r="I52">
        <v>0</v>
      </c>
    </row>
    <row r="53" spans="1:9" x14ac:dyDescent="0.25">
      <c r="A53">
        <v>52</v>
      </c>
      <c r="B53">
        <f t="shared" si="8"/>
        <v>51</v>
      </c>
      <c r="C53" s="5">
        <f t="shared" si="1"/>
        <v>4742559.6110601565</v>
      </c>
      <c r="D53" s="5">
        <f t="shared" si="10"/>
        <v>229.5</v>
      </c>
      <c r="E53" s="5">
        <f t="shared" si="9"/>
        <v>20664.747760610702</v>
      </c>
      <c r="F53" s="5">
        <f t="shared" si="3"/>
        <v>1982880</v>
      </c>
      <c r="G53" s="5">
        <f t="shared" si="4"/>
        <v>52</v>
      </c>
      <c r="H53" s="5">
        <f t="shared" si="5"/>
        <v>3.9</v>
      </c>
      <c r="I53">
        <v>0</v>
      </c>
    </row>
    <row r="54" spans="1:9" x14ac:dyDescent="0.25">
      <c r="A54">
        <v>53</v>
      </c>
      <c r="B54">
        <f t="shared" si="8"/>
        <v>52</v>
      </c>
      <c r="C54" s="5">
        <f t="shared" si="1"/>
        <v>5372934.9295824058</v>
      </c>
      <c r="D54" s="5">
        <f t="shared" si="10"/>
        <v>234</v>
      </c>
      <c r="E54" s="5">
        <f t="shared" si="9"/>
        <v>22961.260382830795</v>
      </c>
      <c r="F54" s="5">
        <f t="shared" si="3"/>
        <v>2021760</v>
      </c>
      <c r="G54" s="5">
        <f t="shared" si="4"/>
        <v>53</v>
      </c>
      <c r="H54" s="5">
        <f t="shared" si="5"/>
        <v>3.9750000000000001</v>
      </c>
      <c r="I54">
        <v>0</v>
      </c>
    </row>
    <row r="55" spans="1:9" x14ac:dyDescent="0.25">
      <c r="A55">
        <v>54</v>
      </c>
      <c r="B55">
        <f t="shared" si="8"/>
        <v>53</v>
      </c>
      <c r="C55" s="5">
        <f t="shared" si="1"/>
        <v>6080602.9145958619</v>
      </c>
      <c r="D55" s="5">
        <f t="shared" si="10"/>
        <v>238.5</v>
      </c>
      <c r="E55" s="5">
        <f t="shared" si="9"/>
        <v>25495.190417592712</v>
      </c>
      <c r="F55" s="5">
        <f t="shared" si="3"/>
        <v>2060640</v>
      </c>
      <c r="G55" s="5">
        <f t="shared" si="4"/>
        <v>54</v>
      </c>
      <c r="H55" s="5">
        <f t="shared" si="5"/>
        <v>4.05</v>
      </c>
      <c r="I55">
        <v>0</v>
      </c>
    </row>
    <row r="56" spans="1:9" x14ac:dyDescent="0.25">
      <c r="A56">
        <v>55</v>
      </c>
      <c r="B56">
        <f t="shared" si="8"/>
        <v>54</v>
      </c>
      <c r="C56" s="5">
        <f t="shared" si="1"/>
        <v>6874403.0968368985</v>
      </c>
      <c r="D56" s="5">
        <f t="shared" si="10"/>
        <v>243</v>
      </c>
      <c r="E56" s="5">
        <f t="shared" si="9"/>
        <v>28289.724678341147</v>
      </c>
      <c r="F56" s="5">
        <f t="shared" si="3"/>
        <v>2099520</v>
      </c>
      <c r="G56" s="5">
        <f t="shared" si="4"/>
        <v>55</v>
      </c>
      <c r="H56" s="5">
        <f t="shared" si="5"/>
        <v>4.125</v>
      </c>
      <c r="I56">
        <v>0</v>
      </c>
    </row>
    <row r="57" spans="1:9" x14ac:dyDescent="0.25">
      <c r="A57">
        <v>56</v>
      </c>
      <c r="B57">
        <f t="shared" si="8"/>
        <v>55</v>
      </c>
      <c r="C57" s="5">
        <f t="shared" si="1"/>
        <v>7764128.677333978</v>
      </c>
      <c r="D57" s="5">
        <f t="shared" si="10"/>
        <v>247.5</v>
      </c>
      <c r="E57" s="5">
        <f t="shared" si="9"/>
        <v>31370.216878117084</v>
      </c>
      <c r="F57" s="5">
        <f t="shared" si="3"/>
        <v>2138400</v>
      </c>
      <c r="G57" s="5">
        <f t="shared" si="4"/>
        <v>56</v>
      </c>
      <c r="H57" s="5">
        <f t="shared" si="5"/>
        <v>4.2</v>
      </c>
      <c r="I57">
        <v>0</v>
      </c>
    </row>
    <row r="58" spans="1:9" x14ac:dyDescent="0.25">
      <c r="A58">
        <v>57</v>
      </c>
      <c r="B58">
        <f t="shared" si="8"/>
        <v>56</v>
      </c>
      <c r="C58" s="5">
        <f t="shared" si="1"/>
        <v>8760624.5831128247</v>
      </c>
      <c r="D58" s="5">
        <f t="shared" si="10"/>
        <v>252</v>
      </c>
      <c r="E58" s="5">
        <f t="shared" si="9"/>
        <v>34764.383266320736</v>
      </c>
      <c r="F58" s="5">
        <f t="shared" si="3"/>
        <v>2177280</v>
      </c>
      <c r="G58" s="5">
        <f t="shared" si="4"/>
        <v>57</v>
      </c>
      <c r="H58" s="5">
        <f t="shared" si="5"/>
        <v>4.2750000000000004</v>
      </c>
      <c r="I58">
        <v>0</v>
      </c>
    </row>
    <row r="59" spans="1:9" x14ac:dyDescent="0.25">
      <c r="A59">
        <v>58</v>
      </c>
      <c r="B59">
        <f t="shared" si="8"/>
        <v>57</v>
      </c>
      <c r="C59" s="5">
        <f t="shared" si="1"/>
        <v>9875895.2126316894</v>
      </c>
      <c r="D59" s="5">
        <f t="shared" si="10"/>
        <v>256.5</v>
      </c>
      <c r="E59" s="5">
        <f t="shared" si="9"/>
        <v>38502.515448856488</v>
      </c>
      <c r="F59" s="5">
        <f t="shared" si="3"/>
        <v>2216160</v>
      </c>
      <c r="G59" s="5">
        <f t="shared" si="4"/>
        <v>58</v>
      </c>
      <c r="H59" s="5">
        <f t="shared" si="5"/>
        <v>4.3499999999999996</v>
      </c>
      <c r="I59">
        <v>0</v>
      </c>
    </row>
    <row r="60" spans="1:9" x14ac:dyDescent="0.25">
      <c r="A60">
        <v>59</v>
      </c>
      <c r="B60">
        <f t="shared" si="8"/>
        <v>58</v>
      </c>
      <c r="C60" s="5">
        <f t="shared" si="1"/>
        <v>11123222.797431944</v>
      </c>
      <c r="D60" s="5">
        <f t="shared" si="10"/>
        <v>261</v>
      </c>
      <c r="E60" s="5">
        <f t="shared" si="9"/>
        <v>42617.711867555343</v>
      </c>
      <c r="F60" s="5">
        <f t="shared" si="3"/>
        <v>2255040</v>
      </c>
      <c r="G60" s="5">
        <f t="shared" si="4"/>
        <v>59</v>
      </c>
      <c r="H60" s="5">
        <f t="shared" si="5"/>
        <v>4.4249999999999998</v>
      </c>
      <c r="I60">
        <v>0</v>
      </c>
    </row>
    <row r="61" spans="1:9" x14ac:dyDescent="0.25">
      <c r="A61">
        <v>60</v>
      </c>
      <c r="B61">
        <f t="shared" si="8"/>
        <v>59</v>
      </c>
      <c r="C61" s="5">
        <f t="shared" si="1"/>
        <v>12517297.392661758</v>
      </c>
      <c r="D61" s="5">
        <f t="shared" si="10"/>
        <v>265.5</v>
      </c>
      <c r="E61" s="5">
        <f t="shared" si="9"/>
        <v>47146.129539215661</v>
      </c>
      <c r="F61" s="5">
        <f t="shared" si="3"/>
        <v>2293920</v>
      </c>
      <c r="G61" s="5">
        <f t="shared" si="4"/>
        <v>60</v>
      </c>
      <c r="H61" s="5">
        <f t="shared" si="5"/>
        <v>4.5</v>
      </c>
      <c r="I61">
        <v>0</v>
      </c>
    </row>
    <row r="62" spans="1:9" x14ac:dyDescent="0.25">
      <c r="A62">
        <v>61</v>
      </c>
      <c r="B62">
        <f t="shared" si="8"/>
        <v>60</v>
      </c>
      <c r="C62" s="5">
        <f t="shared" si="1"/>
        <v>14074359.603132995</v>
      </c>
      <c r="D62" s="5">
        <f t="shared" si="10"/>
        <v>270</v>
      </c>
      <c r="E62" s="5">
        <f t="shared" si="9"/>
        <v>52127.25778938146</v>
      </c>
      <c r="F62" s="5">
        <f t="shared" si="3"/>
        <v>2332800</v>
      </c>
      <c r="G62" s="5">
        <f t="shared" si="4"/>
        <v>61</v>
      </c>
      <c r="H62" s="5">
        <f t="shared" si="5"/>
        <v>4.5750000000000002</v>
      </c>
      <c r="I62">
        <v>0</v>
      </c>
    </row>
    <row r="63" spans="1:9" x14ac:dyDescent="0.25">
      <c r="A63">
        <v>62</v>
      </c>
      <c r="B63">
        <f t="shared" si="8"/>
        <v>61</v>
      </c>
      <c r="C63" s="5">
        <f t="shared" si="1"/>
        <v>15812357.254100485</v>
      </c>
      <c r="D63" s="5">
        <f t="shared" si="10"/>
        <v>274.5</v>
      </c>
      <c r="E63" s="5">
        <f t="shared" si="9"/>
        <v>57604.215861932549</v>
      </c>
      <c r="F63" s="5">
        <f t="shared" si="3"/>
        <v>2371680</v>
      </c>
      <c r="G63" s="5">
        <f t="shared" si="4"/>
        <v>62</v>
      </c>
      <c r="H63" s="5">
        <f t="shared" si="5"/>
        <v>4.6500000000000004</v>
      </c>
      <c r="I63">
        <v>0</v>
      </c>
    </row>
    <row r="64" spans="1:9" x14ac:dyDescent="0.25">
      <c r="A64">
        <v>63</v>
      </c>
      <c r="B64">
        <f t="shared" si="8"/>
        <v>62</v>
      </c>
      <c r="C64" s="5">
        <f t="shared" si="1"/>
        <v>17751117.327767622</v>
      </c>
      <c r="D64" s="5">
        <f t="shared" si="10"/>
        <v>279</v>
      </c>
      <c r="E64" s="5">
        <f t="shared" si="9"/>
        <v>63624.07644361155</v>
      </c>
      <c r="F64" s="5">
        <f t="shared" si="3"/>
        <v>2410560</v>
      </c>
      <c r="G64" s="5">
        <f t="shared" si="4"/>
        <v>63</v>
      </c>
      <c r="H64" s="5">
        <f t="shared" si="5"/>
        <v>4.7249999999999996</v>
      </c>
      <c r="I64">
        <v>0</v>
      </c>
    </row>
    <row r="65" spans="1:9" x14ac:dyDescent="0.25">
      <c r="A65">
        <v>64</v>
      </c>
      <c r="B65">
        <f t="shared" si="8"/>
        <v>63</v>
      </c>
      <c r="C65" s="5">
        <f t="shared" si="1"/>
        <v>19912534.608446494</v>
      </c>
      <c r="D65" s="5">
        <f t="shared" si="10"/>
        <v>283.5</v>
      </c>
      <c r="E65" s="5">
        <f t="shared" si="9"/>
        <v>70238.217313744244</v>
      </c>
      <c r="F65" s="5">
        <f t="shared" si="3"/>
        <v>2449440</v>
      </c>
      <c r="G65" s="5">
        <f t="shared" si="4"/>
        <v>64</v>
      </c>
      <c r="H65" s="5">
        <f t="shared" si="5"/>
        <v>4.8</v>
      </c>
      <c r="I65">
        <v>0</v>
      </c>
    </row>
    <row r="66" spans="1:9" x14ac:dyDescent="0.25">
      <c r="A66">
        <v>65</v>
      </c>
      <c r="B66">
        <f t="shared" si="8"/>
        <v>64</v>
      </c>
      <c r="C66" s="5">
        <f t="shared" si="1"/>
        <v>22320778.612232301</v>
      </c>
      <c r="D66" s="5">
        <f t="shared" ref="D66:D101" si="11" xml:space="preserve"> (3 * B66 * 1.5) * (1 + I66 * 0.1)</f>
        <v>288</v>
      </c>
      <c r="E66" s="5">
        <f t="shared" si="9"/>
        <v>77502.703514695488</v>
      </c>
      <c r="F66" s="5">
        <f t="shared" si="3"/>
        <v>2488320</v>
      </c>
      <c r="G66" s="5">
        <f t="shared" si="4"/>
        <v>65</v>
      </c>
      <c r="H66" s="5">
        <f t="shared" si="5"/>
        <v>4.875</v>
      </c>
      <c r="I66">
        <v>0</v>
      </c>
    </row>
    <row r="67" spans="1:9" x14ac:dyDescent="0.25">
      <c r="A67">
        <v>66</v>
      </c>
      <c r="B67">
        <f t="shared" si="8"/>
        <v>65</v>
      </c>
      <c r="C67" s="5">
        <f t="shared" ref="C67:C101" si="12" xml:space="preserve"> (15 + (A67 ^ 3)) * (1.07 ^ (A67))</f>
        <v>25002520.521964125</v>
      </c>
      <c r="D67" s="5">
        <f t="shared" si="11"/>
        <v>292.5</v>
      </c>
      <c r="E67" s="5">
        <f t="shared" si="9"/>
        <v>85478.702639193594</v>
      </c>
      <c r="F67" s="5">
        <f t="shared" ref="F67:F101" si="13">((D67)*86400)*0.1</f>
        <v>2527200</v>
      </c>
      <c r="G67" s="5">
        <f t="shared" ref="G67:G101" si="14">A67</f>
        <v>66</v>
      </c>
      <c r="H67" s="5">
        <f t="shared" ref="H67:H101" si="15">(G67*3)/40</f>
        <v>4.95</v>
      </c>
      <c r="I67">
        <v>0</v>
      </c>
    </row>
    <row r="68" spans="1:9" x14ac:dyDescent="0.25">
      <c r="A68">
        <v>67</v>
      </c>
      <c r="B68">
        <f t="shared" si="8"/>
        <v>66</v>
      </c>
      <c r="C68" s="5">
        <f t="shared" si="12"/>
        <v>27987182.006198712</v>
      </c>
      <c r="D68" s="5">
        <f t="shared" si="11"/>
        <v>297</v>
      </c>
      <c r="E68" s="5">
        <f t="shared" si="9"/>
        <v>94232.936047807103</v>
      </c>
      <c r="F68" s="5">
        <f t="shared" si="13"/>
        <v>2566080</v>
      </c>
      <c r="G68" s="5">
        <f t="shared" si="14"/>
        <v>67</v>
      </c>
      <c r="H68" s="5">
        <f t="shared" si="15"/>
        <v>5.0250000000000004</v>
      </c>
      <c r="I68">
        <v>0</v>
      </c>
    </row>
    <row r="69" spans="1:9" x14ac:dyDescent="0.25">
      <c r="A69">
        <v>68</v>
      </c>
      <c r="B69">
        <f t="shared" si="8"/>
        <v>67</v>
      </c>
      <c r="C69" s="5">
        <f t="shared" si="12"/>
        <v>31307207.973071128</v>
      </c>
      <c r="D69" s="5">
        <f t="shared" si="11"/>
        <v>301.5</v>
      </c>
      <c r="E69" s="5">
        <f t="shared" si="9"/>
        <v>103838.16906491254</v>
      </c>
      <c r="F69" s="5">
        <f t="shared" si="13"/>
        <v>2604960</v>
      </c>
      <c r="G69" s="5">
        <f t="shared" si="14"/>
        <v>68</v>
      </c>
      <c r="H69" s="5">
        <f t="shared" si="15"/>
        <v>5.0999999999999996</v>
      </c>
      <c r="I69">
        <v>0</v>
      </c>
    </row>
    <row r="70" spans="1:9" x14ac:dyDescent="0.25">
      <c r="A70">
        <v>69</v>
      </c>
      <c r="B70">
        <f t="shared" si="8"/>
        <v>68</v>
      </c>
      <c r="C70" s="5">
        <f t="shared" si="12"/>
        <v>34998365.497509554</v>
      </c>
      <c r="D70" s="5">
        <f t="shared" si="11"/>
        <v>306</v>
      </c>
      <c r="E70" s="5">
        <f t="shared" si="9"/>
        <v>114373.74345591357</v>
      </c>
      <c r="F70" s="5">
        <f t="shared" si="13"/>
        <v>2643840</v>
      </c>
      <c r="G70" s="5">
        <f t="shared" si="14"/>
        <v>69</v>
      </c>
      <c r="H70" s="5">
        <f t="shared" si="15"/>
        <v>5.1749999999999998</v>
      </c>
      <c r="I70">
        <v>0</v>
      </c>
    </row>
    <row r="71" spans="1:9" x14ac:dyDescent="0.25">
      <c r="A71">
        <v>70</v>
      </c>
      <c r="B71">
        <f t="shared" si="8"/>
        <v>69</v>
      </c>
      <c r="C71" s="5">
        <f t="shared" si="12"/>
        <v>39100071.364671119</v>
      </c>
      <c r="D71" s="5">
        <f t="shared" si="11"/>
        <v>310.5</v>
      </c>
      <c r="E71" s="5">
        <f t="shared" si="9"/>
        <v>125926.15576383613</v>
      </c>
      <c r="F71" s="5">
        <f t="shared" si="13"/>
        <v>2682720</v>
      </c>
      <c r="G71" s="5">
        <f t="shared" si="14"/>
        <v>70</v>
      </c>
      <c r="H71" s="5">
        <f t="shared" si="15"/>
        <v>5.25</v>
      </c>
      <c r="I71">
        <v>0</v>
      </c>
    </row>
    <row r="72" spans="1:9" x14ac:dyDescent="0.25">
      <c r="A72">
        <v>71</v>
      </c>
      <c r="B72">
        <f t="shared" si="8"/>
        <v>70</v>
      </c>
      <c r="C72" s="5">
        <f t="shared" si="12"/>
        <v>43655750.895151131</v>
      </c>
      <c r="D72" s="5">
        <f t="shared" si="11"/>
        <v>315</v>
      </c>
      <c r="E72" s="5">
        <f t="shared" si="9"/>
        <v>138589.68538143215</v>
      </c>
      <c r="F72" s="5">
        <f t="shared" si="13"/>
        <v>2721600</v>
      </c>
      <c r="G72" s="5">
        <f t="shared" si="14"/>
        <v>71</v>
      </c>
      <c r="H72" s="5">
        <f t="shared" si="15"/>
        <v>5.3250000000000002</v>
      </c>
      <c r="I72">
        <v>0</v>
      </c>
    </row>
    <row r="73" spans="1:9" x14ac:dyDescent="0.25">
      <c r="A73">
        <v>72</v>
      </c>
      <c r="B73">
        <f t="shared" si="8"/>
        <v>71</v>
      </c>
      <c r="C73" s="5">
        <f t="shared" si="12"/>
        <v>48713230.960095584</v>
      </c>
      <c r="D73" s="5">
        <f t="shared" si="11"/>
        <v>319.5</v>
      </c>
      <c r="E73" s="5">
        <f t="shared" si="9"/>
        <v>152467.07655741967</v>
      </c>
      <c r="F73" s="5">
        <f t="shared" si="13"/>
        <v>2760480</v>
      </c>
      <c r="G73" s="5">
        <f t="shared" si="14"/>
        <v>72</v>
      </c>
      <c r="H73" s="5">
        <f t="shared" si="15"/>
        <v>5.4</v>
      </c>
      <c r="I73">
        <v>0</v>
      </c>
    </row>
    <row r="74" spans="1:9" x14ac:dyDescent="0.25">
      <c r="A74">
        <v>73</v>
      </c>
      <c r="B74">
        <f t="shared" si="8"/>
        <v>72</v>
      </c>
      <c r="C74" s="5">
        <f t="shared" si="12"/>
        <v>54325170.358563967</v>
      </c>
      <c r="D74" s="5">
        <f t="shared" si="11"/>
        <v>324</v>
      </c>
      <c r="E74" s="5">
        <f t="shared" si="9"/>
        <v>167670.2788844567</v>
      </c>
      <c r="F74" s="5">
        <f t="shared" si="13"/>
        <v>2799360</v>
      </c>
      <c r="G74" s="5">
        <f t="shared" si="14"/>
        <v>73</v>
      </c>
      <c r="H74" s="5">
        <f t="shared" si="15"/>
        <v>5.4749999999999996</v>
      </c>
      <c r="I74">
        <v>0</v>
      </c>
    </row>
    <row r="75" spans="1:9" x14ac:dyDescent="0.25">
      <c r="A75">
        <v>74</v>
      </c>
      <c r="B75">
        <f t="shared" si="8"/>
        <v>73</v>
      </c>
      <c r="C75" s="5">
        <f t="shared" si="12"/>
        <v>60549531.017241485</v>
      </c>
      <c r="D75" s="5">
        <f t="shared" si="11"/>
        <v>328.5</v>
      </c>
      <c r="E75" s="5">
        <f t="shared" si="9"/>
        <v>184321.25119403802</v>
      </c>
      <c r="F75" s="5">
        <f t="shared" si="13"/>
        <v>2838240</v>
      </c>
      <c r="G75" s="5">
        <f t="shared" si="14"/>
        <v>74</v>
      </c>
      <c r="H75" s="5">
        <f t="shared" si="15"/>
        <v>5.55</v>
      </c>
      <c r="I75">
        <v>0</v>
      </c>
    </row>
    <row r="76" spans="1:9" x14ac:dyDescent="0.25">
      <c r="A76">
        <v>75</v>
      </c>
      <c r="B76">
        <f t="shared" si="8"/>
        <v>74</v>
      </c>
      <c r="C76" s="5">
        <f t="shared" si="12"/>
        <v>67450093.785949767</v>
      </c>
      <c r="D76" s="5">
        <f t="shared" si="11"/>
        <v>333</v>
      </c>
      <c r="E76" s="5">
        <f t="shared" si="9"/>
        <v>202552.83419204134</v>
      </c>
      <c r="F76" s="5">
        <f t="shared" si="13"/>
        <v>2877120</v>
      </c>
      <c r="G76" s="5">
        <f t="shared" si="14"/>
        <v>75</v>
      </c>
      <c r="H76" s="5">
        <f t="shared" si="15"/>
        <v>5.625</v>
      </c>
      <c r="I76">
        <v>0</v>
      </c>
    </row>
    <row r="77" spans="1:9" x14ac:dyDescent="0.25">
      <c r="A77">
        <v>76</v>
      </c>
      <c r="B77">
        <f t="shared" si="8"/>
        <v>75</v>
      </c>
      <c r="C77" s="5">
        <f t="shared" si="12"/>
        <v>75097022.943589598</v>
      </c>
      <c r="D77" s="5">
        <f t="shared" si="11"/>
        <v>337.5</v>
      </c>
      <c r="E77" s="5">
        <f t="shared" si="9"/>
        <v>222509.69761063583</v>
      </c>
      <c r="F77" s="5">
        <f t="shared" si="13"/>
        <v>2916000</v>
      </c>
      <c r="G77" s="5">
        <f t="shared" si="14"/>
        <v>76</v>
      </c>
      <c r="H77" s="5">
        <f t="shared" si="15"/>
        <v>5.7</v>
      </c>
      <c r="I77">
        <v>0</v>
      </c>
    </row>
    <row r="78" spans="1:9" x14ac:dyDescent="0.25">
      <c r="A78">
        <v>77</v>
      </c>
      <c r="B78">
        <f t="shared" si="8"/>
        <v>76</v>
      </c>
      <c r="C78" s="5">
        <f t="shared" si="12"/>
        <v>83567483.900602609</v>
      </c>
      <c r="D78" s="5">
        <f t="shared" si="11"/>
        <v>342</v>
      </c>
      <c r="E78" s="5">
        <f t="shared" si="9"/>
        <v>244349.36813041699</v>
      </c>
      <c r="F78" s="5">
        <f t="shared" si="13"/>
        <v>2954880</v>
      </c>
      <c r="G78" s="5">
        <f t="shared" si="14"/>
        <v>77</v>
      </c>
      <c r="H78" s="5">
        <f t="shared" si="15"/>
        <v>5.7750000000000004</v>
      </c>
      <c r="I78">
        <v>0</v>
      </c>
    </row>
    <row r="79" spans="1:9" x14ac:dyDescent="0.25">
      <c r="A79">
        <v>78</v>
      </c>
      <c r="B79">
        <f t="shared" si="8"/>
        <v>77</v>
      </c>
      <c r="C79" s="5">
        <f t="shared" si="12"/>
        <v>92946318.988398343</v>
      </c>
      <c r="D79" s="5">
        <f t="shared" si="11"/>
        <v>346.5</v>
      </c>
      <c r="E79" s="5">
        <f t="shared" si="9"/>
        <v>268243.34484386246</v>
      </c>
      <c r="F79" s="5">
        <f t="shared" si="13"/>
        <v>2993760</v>
      </c>
      <c r="G79" s="5">
        <f t="shared" si="14"/>
        <v>78</v>
      </c>
      <c r="H79" s="5">
        <f t="shared" si="15"/>
        <v>5.85</v>
      </c>
      <c r="I79">
        <v>0</v>
      </c>
    </row>
    <row r="80" spans="1:9" x14ac:dyDescent="0.25">
      <c r="A80">
        <v>79</v>
      </c>
      <c r="B80">
        <f t="shared" si="8"/>
        <v>78</v>
      </c>
      <c r="C80" s="5">
        <f t="shared" si="12"/>
        <v>103326786.66633198</v>
      </c>
      <c r="D80" s="5">
        <f t="shared" si="11"/>
        <v>351</v>
      </c>
      <c r="E80" s="5">
        <f t="shared" si="9"/>
        <v>294378.30959068937</v>
      </c>
      <c r="F80" s="5">
        <f t="shared" si="13"/>
        <v>3032640</v>
      </c>
      <c r="G80" s="5">
        <f t="shared" si="14"/>
        <v>79</v>
      </c>
      <c r="H80" s="5">
        <f t="shared" si="15"/>
        <v>5.9249999999999998</v>
      </c>
      <c r="I80">
        <v>0</v>
      </c>
    </row>
    <row r="81" spans="1:9" x14ac:dyDescent="0.25">
      <c r="A81">
        <v>80</v>
      </c>
      <c r="B81">
        <f t="shared" si="8"/>
        <v>79</v>
      </c>
      <c r="C81" s="5">
        <f t="shared" si="12"/>
        <v>114811369.95584519</v>
      </c>
      <c r="D81" s="5">
        <f t="shared" si="11"/>
        <v>355.5</v>
      </c>
      <c r="E81" s="5">
        <f t="shared" si="9"/>
        <v>322957.44010083034</v>
      </c>
      <c r="F81" s="5">
        <f t="shared" si="13"/>
        <v>3071520</v>
      </c>
      <c r="G81" s="5">
        <f t="shared" si="14"/>
        <v>80</v>
      </c>
      <c r="H81" s="5">
        <f t="shared" si="15"/>
        <v>6</v>
      </c>
      <c r="I81">
        <v>0</v>
      </c>
    </row>
    <row r="82" spans="1:9" x14ac:dyDescent="0.25">
      <c r="A82">
        <v>81</v>
      </c>
      <c r="B82">
        <f t="shared" si="8"/>
        <v>80</v>
      </c>
      <c r="C82" s="5">
        <f t="shared" si="12"/>
        <v>127512660.43268541</v>
      </c>
      <c r="D82" s="5">
        <f t="shared" si="11"/>
        <v>360</v>
      </c>
      <c r="E82" s="5">
        <f t="shared" si="9"/>
        <v>354201.83453523723</v>
      </c>
      <c r="F82" s="5">
        <f t="shared" si="13"/>
        <v>3110400</v>
      </c>
      <c r="G82" s="5">
        <f t="shared" si="14"/>
        <v>81</v>
      </c>
      <c r="H82" s="5">
        <f t="shared" si="15"/>
        <v>6.0750000000000002</v>
      </c>
      <c r="I82">
        <v>0</v>
      </c>
    </row>
    <row r="83" spans="1:9" x14ac:dyDescent="0.25">
      <c r="A83">
        <v>82</v>
      </c>
      <c r="B83">
        <f t="shared" si="8"/>
        <v>81</v>
      </c>
      <c r="C83" s="5">
        <f t="shared" si="12"/>
        <v>141554324.67536402</v>
      </c>
      <c r="D83" s="5">
        <f t="shared" si="11"/>
        <v>364.5</v>
      </c>
      <c r="E83" s="5">
        <f t="shared" si="9"/>
        <v>388352.05672253505</v>
      </c>
      <c r="F83" s="5">
        <f t="shared" si="13"/>
        <v>3149280</v>
      </c>
      <c r="G83" s="5">
        <f t="shared" si="14"/>
        <v>82</v>
      </c>
      <c r="H83" s="5">
        <f t="shared" si="15"/>
        <v>6.15</v>
      </c>
      <c r="I83">
        <v>0</v>
      </c>
    </row>
    <row r="84" spans="1:9" x14ac:dyDescent="0.25">
      <c r="A84">
        <v>83</v>
      </c>
      <c r="B84">
        <f t="shared" si="8"/>
        <v>82</v>
      </c>
      <c r="C84" s="5">
        <f t="shared" si="12"/>
        <v>157072160.68519354</v>
      </c>
      <c r="D84" s="5">
        <f t="shared" si="11"/>
        <v>369</v>
      </c>
      <c r="E84" s="5">
        <f t="shared" si="9"/>
        <v>425669.81215499603</v>
      </c>
      <c r="F84" s="5">
        <f t="shared" si="13"/>
        <v>3188160</v>
      </c>
      <c r="G84" s="5">
        <f t="shared" si="14"/>
        <v>83</v>
      </c>
      <c r="H84" s="5">
        <f t="shared" si="15"/>
        <v>6.2249999999999996</v>
      </c>
      <c r="I84">
        <v>0</v>
      </c>
    </row>
    <row r="85" spans="1:9" x14ac:dyDescent="0.25">
      <c r="A85">
        <v>84</v>
      </c>
      <c r="B85">
        <f t="shared" si="8"/>
        <v>83</v>
      </c>
      <c r="C85" s="5">
        <f t="shared" si="12"/>
        <v>174215252.46467996</v>
      </c>
      <c r="D85" s="5">
        <f t="shared" si="11"/>
        <v>373.5</v>
      </c>
      <c r="E85" s="5">
        <f t="shared" si="9"/>
        <v>466439.76563501998</v>
      </c>
      <c r="F85" s="5">
        <f t="shared" si="13"/>
        <v>3227040</v>
      </c>
      <c r="G85" s="5">
        <f t="shared" si="14"/>
        <v>84</v>
      </c>
      <c r="H85" s="5">
        <f t="shared" si="15"/>
        <v>6.3</v>
      </c>
      <c r="I85">
        <v>0</v>
      </c>
    </row>
    <row r="86" spans="1:9" x14ac:dyDescent="0.25">
      <c r="A86">
        <v>85</v>
      </c>
      <c r="B86">
        <f t="shared" si="8"/>
        <v>84</v>
      </c>
      <c r="C86" s="5">
        <f t="shared" si="12"/>
        <v>193147231.67144069</v>
      </c>
      <c r="D86" s="5">
        <f t="shared" si="11"/>
        <v>378</v>
      </c>
      <c r="E86" s="5">
        <f t="shared" si="9"/>
        <v>510971.51235830871</v>
      </c>
      <c r="F86" s="5">
        <f t="shared" si="13"/>
        <v>3265920</v>
      </c>
      <c r="G86" s="5">
        <f t="shared" si="14"/>
        <v>85</v>
      </c>
      <c r="H86" s="5">
        <f t="shared" si="15"/>
        <v>6.375</v>
      </c>
      <c r="I86">
        <v>0</v>
      </c>
    </row>
    <row r="87" spans="1:9" x14ac:dyDescent="0.25">
      <c r="A87">
        <v>86</v>
      </c>
      <c r="B87">
        <f t="shared" si="8"/>
        <v>85</v>
      </c>
      <c r="C87" s="5">
        <f t="shared" si="12"/>
        <v>214047656.05926809</v>
      </c>
      <c r="D87" s="5">
        <f t="shared" si="11"/>
        <v>382.5</v>
      </c>
      <c r="E87" s="5">
        <f t="shared" si="9"/>
        <v>559601.71518762899</v>
      </c>
      <c r="F87" s="5">
        <f t="shared" si="13"/>
        <v>3304800</v>
      </c>
      <c r="G87" s="5">
        <f t="shared" si="14"/>
        <v>86</v>
      </c>
      <c r="H87" s="5">
        <f t="shared" si="15"/>
        <v>6.45</v>
      </c>
      <c r="I87">
        <v>0</v>
      </c>
    </row>
    <row r="88" spans="1:9" x14ac:dyDescent="0.25">
      <c r="A88">
        <v>87</v>
      </c>
      <c r="B88">
        <f t="shared" si="8"/>
        <v>86</v>
      </c>
      <c r="C88" s="5">
        <f t="shared" si="12"/>
        <v>237113515.28199792</v>
      </c>
      <c r="D88" s="5">
        <f t="shared" si="11"/>
        <v>387</v>
      </c>
      <c r="E88" s="5">
        <f t="shared" si="9"/>
        <v>612696.42191730731</v>
      </c>
      <c r="F88" s="5">
        <f t="shared" si="13"/>
        <v>3343680</v>
      </c>
      <c r="G88" s="5">
        <f t="shared" si="14"/>
        <v>87</v>
      </c>
      <c r="H88" s="5">
        <f t="shared" si="15"/>
        <v>6.5250000000000004</v>
      </c>
      <c r="I88">
        <v>0</v>
      </c>
    </row>
    <row r="89" spans="1:9" x14ac:dyDescent="0.25">
      <c r="A89">
        <v>88</v>
      </c>
      <c r="B89">
        <f t="shared" si="8"/>
        <v>87</v>
      </c>
      <c r="C89" s="5">
        <f t="shared" si="12"/>
        <v>262560875.57547665</v>
      </c>
      <c r="D89" s="5">
        <f t="shared" si="11"/>
        <v>391.5</v>
      </c>
      <c r="E89" s="5">
        <f t="shared" si="9"/>
        <v>670653.57745971042</v>
      </c>
      <c r="F89" s="5">
        <f t="shared" si="13"/>
        <v>3382560</v>
      </c>
      <c r="G89" s="5">
        <f t="shared" si="14"/>
        <v>88</v>
      </c>
      <c r="H89" s="5">
        <f t="shared" si="15"/>
        <v>6.6</v>
      </c>
      <c r="I89">
        <v>0</v>
      </c>
    </row>
    <row r="90" spans="1:9" x14ac:dyDescent="0.25">
      <c r="A90">
        <v>89</v>
      </c>
      <c r="B90">
        <f t="shared" si="8"/>
        <v>88</v>
      </c>
      <c r="C90" s="5">
        <f t="shared" si="12"/>
        <v>290626675.85466921</v>
      </c>
      <c r="D90" s="5">
        <f t="shared" si="11"/>
        <v>396</v>
      </c>
      <c r="E90" s="5">
        <f t="shared" si="9"/>
        <v>733905.7471077505</v>
      </c>
      <c r="F90" s="5">
        <f t="shared" si="13"/>
        <v>3421440</v>
      </c>
      <c r="G90" s="5">
        <f t="shared" si="14"/>
        <v>89</v>
      </c>
      <c r="H90" s="5">
        <f t="shared" si="15"/>
        <v>6.6749999999999998</v>
      </c>
      <c r="I90">
        <v>0</v>
      </c>
    </row>
    <row r="91" spans="1:9" x14ac:dyDescent="0.25">
      <c r="A91">
        <v>90</v>
      </c>
      <c r="B91">
        <f t="shared" ref="B91:B99" si="16">A91-1</f>
        <v>89</v>
      </c>
      <c r="C91" s="5">
        <f t="shared" si="12"/>
        <v>321570688.87388235</v>
      </c>
      <c r="D91" s="5">
        <f t="shared" si="11"/>
        <v>400.5</v>
      </c>
      <c r="E91" s="5">
        <f t="shared" ref="E91:E99" si="17">C91 / D91</f>
        <v>802923.06834926934</v>
      </c>
      <c r="F91" s="5">
        <f t="shared" si="13"/>
        <v>3460320</v>
      </c>
      <c r="G91" s="5">
        <f t="shared" si="14"/>
        <v>90</v>
      </c>
      <c r="H91" s="5">
        <f t="shared" si="15"/>
        <v>6.75</v>
      </c>
      <c r="I91">
        <v>0</v>
      </c>
    </row>
    <row r="92" spans="1:9" x14ac:dyDescent="0.25">
      <c r="A92">
        <v>91</v>
      </c>
      <c r="B92">
        <f t="shared" si="16"/>
        <v>90</v>
      </c>
      <c r="C92" s="5">
        <f t="shared" si="12"/>
        <v>355677662.30586958</v>
      </c>
      <c r="D92" s="5">
        <f t="shared" si="11"/>
        <v>405</v>
      </c>
      <c r="E92" s="5">
        <f t="shared" si="17"/>
        <v>878216.45013794955</v>
      </c>
      <c r="F92" s="5">
        <f t="shared" si="13"/>
        <v>3499200</v>
      </c>
      <c r="G92" s="5">
        <f t="shared" si="14"/>
        <v>91</v>
      </c>
      <c r="H92" s="5">
        <f t="shared" si="15"/>
        <v>6.8250000000000002</v>
      </c>
      <c r="I92">
        <v>0</v>
      </c>
    </row>
    <row r="93" spans="1:9" x14ac:dyDescent="0.25">
      <c r="A93">
        <v>92</v>
      </c>
      <c r="B93">
        <f t="shared" si="16"/>
        <v>91</v>
      </c>
      <c r="C93" s="5">
        <f t="shared" si="12"/>
        <v>393259655.90855885</v>
      </c>
      <c r="D93" s="5">
        <f t="shared" si="11"/>
        <v>409.5</v>
      </c>
      <c r="E93" s="5">
        <f t="shared" si="17"/>
        <v>960341.04006974073</v>
      </c>
      <c r="F93" s="5">
        <f t="shared" si="13"/>
        <v>3538080</v>
      </c>
      <c r="G93" s="5">
        <f t="shared" si="14"/>
        <v>92</v>
      </c>
      <c r="H93" s="5">
        <f t="shared" si="15"/>
        <v>6.9</v>
      </c>
      <c r="I93">
        <v>0</v>
      </c>
    </row>
    <row r="94" spans="1:9" x14ac:dyDescent="0.25">
      <c r="A94">
        <v>93</v>
      </c>
      <c r="B94">
        <f t="shared" si="16"/>
        <v>92</v>
      </c>
      <c r="C94" s="5">
        <f t="shared" si="12"/>
        <v>434658592.37533802</v>
      </c>
      <c r="D94" s="5">
        <f t="shared" si="11"/>
        <v>414</v>
      </c>
      <c r="E94" s="5">
        <f t="shared" si="17"/>
        <v>1049899.9815829422</v>
      </c>
      <c r="F94" s="5">
        <f t="shared" si="13"/>
        <v>3576960</v>
      </c>
      <c r="G94" s="5">
        <f t="shared" si="14"/>
        <v>93</v>
      </c>
      <c r="H94" s="5">
        <f t="shared" si="15"/>
        <v>6.9749999999999996</v>
      </c>
      <c r="I94">
        <v>0</v>
      </c>
    </row>
    <row r="95" spans="1:9" x14ac:dyDescent="0.25">
      <c r="A95">
        <v>94</v>
      </c>
      <c r="B95">
        <f t="shared" si="16"/>
        <v>93</v>
      </c>
      <c r="C95" s="5">
        <f t="shared" si="12"/>
        <v>480249041.01603335</v>
      </c>
      <c r="D95" s="5">
        <f t="shared" si="11"/>
        <v>418.5</v>
      </c>
      <c r="E95" s="5">
        <f t="shared" si="17"/>
        <v>1147548.4851040223</v>
      </c>
      <c r="F95" s="5">
        <f t="shared" si="13"/>
        <v>3615840</v>
      </c>
      <c r="G95" s="5">
        <f t="shared" si="14"/>
        <v>94</v>
      </c>
      <c r="H95" s="5">
        <f t="shared" si="15"/>
        <v>7.05</v>
      </c>
      <c r="I95">
        <v>0</v>
      </c>
    </row>
    <row r="96" spans="1:9" x14ac:dyDescent="0.25">
      <c r="A96">
        <v>95</v>
      </c>
      <c r="B96">
        <f t="shared" si="16"/>
        <v>94</v>
      </c>
      <c r="C96" s="5">
        <f t="shared" si="12"/>
        <v>530441255.10156959</v>
      </c>
      <c r="D96" s="5">
        <f t="shared" si="11"/>
        <v>423</v>
      </c>
      <c r="E96" s="5">
        <f t="shared" si="17"/>
        <v>1253998.2390108029</v>
      </c>
      <c r="F96" s="5">
        <f t="shared" si="13"/>
        <v>3654720</v>
      </c>
      <c r="G96" s="5">
        <f t="shared" si="14"/>
        <v>95</v>
      </c>
      <c r="H96" s="5">
        <f t="shared" si="15"/>
        <v>7.125</v>
      </c>
      <c r="I96">
        <v>0</v>
      </c>
    </row>
    <row r="97" spans="1:9" x14ac:dyDescent="0.25">
      <c r="A97">
        <v>96</v>
      </c>
      <c r="B97">
        <f t="shared" si="16"/>
        <v>95</v>
      </c>
      <c r="C97" s="5">
        <f t="shared" si="12"/>
        <v>585684485.53731024</v>
      </c>
      <c r="D97" s="5">
        <f t="shared" si="11"/>
        <v>427.5</v>
      </c>
      <c r="E97" s="5">
        <f t="shared" si="17"/>
        <v>1370022.1883913691</v>
      </c>
      <c r="F97" s="5">
        <f t="shared" si="13"/>
        <v>3693600</v>
      </c>
      <c r="G97" s="5">
        <f t="shared" si="14"/>
        <v>96</v>
      </c>
      <c r="H97" s="5">
        <f t="shared" si="15"/>
        <v>7.2</v>
      </c>
      <c r="I97">
        <v>0</v>
      </c>
    </row>
    <row r="98" spans="1:9" x14ac:dyDescent="0.25">
      <c r="A98">
        <v>97</v>
      </c>
      <c r="B98">
        <f t="shared" si="16"/>
        <v>96</v>
      </c>
      <c r="C98" s="5">
        <f t="shared" si="12"/>
        <v>646470595.52077591</v>
      </c>
      <c r="D98" s="5">
        <f t="shared" si="11"/>
        <v>432</v>
      </c>
      <c r="E98" s="5">
        <f t="shared" si="17"/>
        <v>1496459.7118536478</v>
      </c>
      <c r="F98" s="5">
        <f t="shared" si="13"/>
        <v>3732480</v>
      </c>
      <c r="G98" s="5">
        <f t="shared" si="14"/>
        <v>97</v>
      </c>
      <c r="H98" s="5">
        <f t="shared" si="15"/>
        <v>7.2750000000000004</v>
      </c>
      <c r="I98">
        <v>0</v>
      </c>
    </row>
    <row r="99" spans="1:9" x14ac:dyDescent="0.25">
      <c r="A99">
        <v>98</v>
      </c>
      <c r="B99">
        <f t="shared" si="16"/>
        <v>97</v>
      </c>
      <c r="C99" s="5">
        <f t="shared" si="12"/>
        <v>713338003.00234652</v>
      </c>
      <c r="D99" s="5">
        <f t="shared" si="11"/>
        <v>436.5</v>
      </c>
      <c r="E99" s="5">
        <f t="shared" si="17"/>
        <v>1634222.2291004502</v>
      </c>
      <c r="F99" s="5">
        <f t="shared" si="13"/>
        <v>3771360</v>
      </c>
      <c r="G99" s="5">
        <f t="shared" si="14"/>
        <v>98</v>
      </c>
      <c r="H99" s="5">
        <f t="shared" si="15"/>
        <v>7.35</v>
      </c>
      <c r="I99">
        <v>0</v>
      </c>
    </row>
    <row r="100" spans="1:9" x14ac:dyDescent="0.25">
      <c r="A100">
        <v>99</v>
      </c>
      <c r="B100">
        <f>A100-1</f>
        <v>98</v>
      </c>
      <c r="C100" s="5">
        <f t="shared" si="12"/>
        <v>786875980.11742806</v>
      </c>
      <c r="D100" s="5">
        <f t="shared" si="11"/>
        <v>441</v>
      </c>
      <c r="E100" s="5">
        <f>C100 / D100</f>
        <v>1784299.274642694</v>
      </c>
      <c r="F100" s="5">
        <f t="shared" si="13"/>
        <v>3810240</v>
      </c>
      <c r="G100" s="5">
        <f t="shared" si="14"/>
        <v>99</v>
      </c>
      <c r="H100" s="5">
        <f t="shared" si="15"/>
        <v>7.4249999999999998</v>
      </c>
      <c r="I100">
        <v>0</v>
      </c>
    </row>
    <row r="101" spans="1:9" x14ac:dyDescent="0.25">
      <c r="A101">
        <v>100</v>
      </c>
      <c r="B101">
        <f>A101-1</f>
        <v>99</v>
      </c>
      <c r="C101" s="5">
        <f t="shared" si="12"/>
        <v>867729341.31129611</v>
      </c>
      <c r="D101" s="5">
        <f t="shared" si="11"/>
        <v>445.5</v>
      </c>
      <c r="E101" s="5">
        <f>C101 / D101</f>
        <v>1947765.0758951653</v>
      </c>
      <c r="F101" s="5">
        <f t="shared" si="13"/>
        <v>3849120</v>
      </c>
      <c r="G101" s="5">
        <f t="shared" si="14"/>
        <v>100</v>
      </c>
      <c r="H101" s="5">
        <f t="shared" si="15"/>
        <v>7.5</v>
      </c>
      <c r="I101">
        <v>0</v>
      </c>
    </row>
    <row r="102" spans="1:9" x14ac:dyDescent="0.25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2023-12-31T14:19:43Z</dcterms:modified>
</cp:coreProperties>
</file>