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dingyouqian/Desktop/data/"/>
    </mc:Choice>
  </mc:AlternateContent>
  <bookViews>
    <workbookView xWindow="0" yWindow="460" windowWidth="23080" windowHeight="159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2" l="1"/>
  <c r="I24" i="2"/>
  <c r="M24" i="2"/>
  <c r="Q24" i="2"/>
  <c r="H24" i="2"/>
  <c r="L24" i="2"/>
  <c r="P24" i="2"/>
  <c r="G24" i="2"/>
  <c r="K24" i="2"/>
  <c r="O24" i="2"/>
  <c r="F24" i="2"/>
  <c r="J24" i="2"/>
  <c r="N24" i="2"/>
  <c r="I23" i="2"/>
  <c r="M23" i="2"/>
  <c r="Q23" i="2"/>
  <c r="H23" i="2"/>
  <c r="L23" i="2"/>
  <c r="P23" i="2"/>
  <c r="F23" i="2"/>
  <c r="J23" i="2"/>
  <c r="N23" i="2"/>
  <c r="K23" i="2"/>
  <c r="I22" i="2"/>
  <c r="M22" i="2"/>
  <c r="Q22" i="2"/>
  <c r="H22" i="2"/>
  <c r="L22" i="2"/>
  <c r="P22" i="2"/>
  <c r="G22" i="2"/>
  <c r="K22" i="2"/>
  <c r="O22" i="2"/>
  <c r="F22" i="2"/>
  <c r="J22" i="2"/>
  <c r="N22" i="2"/>
  <c r="E19" i="2"/>
  <c r="I20" i="2"/>
  <c r="M20" i="2"/>
  <c r="Q20" i="2"/>
  <c r="H20" i="2"/>
  <c r="L20" i="2"/>
  <c r="P20" i="2"/>
  <c r="G20" i="2"/>
  <c r="K20" i="2"/>
  <c r="O20" i="2"/>
  <c r="F20" i="2"/>
  <c r="J20" i="2"/>
  <c r="N20" i="2"/>
  <c r="I19" i="2"/>
  <c r="M19" i="2"/>
  <c r="Q19" i="2"/>
  <c r="H19" i="2"/>
  <c r="L19" i="2"/>
  <c r="P19" i="2"/>
  <c r="G19" i="2"/>
  <c r="K19" i="2"/>
  <c r="O19" i="2"/>
  <c r="F19" i="2"/>
  <c r="J19" i="2"/>
  <c r="N19" i="2"/>
  <c r="I18" i="2"/>
  <c r="M18" i="2"/>
  <c r="Q18" i="2"/>
  <c r="H18" i="2"/>
  <c r="L18" i="2"/>
  <c r="P18" i="2"/>
  <c r="G18" i="2"/>
  <c r="K18" i="2"/>
  <c r="O18" i="2"/>
  <c r="F18" i="2"/>
  <c r="J18" i="2"/>
  <c r="N18" i="2"/>
  <c r="E15" i="2"/>
  <c r="I16" i="2"/>
  <c r="M16" i="2"/>
  <c r="Q16" i="2"/>
  <c r="H16" i="2"/>
  <c r="L16" i="2"/>
  <c r="P16" i="2"/>
  <c r="G16" i="2"/>
  <c r="K16" i="2"/>
  <c r="O16" i="2"/>
  <c r="F16" i="2"/>
  <c r="J16" i="2"/>
  <c r="N16" i="2"/>
  <c r="I15" i="2"/>
  <c r="M15" i="2"/>
  <c r="Q15" i="2"/>
  <c r="H15" i="2"/>
  <c r="L15" i="2"/>
  <c r="P15" i="2"/>
  <c r="G15" i="2"/>
  <c r="K15" i="2"/>
  <c r="O15" i="2"/>
  <c r="F15" i="2"/>
  <c r="J15" i="2"/>
  <c r="N15" i="2"/>
  <c r="I14" i="2"/>
  <c r="M14" i="2"/>
  <c r="Q14" i="2"/>
  <c r="H14" i="2"/>
  <c r="L14" i="2"/>
  <c r="P14" i="2"/>
  <c r="G14" i="2"/>
  <c r="K14" i="2"/>
  <c r="O14" i="2"/>
  <c r="F14" i="2"/>
  <c r="J14" i="2"/>
  <c r="N14" i="2"/>
  <c r="E11" i="2"/>
  <c r="I12" i="2"/>
  <c r="M12" i="2"/>
  <c r="Q12" i="2"/>
  <c r="H12" i="2"/>
  <c r="L12" i="2"/>
  <c r="P12" i="2"/>
  <c r="G12" i="2"/>
  <c r="K12" i="2"/>
  <c r="O12" i="2"/>
  <c r="F12" i="2"/>
  <c r="J12" i="2"/>
  <c r="N12" i="2"/>
  <c r="I11" i="2"/>
  <c r="M11" i="2"/>
  <c r="Q11" i="2"/>
  <c r="H11" i="2"/>
  <c r="L11" i="2"/>
  <c r="P11" i="2"/>
  <c r="G11" i="2"/>
  <c r="K11" i="2"/>
  <c r="O11" i="2"/>
  <c r="F11" i="2"/>
  <c r="J11" i="2"/>
  <c r="N11" i="2"/>
  <c r="I10" i="2"/>
  <c r="M10" i="2"/>
  <c r="Q10" i="2"/>
  <c r="H10" i="2"/>
  <c r="L10" i="2"/>
  <c r="P10" i="2"/>
  <c r="G10" i="2"/>
  <c r="K10" i="2"/>
  <c r="O10" i="2"/>
  <c r="F10" i="2"/>
  <c r="J10" i="2"/>
  <c r="N10" i="2"/>
  <c r="E7" i="2"/>
  <c r="I8" i="2"/>
  <c r="M8" i="2"/>
  <c r="Q8" i="2"/>
  <c r="H8" i="2"/>
  <c r="L8" i="2"/>
  <c r="P8" i="2"/>
  <c r="G8" i="2"/>
  <c r="K8" i="2"/>
  <c r="O8" i="2"/>
  <c r="F8" i="2"/>
  <c r="J8" i="2"/>
  <c r="N8" i="2"/>
  <c r="I7" i="2"/>
  <c r="M7" i="2"/>
  <c r="Q7" i="2"/>
  <c r="H7" i="2"/>
  <c r="L7" i="2"/>
  <c r="P7" i="2"/>
  <c r="G7" i="2"/>
  <c r="K7" i="2"/>
  <c r="O7" i="2"/>
  <c r="F7" i="2"/>
  <c r="J7" i="2"/>
  <c r="N7" i="2"/>
  <c r="I6" i="2"/>
  <c r="M6" i="2"/>
  <c r="Q6" i="2"/>
  <c r="H6" i="2"/>
  <c r="L6" i="2"/>
  <c r="P6" i="2"/>
  <c r="G6" i="2"/>
  <c r="K6" i="2"/>
  <c r="O6" i="2"/>
  <c r="F6" i="2"/>
  <c r="J6" i="2"/>
  <c r="N6" i="2"/>
  <c r="E3" i="2"/>
  <c r="I4" i="2"/>
  <c r="M4" i="2"/>
  <c r="Q4" i="2"/>
  <c r="H4" i="2"/>
  <c r="L4" i="2"/>
  <c r="P4" i="2"/>
  <c r="G4" i="2"/>
  <c r="K4" i="2"/>
  <c r="O4" i="2"/>
  <c r="F4" i="2"/>
  <c r="J4" i="2"/>
  <c r="N4" i="2"/>
  <c r="I3" i="2"/>
  <c r="M3" i="2"/>
  <c r="Q3" i="2"/>
  <c r="H3" i="2"/>
  <c r="L3" i="2"/>
  <c r="P3" i="2"/>
  <c r="G3" i="2"/>
  <c r="K3" i="2"/>
  <c r="O3" i="2"/>
  <c r="F3" i="2"/>
  <c r="J3" i="2"/>
  <c r="N3" i="2"/>
  <c r="I2" i="2"/>
  <c r="M2" i="2"/>
  <c r="Q2" i="2"/>
  <c r="H2" i="2"/>
  <c r="L2" i="2"/>
  <c r="P2" i="2"/>
  <c r="G2" i="2"/>
  <c r="K2" i="2"/>
  <c r="O2" i="2"/>
  <c r="F2" i="2"/>
  <c r="J2" i="2"/>
  <c r="N2" i="2"/>
  <c r="H70" i="1"/>
  <c r="H67" i="1"/>
  <c r="I67" i="1"/>
  <c r="H64" i="1"/>
  <c r="H61" i="1"/>
  <c r="I61" i="1"/>
  <c r="H58" i="1"/>
  <c r="H55" i="1"/>
  <c r="I55" i="1"/>
  <c r="H52" i="1"/>
  <c r="H49" i="1"/>
  <c r="I49" i="1"/>
  <c r="H46" i="1"/>
  <c r="H43" i="1"/>
  <c r="I43" i="1"/>
  <c r="H40" i="1"/>
  <c r="H37" i="1"/>
  <c r="I37" i="1"/>
  <c r="H34" i="1"/>
  <c r="H31" i="1"/>
  <c r="I31" i="1"/>
  <c r="H28" i="1"/>
  <c r="H25" i="1"/>
  <c r="I25" i="1"/>
  <c r="H22" i="1"/>
  <c r="H19" i="1"/>
  <c r="I19" i="1"/>
  <c r="H16" i="1"/>
  <c r="H13" i="1"/>
  <c r="I13" i="1"/>
  <c r="H10" i="1"/>
  <c r="H7" i="1"/>
  <c r="I7" i="1"/>
  <c r="H4" i="1"/>
  <c r="H1" i="1"/>
  <c r="I1" i="1"/>
</calcChain>
</file>

<file path=xl/sharedStrings.xml><?xml version="1.0" encoding="utf-8"?>
<sst xmlns="http://schemas.openxmlformats.org/spreadsheetml/2006/main" count="407" uniqueCount="83">
  <si>
    <t>A01</t>
  </si>
  <si>
    <t>SYBR</t>
  </si>
  <si>
    <t>Actin</t>
  </si>
  <si>
    <t>Unkn</t>
  </si>
  <si>
    <t>0-1</t>
  </si>
  <si>
    <t>A02</t>
  </si>
  <si>
    <t>A03</t>
  </si>
  <si>
    <t>A04</t>
  </si>
  <si>
    <t>A05</t>
  </si>
  <si>
    <t>A06</t>
  </si>
  <si>
    <t>A07</t>
  </si>
  <si>
    <t>0-2</t>
  </si>
  <si>
    <t>A08</t>
  </si>
  <si>
    <t>A09</t>
  </si>
  <si>
    <t>A10</t>
  </si>
  <si>
    <t>A11</t>
  </si>
  <si>
    <t>A12</t>
  </si>
  <si>
    <t>B01</t>
  </si>
  <si>
    <t>0-3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</si>
  <si>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</si>
  <si>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</si>
  <si>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</si>
  <si>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</si>
  <si>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</si>
  <si>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</si>
  <si>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</si>
  <si>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</si>
  <si>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</si>
  <si>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</si>
  <si>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</si>
  <si>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</si>
  <si>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</si>
  <si>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</si>
  <si>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</si>
  <si>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</si>
  <si>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</si>
  <si>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</si>
  <si>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</si>
  <si>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</si>
  <si>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</si>
  <si>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</si>
  <si>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</si>
  <si>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</si>
  <si>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</si>
  <si>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</si>
  <si>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</si>
  <si>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</si>
  <si>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</si>
  <si>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</si>
  <si>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</si>
  <si>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</si>
  <si>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</si>
  <si>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</si>
  <si>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</si>
  <si>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</si>
  <si>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</si>
  <si>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</si>
  <si>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</si>
  <si>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</si>
  <si>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</si>
  <si>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</si>
  <si>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</si>
  <si>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</si>
  <si>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</si>
  <si>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</si>
  <si>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</si>
  <si>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</si>
  <si>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</si>
  <si>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</si>
  <si>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</si>
  <si>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</si>
  <si>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</si>
  <si>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</si>
  <si>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</si>
  <si>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</si>
  <si>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</si>
  <si>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</si>
  <si>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</si>
  <si>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-</t>
  </si>
  <si>
    <t>0d</t>
  </si>
  <si>
    <t>5d</t>
  </si>
  <si>
    <t>10d</t>
  </si>
  <si>
    <t>15d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</si>
</sst>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54" zoomScale="172" workbookViewId="0">
      <selection activeCell="F30" sqref="F30"/>
    </sheetView>
  </sheetViews>
  <sheetFormatPr baseColWidth="10" defaultColWidth="9" defaultRowHeight="14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22.2</v>
      </c>
      <c r="G1">
        <v>22.2</v>
      </c>
      <c r="H1">
        <f>AVERAGE(G1:G3)</f>
        <v>22.040000000000003</v>
      </c>
      <c r="I1">
        <f>H4-H1</f>
        <v>4.4649999999999999</v>
      </c>
    </row>
    <row r="2" spans="1:9" x14ac:dyDescent="0.15">
      <c r="A2" t="s">
        <v>5</v>
      </c>
      <c r="B2" t="s">
        <v>1</v>
      </c>
      <c r="C2" t="s">
        <v>2</v>
      </c>
      <c r="D2" t="s">
        <v>3</v>
      </c>
      <c r="E2" t="s">
        <v>4</v>
      </c>
      <c r="F2">
        <v>22.59</v>
      </c>
      <c r="G2">
        <v>22.59</v>
      </c>
    </row>
    <row r="3" spans="1:9" x14ac:dyDescent="0.15">
      <c r="A3" t="s">
        <v>6</v>
      </c>
      <c r="B3" t="s">
        <v>1</v>
      </c>
      <c r="C3" t="s">
        <v>2</v>
      </c>
      <c r="D3" t="s">
        <v>3</v>
      </c>
      <c r="E3" t="s">
        <v>4</v>
      </c>
      <c r="F3">
        <v>21.33</v>
      </c>
      <c r="G3">
        <v>21.33</v>
      </c>
    </row>
    <row r="4" spans="1:9" x14ac:dyDescent="0.15">
      <c r="A4" t="s">
        <v>7</v>
      </c>
      <c r="B4" t="s">
        <v>1</v>
      </c>
      <c r="C4" t="s">
        <v>2</v>
      </c>
      <c r="D4" t="s">
        <v>3</v>
      </c>
      <c r="E4" t="s">
        <v>4</v>
      </c>
      <c r="F4">
        <v>25.78</v>
      </c>
      <c r="G4">
        <v>25.78</v>
      </c>
      <c r="H4">
        <f>AVERAGE(G5:G6)</f>
        <v>26.505000000000003</v>
      </c>
    </row>
    <row r="5" spans="1:9" x14ac:dyDescent="0.15">
      <c r="A5" t="s">
        <v>8</v>
      </c>
      <c r="B5" t="s">
        <v>1</v>
      </c>
      <c r="C5" t="s">
        <v>2</v>
      </c>
      <c r="D5" t="s">
        <v>3</v>
      </c>
      <c r="E5" t="s">
        <v>4</v>
      </c>
      <c r="F5">
        <v>26.66</v>
      </c>
      <c r="G5">
        <v>26.66</v>
      </c>
    </row>
    <row r="6" spans="1:9" x14ac:dyDescent="0.15">
      <c r="A6" t="s">
        <v>9</v>
      </c>
      <c r="B6" t="s">
        <v>1</v>
      </c>
      <c r="C6" t="s">
        <v>2</v>
      </c>
      <c r="D6" t="s">
        <v>3</v>
      </c>
      <c r="E6" t="s">
        <v>4</v>
      </c>
      <c r="F6">
        <v>26.35</v>
      </c>
      <c r="G6">
        <v>26.35</v>
      </c>
    </row>
    <row r="7" spans="1:9" x14ac:dyDescent="0.15">
      <c r="A7" t="s">
        <v>10</v>
      </c>
      <c r="B7" t="s">
        <v>1</v>
      </c>
      <c r="C7" t="s">
        <v>2</v>
      </c>
      <c r="D7" t="s">
        <v>3</v>
      </c>
      <c r="E7" t="s">
        <v>11</v>
      </c>
      <c r="F7">
        <v>20.3</v>
      </c>
      <c r="G7">
        <v>20.3</v>
      </c>
      <c r="H7">
        <f>AVERAGE(G7:G9)</f>
        <v>20.196666666666669</v>
      </c>
      <c r="I7">
        <f>H10-H7</f>
        <v>5.5899999999999963</v>
      </c>
    </row>
    <row r="8" spans="1:9" x14ac:dyDescent="0.15">
      <c r="A8" t="s">
        <v>12</v>
      </c>
      <c r="B8" t="s">
        <v>1</v>
      </c>
      <c r="C8" t="s">
        <v>2</v>
      </c>
      <c r="D8" t="s">
        <v>3</v>
      </c>
      <c r="E8" t="s">
        <v>11</v>
      </c>
      <c r="F8">
        <v>20.13</v>
      </c>
      <c r="G8">
        <v>20.13</v>
      </c>
    </row>
    <row r="9" spans="1:9" x14ac:dyDescent="0.15">
      <c r="A9" t="s">
        <v>13</v>
      </c>
      <c r="B9" t="s">
        <v>1</v>
      </c>
      <c r="C9" t="s">
        <v>2</v>
      </c>
      <c r="D9" t="s">
        <v>3</v>
      </c>
      <c r="E9" t="s">
        <v>11</v>
      </c>
      <c r="F9">
        <v>20.16</v>
      </c>
      <c r="G9">
        <v>20.16</v>
      </c>
    </row>
    <row r="10" spans="1:9" x14ac:dyDescent="0.15">
      <c r="A10" t="s">
        <v>14</v>
      </c>
      <c r="B10" t="s">
        <v>1</v>
      </c>
      <c r="C10" t="s">
        <v>2</v>
      </c>
      <c r="D10" t="s">
        <v>3</v>
      </c>
      <c r="E10" t="s">
        <v>11</v>
      </c>
      <c r="F10">
        <v>26.45</v>
      </c>
      <c r="G10">
        <v>26.45</v>
      </c>
      <c r="H10">
        <f>AVERAGE(G10:G12)</f>
        <v>25.786666666666665</v>
      </c>
    </row>
    <row r="11" spans="1:9" x14ac:dyDescent="0.15">
      <c r="A11" t="s">
        <v>15</v>
      </c>
      <c r="B11" t="s">
        <v>1</v>
      </c>
      <c r="C11" t="s">
        <v>2</v>
      </c>
      <c r="D11" t="s">
        <v>3</v>
      </c>
      <c r="E11" t="s">
        <v>11</v>
      </c>
      <c r="F11">
        <v>25.81</v>
      </c>
      <c r="G11">
        <v>25.81</v>
      </c>
    </row>
    <row r="12" spans="1:9" x14ac:dyDescent="0.15">
      <c r="A12" t="s">
        <v>16</v>
      </c>
      <c r="B12" t="s">
        <v>1</v>
      </c>
      <c r="C12" t="s">
        <v>2</v>
      </c>
      <c r="D12" t="s">
        <v>3</v>
      </c>
      <c r="E12" t="s">
        <v>11</v>
      </c>
      <c r="F12">
        <v>25.1</v>
      </c>
      <c r="G12">
        <v>25.1</v>
      </c>
    </row>
    <row r="13" spans="1:9" x14ac:dyDescent="0.15">
      <c r="A13" t="s">
        <v>17</v>
      </c>
      <c r="B13" t="s">
        <v>1</v>
      </c>
      <c r="C13" t="s">
        <v>2</v>
      </c>
      <c r="D13" t="s">
        <v>3</v>
      </c>
      <c r="E13" t="s">
        <v>18</v>
      </c>
      <c r="F13">
        <v>20.149999999999999</v>
      </c>
      <c r="G13">
        <v>20.149999999999999</v>
      </c>
      <c r="H13">
        <f>AVERAGE(G13:G15)</f>
        <v>20.16</v>
      </c>
      <c r="I13">
        <f>H16-H13</f>
        <v>6.0350000000000001</v>
      </c>
    </row>
    <row r="14" spans="1:9" x14ac:dyDescent="0.15">
      <c r="A14" t="s">
        <v>19</v>
      </c>
      <c r="B14" t="s">
        <v>1</v>
      </c>
      <c r="C14" t="s">
        <v>2</v>
      </c>
      <c r="D14" t="s">
        <v>3</v>
      </c>
      <c r="E14" t="s">
        <v>18</v>
      </c>
      <c r="F14">
        <v>20.28</v>
      </c>
      <c r="G14">
        <v>20.28</v>
      </c>
    </row>
    <row r="15" spans="1:9" x14ac:dyDescent="0.15">
      <c r="A15" t="s">
        <v>20</v>
      </c>
      <c r="B15" t="s">
        <v>1</v>
      </c>
      <c r="C15" t="s">
        <v>2</v>
      </c>
      <c r="D15" t="s">
        <v>3</v>
      </c>
      <c r="E15" t="s">
        <v>18</v>
      </c>
      <c r="F15">
        <v>20.05</v>
      </c>
      <c r="G15">
        <v>20.05</v>
      </c>
    </row>
    <row r="16" spans="1:9" x14ac:dyDescent="0.15">
      <c r="A16" t="s">
        <v>21</v>
      </c>
      <c r="B16" t="s">
        <v>1</v>
      </c>
      <c r="C16" t="s">
        <v>2</v>
      </c>
      <c r="D16" t="s">
        <v>3</v>
      </c>
      <c r="E16" t="s">
        <v>18</v>
      </c>
      <c r="F16">
        <v>26.09</v>
      </c>
      <c r="G16">
        <v>26.09</v>
      </c>
      <c r="H16">
        <f>AVERAGE(G16:G17)</f>
        <v>26.195</v>
      </c>
    </row>
    <row r="17" spans="1:9" x14ac:dyDescent="0.15">
      <c r="A17" t="s">
        <v>22</v>
      </c>
      <c r="B17" t="s">
        <v>1</v>
      </c>
      <c r="C17" t="s">
        <v>2</v>
      </c>
      <c r="D17" t="s">
        <v>3</v>
      </c>
      <c r="E17" t="s">
        <v>18</v>
      </c>
      <c r="F17">
        <v>26.3</v>
      </c>
      <c r="G17">
        <v>26.3</v>
      </c>
    </row>
    <row r="18" spans="1:9" x14ac:dyDescent="0.15">
      <c r="A18" t="s">
        <v>23</v>
      </c>
      <c r="B18" t="s">
        <v>1</v>
      </c>
      <c r="C18" t="s">
        <v>2</v>
      </c>
      <c r="D18" t="s">
        <v>3</v>
      </c>
      <c r="E18" t="s">
        <v>18</v>
      </c>
      <c r="F18">
        <v>27.06</v>
      </c>
      <c r="G18">
        <v>27.06</v>
      </c>
    </row>
    <row r="19" spans="1:9" x14ac:dyDescent="0.15">
      <c r="A19" t="s">
        <v>24</v>
      </c>
      <c r="B19" t="s">
        <v>1</v>
      </c>
      <c r="C19" t="s">
        <v>2</v>
      </c>
      <c r="D19" t="s">
        <v>3</v>
      </c>
      <c r="E19" s="3">
        <v>43586</v>
      </c>
      <c r="F19">
        <v>20.72</v>
      </c>
      <c r="G19">
        <v>20.72</v>
      </c>
      <c r="H19">
        <f>AVERAGE(G19:G21)</f>
        <v>20.61</v>
      </c>
      <c r="I19">
        <f>H22-H19</f>
        <v>5.5166666666666657</v>
      </c>
    </row>
    <row r="20" spans="1:9" x14ac:dyDescent="0.15">
      <c r="A20" t="s">
        <v>25</v>
      </c>
      <c r="B20" t="s">
        <v>1</v>
      </c>
      <c r="C20" t="s">
        <v>2</v>
      </c>
      <c r="D20" t="s">
        <v>3</v>
      </c>
      <c r="E20" s="3">
        <v>43586</v>
      </c>
      <c r="F20">
        <v>20.43</v>
      </c>
      <c r="G20">
        <v>20.43</v>
      </c>
    </row>
    <row r="21" spans="1:9" x14ac:dyDescent="0.15">
      <c r="A21" t="s">
        <v>26</v>
      </c>
      <c r="B21" t="s">
        <v>1</v>
      </c>
      <c r="C21" t="s">
        <v>2</v>
      </c>
      <c r="D21" t="s">
        <v>3</v>
      </c>
      <c r="E21" s="3">
        <v>43586</v>
      </c>
      <c r="F21">
        <v>20.68</v>
      </c>
      <c r="G21">
        <v>20.68</v>
      </c>
    </row>
    <row r="22" spans="1:9" x14ac:dyDescent="0.15">
      <c r="A22" t="s">
        <v>27</v>
      </c>
      <c r="B22" t="s">
        <v>1</v>
      </c>
      <c r="C22" t="s">
        <v>2</v>
      </c>
      <c r="D22" t="s">
        <v>3</v>
      </c>
      <c r="E22" s="3">
        <v>43586</v>
      </c>
      <c r="F22">
        <v>27.17</v>
      </c>
      <c r="G22">
        <v>27.17</v>
      </c>
      <c r="H22">
        <f>AVERAGE(G22:G24)</f>
        <v>26.126666666666665</v>
      </c>
    </row>
    <row r="23" spans="1:9" x14ac:dyDescent="0.15">
      <c r="A23" t="s">
        <v>28</v>
      </c>
      <c r="B23" t="s">
        <v>1</v>
      </c>
      <c r="C23" t="s">
        <v>2</v>
      </c>
      <c r="D23" t="s">
        <v>3</v>
      </c>
      <c r="E23" s="3">
        <v>43586</v>
      </c>
      <c r="F23">
        <v>25.82</v>
      </c>
      <c r="G23">
        <v>25.82</v>
      </c>
    </row>
    <row r="24" spans="1:9" x14ac:dyDescent="0.15">
      <c r="A24" t="s">
        <v>29</v>
      </c>
      <c r="B24" t="s">
        <v>1</v>
      </c>
      <c r="C24" t="s">
        <v>2</v>
      </c>
      <c r="D24" t="s">
        <v>3</v>
      </c>
      <c r="E24" s="3">
        <v>43586</v>
      </c>
      <c r="F24">
        <v>25.39</v>
      </c>
      <c r="G24">
        <v>25.39</v>
      </c>
    </row>
    <row r="25" spans="1:9" x14ac:dyDescent="0.15">
      <c r="A25" t="s">
        <v>30</v>
      </c>
      <c r="B25" t="s">
        <v>1</v>
      </c>
      <c r="C25" t="s">
        <v>2</v>
      </c>
      <c r="D25" t="s">
        <v>3</v>
      </c>
      <c r="E25" s="3">
        <v>43587</v>
      </c>
      <c r="F25">
        <v>26.28</v>
      </c>
      <c r="G25">
        <v>26.28</v>
      </c>
      <c r="H25">
        <f>AVERAGE(G25:G27)</f>
        <v>26.560000000000002</v>
      </c>
      <c r="I25">
        <f>H28-H25</f>
        <v>-6.3333333333336128E-2</v>
      </c>
    </row>
    <row r="26" spans="1:9" x14ac:dyDescent="0.15">
      <c r="A26" t="s">
        <v>31</v>
      </c>
      <c r="B26" t="s">
        <v>1</v>
      </c>
      <c r="C26" t="s">
        <v>2</v>
      </c>
      <c r="D26" t="s">
        <v>3</v>
      </c>
      <c r="E26" s="3">
        <v>43587</v>
      </c>
      <c r="F26">
        <v>26.19</v>
      </c>
      <c r="G26">
        <v>26.19</v>
      </c>
    </row>
    <row r="27" spans="1:9" x14ac:dyDescent="0.15">
      <c r="A27" t="s">
        <v>32</v>
      </c>
      <c r="B27" t="s">
        <v>1</v>
      </c>
      <c r="C27" t="s">
        <v>2</v>
      </c>
      <c r="D27" t="s">
        <v>3</v>
      </c>
      <c r="E27" s="3">
        <v>43587</v>
      </c>
      <c r="F27">
        <v>27.21</v>
      </c>
      <c r="G27">
        <v>27.21</v>
      </c>
    </row>
    <row r="28" spans="1:9" x14ac:dyDescent="0.15">
      <c r="A28" t="s">
        <v>33</v>
      </c>
      <c r="B28" t="s">
        <v>1</v>
      </c>
      <c r="C28" t="s">
        <v>2</v>
      </c>
      <c r="D28" t="s">
        <v>3</v>
      </c>
      <c r="E28" s="3">
        <v>43587</v>
      </c>
      <c r="F28">
        <v>26.68</v>
      </c>
      <c r="G28">
        <v>26.68</v>
      </c>
      <c r="H28">
        <f>AVERAGE(G28:G30)</f>
        <v>26.496666666666666</v>
      </c>
    </row>
    <row r="29" spans="1:9" x14ac:dyDescent="0.15">
      <c r="A29" t="s">
        <v>34</v>
      </c>
      <c r="B29" t="s">
        <v>1</v>
      </c>
      <c r="C29" t="s">
        <v>2</v>
      </c>
      <c r="D29" t="s">
        <v>3</v>
      </c>
      <c r="E29" s="3">
        <v>43587</v>
      </c>
      <c r="F29">
        <v>26.59</v>
      </c>
      <c r="G29">
        <v>26.59</v>
      </c>
    </row>
    <row r="30" spans="1:9" x14ac:dyDescent="0.15">
      <c r="A30" t="s">
        <v>35</v>
      </c>
      <c r="B30" t="s">
        <v>1</v>
      </c>
      <c r="C30" t="s">
        <v>2</v>
      </c>
      <c r="D30" t="s">
        <v>3</v>
      </c>
      <c r="E30" s="3">
        <v>43587</v>
      </c>
      <c r="F30">
        <v>26.22</v>
      </c>
      <c r="G30">
        <v>26.22</v>
      </c>
    </row>
    <row r="31" spans="1:9" x14ac:dyDescent="0.15">
      <c r="A31" t="s">
        <v>36</v>
      </c>
      <c r="B31" t="s">
        <v>1</v>
      </c>
      <c r="C31" t="s">
        <v>2</v>
      </c>
      <c r="D31" t="s">
        <v>3</v>
      </c>
      <c r="E31" s="3">
        <v>43588</v>
      </c>
      <c r="F31">
        <v>20.48</v>
      </c>
      <c r="G31">
        <v>20.48</v>
      </c>
      <c r="H31">
        <f>AVERAGE(G31:G33)</f>
        <v>21.066666666666666</v>
      </c>
      <c r="I31">
        <f>H34-H31</f>
        <v>5.1933333333333351</v>
      </c>
    </row>
    <row r="32" spans="1:9" x14ac:dyDescent="0.15">
      <c r="A32" t="s">
        <v>37</v>
      </c>
      <c r="B32" t="s">
        <v>1</v>
      </c>
      <c r="C32" t="s">
        <v>2</v>
      </c>
      <c r="D32" t="s">
        <v>3</v>
      </c>
      <c r="E32" s="3">
        <v>43588</v>
      </c>
      <c r="F32">
        <v>21.45</v>
      </c>
      <c r="G32">
        <v>21.45</v>
      </c>
    </row>
    <row r="33" spans="1:9" x14ac:dyDescent="0.15">
      <c r="A33" t="s">
        <v>38</v>
      </c>
      <c r="B33" t="s">
        <v>1</v>
      </c>
      <c r="C33" t="s">
        <v>2</v>
      </c>
      <c r="D33" t="s">
        <v>3</v>
      </c>
      <c r="E33" s="3">
        <v>43588</v>
      </c>
      <c r="F33">
        <v>21.27</v>
      </c>
      <c r="G33">
        <v>21.27</v>
      </c>
    </row>
    <row r="34" spans="1:9" x14ac:dyDescent="0.15">
      <c r="A34" t="s">
        <v>39</v>
      </c>
      <c r="B34" t="s">
        <v>1</v>
      </c>
      <c r="C34" t="s">
        <v>2</v>
      </c>
      <c r="D34" t="s">
        <v>3</v>
      </c>
      <c r="E34" s="3">
        <v>43588</v>
      </c>
      <c r="F34">
        <v>26.47</v>
      </c>
      <c r="G34">
        <v>26.47</v>
      </c>
      <c r="H34">
        <f>AVERAGE(G34:G36)</f>
        <v>26.26</v>
      </c>
    </row>
    <row r="35" spans="1:9" x14ac:dyDescent="0.15">
      <c r="A35" t="s">
        <v>40</v>
      </c>
      <c r="B35" t="s">
        <v>1</v>
      </c>
      <c r="C35" t="s">
        <v>2</v>
      </c>
      <c r="D35" t="s">
        <v>3</v>
      </c>
      <c r="E35" s="3">
        <v>43588</v>
      </c>
      <c r="F35">
        <v>26.36</v>
      </c>
      <c r="G35">
        <v>26.36</v>
      </c>
    </row>
    <row r="36" spans="1:9" x14ac:dyDescent="0.15">
      <c r="A36" t="s">
        <v>41</v>
      </c>
      <c r="B36" t="s">
        <v>1</v>
      </c>
      <c r="C36" t="s">
        <v>2</v>
      </c>
      <c r="D36" t="s">
        <v>3</v>
      </c>
      <c r="E36" s="3">
        <v>43588</v>
      </c>
      <c r="F36">
        <v>25.95</v>
      </c>
      <c r="G36">
        <v>25.95</v>
      </c>
    </row>
    <row r="37" spans="1:9" x14ac:dyDescent="0.15">
      <c r="A37" t="s">
        <v>42</v>
      </c>
      <c r="B37" t="s">
        <v>1</v>
      </c>
      <c r="C37" t="s">
        <v>2</v>
      </c>
      <c r="D37" t="s">
        <v>3</v>
      </c>
      <c r="E37" s="3">
        <v>43739</v>
      </c>
      <c r="F37">
        <v>19.32</v>
      </c>
      <c r="G37">
        <v>19.32</v>
      </c>
      <c r="H37">
        <f>AVERAGE(G37:G39)</f>
        <v>19.64</v>
      </c>
      <c r="I37">
        <f>H40-H37</f>
        <v>6.423333333333332</v>
      </c>
    </row>
    <row r="38" spans="1:9" x14ac:dyDescent="0.15">
      <c r="A38" t="s">
        <v>43</v>
      </c>
      <c r="B38" t="s">
        <v>1</v>
      </c>
      <c r="C38" t="s">
        <v>2</v>
      </c>
      <c r="D38" t="s">
        <v>3</v>
      </c>
      <c r="E38" s="3">
        <v>43739</v>
      </c>
      <c r="F38">
        <v>19.43</v>
      </c>
      <c r="G38">
        <v>19.43</v>
      </c>
    </row>
    <row r="39" spans="1:9" x14ac:dyDescent="0.15">
      <c r="A39" t="s">
        <v>44</v>
      </c>
      <c r="B39" t="s">
        <v>1</v>
      </c>
      <c r="C39" t="s">
        <v>2</v>
      </c>
      <c r="D39" t="s">
        <v>3</v>
      </c>
      <c r="E39" s="3">
        <v>43739</v>
      </c>
      <c r="F39">
        <v>20.170000000000002</v>
      </c>
      <c r="G39">
        <v>20.170000000000002</v>
      </c>
    </row>
    <row r="40" spans="1:9" x14ac:dyDescent="0.15">
      <c r="A40" t="s">
        <v>45</v>
      </c>
      <c r="B40" t="s">
        <v>1</v>
      </c>
      <c r="C40" t="s">
        <v>2</v>
      </c>
      <c r="D40" t="s">
        <v>3</v>
      </c>
      <c r="E40" s="3">
        <v>43739</v>
      </c>
      <c r="F40">
        <v>25.73</v>
      </c>
      <c r="G40">
        <v>25.73</v>
      </c>
      <c r="H40">
        <f>AVERAGE(G40:G42)</f>
        <v>26.063333333333333</v>
      </c>
    </row>
    <row r="41" spans="1:9" x14ac:dyDescent="0.15">
      <c r="A41" t="s">
        <v>46</v>
      </c>
      <c r="B41" t="s">
        <v>1</v>
      </c>
      <c r="C41" t="s">
        <v>2</v>
      </c>
      <c r="D41" t="s">
        <v>3</v>
      </c>
      <c r="E41" s="3">
        <v>43739</v>
      </c>
      <c r="F41">
        <v>25.95</v>
      </c>
      <c r="G41">
        <v>25.95</v>
      </c>
    </row>
    <row r="42" spans="1:9" x14ac:dyDescent="0.15">
      <c r="A42" t="s">
        <v>47</v>
      </c>
      <c r="B42" t="s">
        <v>1</v>
      </c>
      <c r="C42" t="s">
        <v>2</v>
      </c>
      <c r="D42" t="s">
        <v>3</v>
      </c>
      <c r="E42" s="3">
        <v>43739</v>
      </c>
      <c r="F42">
        <v>26.51</v>
      </c>
      <c r="G42">
        <v>26.51</v>
      </c>
    </row>
    <row r="43" spans="1:9" x14ac:dyDescent="0.15">
      <c r="A43" t="s">
        <v>48</v>
      </c>
      <c r="B43" t="s">
        <v>1</v>
      </c>
      <c r="C43" t="s">
        <v>2</v>
      </c>
      <c r="D43" t="s">
        <v>3</v>
      </c>
      <c r="E43" s="3">
        <v>43740</v>
      </c>
      <c r="F43">
        <v>19.11</v>
      </c>
      <c r="G43">
        <v>19.11</v>
      </c>
      <c r="H43">
        <f>AVERAGE(G43:G45)</f>
        <v>19.33666666666667</v>
      </c>
      <c r="I43">
        <f>H46-H43</f>
        <v>6.7966666666666598</v>
      </c>
    </row>
    <row r="44" spans="1:9" x14ac:dyDescent="0.15">
      <c r="A44" t="s">
        <v>49</v>
      </c>
      <c r="B44" t="s">
        <v>1</v>
      </c>
      <c r="C44" t="s">
        <v>2</v>
      </c>
      <c r="D44" t="s">
        <v>3</v>
      </c>
      <c r="E44" s="3">
        <v>43740</v>
      </c>
      <c r="F44">
        <v>19.28</v>
      </c>
      <c r="G44">
        <v>19.28</v>
      </c>
    </row>
    <row r="45" spans="1:9" x14ac:dyDescent="0.15">
      <c r="A45" t="s">
        <v>50</v>
      </c>
      <c r="B45" t="s">
        <v>1</v>
      </c>
      <c r="C45" t="s">
        <v>2</v>
      </c>
      <c r="D45" t="s">
        <v>3</v>
      </c>
      <c r="E45" s="3">
        <v>43740</v>
      </c>
      <c r="F45">
        <v>19.62</v>
      </c>
      <c r="G45">
        <v>19.62</v>
      </c>
    </row>
    <row r="46" spans="1:9" x14ac:dyDescent="0.15">
      <c r="A46" t="s">
        <v>51</v>
      </c>
      <c r="B46" t="s">
        <v>1</v>
      </c>
      <c r="C46" t="s">
        <v>2</v>
      </c>
      <c r="D46" t="s">
        <v>3</v>
      </c>
      <c r="E46" s="3">
        <v>43740</v>
      </c>
      <c r="F46">
        <v>26.44</v>
      </c>
      <c r="G46">
        <v>26.44</v>
      </c>
      <c r="H46">
        <f>AVERAGE(G46:G48)</f>
        <v>26.133333333333329</v>
      </c>
    </row>
    <row r="47" spans="1:9" x14ac:dyDescent="0.15">
      <c r="A47" t="s">
        <v>52</v>
      </c>
      <c r="B47" t="s">
        <v>1</v>
      </c>
      <c r="C47" t="s">
        <v>2</v>
      </c>
      <c r="D47" t="s">
        <v>3</v>
      </c>
      <c r="E47" s="3">
        <v>43740</v>
      </c>
      <c r="F47">
        <v>26.33</v>
      </c>
      <c r="G47">
        <v>26.33</v>
      </c>
    </row>
    <row r="48" spans="1:9" x14ac:dyDescent="0.15">
      <c r="A48" t="s">
        <v>53</v>
      </c>
      <c r="B48" t="s">
        <v>1</v>
      </c>
      <c r="C48" t="s">
        <v>2</v>
      </c>
      <c r="D48" t="s">
        <v>3</v>
      </c>
      <c r="E48" s="3">
        <v>43740</v>
      </c>
      <c r="F48">
        <v>25.63</v>
      </c>
      <c r="G48">
        <v>25.63</v>
      </c>
    </row>
    <row r="49" spans="1:9" x14ac:dyDescent="0.15">
      <c r="A49" t="s">
        <v>54</v>
      </c>
      <c r="B49" t="s">
        <v>1</v>
      </c>
      <c r="C49" t="s">
        <v>2</v>
      </c>
      <c r="D49" t="s">
        <v>3</v>
      </c>
      <c r="E49" s="3">
        <v>43741</v>
      </c>
      <c r="F49">
        <v>18.91</v>
      </c>
      <c r="G49">
        <v>18.91</v>
      </c>
      <c r="H49">
        <f>AVERAGE(G49:G51)</f>
        <v>19.516666666666666</v>
      </c>
      <c r="I49">
        <f>H52-H49</f>
        <v>6.7400000000000055</v>
      </c>
    </row>
    <row r="50" spans="1:9" x14ac:dyDescent="0.15">
      <c r="A50" t="s">
        <v>55</v>
      </c>
      <c r="B50" t="s">
        <v>1</v>
      </c>
      <c r="C50" t="s">
        <v>2</v>
      </c>
      <c r="D50" t="s">
        <v>3</v>
      </c>
      <c r="E50" s="3">
        <v>43741</v>
      </c>
      <c r="F50">
        <v>19.59</v>
      </c>
      <c r="G50">
        <v>19.59</v>
      </c>
    </row>
    <row r="51" spans="1:9" x14ac:dyDescent="0.15">
      <c r="A51" t="s">
        <v>56</v>
      </c>
      <c r="B51" t="s">
        <v>1</v>
      </c>
      <c r="C51" t="s">
        <v>2</v>
      </c>
      <c r="D51" t="s">
        <v>3</v>
      </c>
      <c r="E51" s="3">
        <v>43741</v>
      </c>
      <c r="F51">
        <v>20.05</v>
      </c>
      <c r="G51">
        <v>20.05</v>
      </c>
    </row>
    <row r="52" spans="1:9" x14ac:dyDescent="0.15">
      <c r="A52" t="s">
        <v>57</v>
      </c>
      <c r="B52" t="s">
        <v>1</v>
      </c>
      <c r="C52" t="s">
        <v>2</v>
      </c>
      <c r="D52" t="s">
        <v>3</v>
      </c>
      <c r="E52" s="3">
        <v>43741</v>
      </c>
      <c r="F52">
        <v>25.95</v>
      </c>
      <c r="G52">
        <v>25.95</v>
      </c>
      <c r="H52">
        <f>AVERAGE(G52:G54)</f>
        <v>26.256666666666671</v>
      </c>
    </row>
    <row r="53" spans="1:9" x14ac:dyDescent="0.15">
      <c r="A53" t="s">
        <v>58</v>
      </c>
      <c r="B53" t="s">
        <v>1</v>
      </c>
      <c r="C53" t="s">
        <v>2</v>
      </c>
      <c r="D53" t="s">
        <v>3</v>
      </c>
      <c r="E53" s="3">
        <v>43741</v>
      </c>
      <c r="F53">
        <v>26.53</v>
      </c>
      <c r="G53">
        <v>26.53</v>
      </c>
    </row>
    <row r="54" spans="1:9" x14ac:dyDescent="0.15">
      <c r="A54" t="s">
        <v>59</v>
      </c>
      <c r="B54" t="s">
        <v>1</v>
      </c>
      <c r="C54" t="s">
        <v>2</v>
      </c>
      <c r="D54" t="s">
        <v>3</v>
      </c>
      <c r="E54" s="3">
        <v>43741</v>
      </c>
      <c r="F54">
        <v>26.29</v>
      </c>
      <c r="G54">
        <v>26.29</v>
      </c>
    </row>
    <row r="55" spans="1:9" x14ac:dyDescent="0.15">
      <c r="A55" t="s">
        <v>60</v>
      </c>
      <c r="B55" t="s">
        <v>1</v>
      </c>
      <c r="C55" t="s">
        <v>2</v>
      </c>
      <c r="D55" t="s">
        <v>3</v>
      </c>
      <c r="E55" s="3">
        <v>43480</v>
      </c>
      <c r="F55">
        <v>20.49</v>
      </c>
      <c r="G55">
        <v>20.49</v>
      </c>
      <c r="H55">
        <f>AVERAGE(G55:G57)</f>
        <v>20.52</v>
      </c>
      <c r="I55">
        <f>H58-H55</f>
        <v>5.8599999999999994</v>
      </c>
    </row>
    <row r="56" spans="1:9" x14ac:dyDescent="0.15">
      <c r="A56" t="s">
        <v>61</v>
      </c>
      <c r="B56" t="s">
        <v>1</v>
      </c>
      <c r="C56" t="s">
        <v>2</v>
      </c>
      <c r="D56" t="s">
        <v>3</v>
      </c>
      <c r="E56" s="3">
        <v>43480</v>
      </c>
      <c r="F56">
        <v>20.399999999999999</v>
      </c>
      <c r="G56">
        <v>20.399999999999999</v>
      </c>
    </row>
    <row r="57" spans="1:9" x14ac:dyDescent="0.15">
      <c r="A57" t="s">
        <v>62</v>
      </c>
      <c r="B57" t="s">
        <v>1</v>
      </c>
      <c r="C57" t="s">
        <v>2</v>
      </c>
      <c r="D57" t="s">
        <v>3</v>
      </c>
      <c r="E57" s="3">
        <v>43480</v>
      </c>
      <c r="F57">
        <v>20.67</v>
      </c>
      <c r="G57">
        <v>20.67</v>
      </c>
    </row>
    <row r="58" spans="1:9" x14ac:dyDescent="0.15">
      <c r="A58" t="s">
        <v>63</v>
      </c>
      <c r="B58" t="s">
        <v>1</v>
      </c>
      <c r="C58" t="s">
        <v>2</v>
      </c>
      <c r="D58" t="s">
        <v>3</v>
      </c>
      <c r="E58" s="3">
        <v>43480</v>
      </c>
      <c r="F58">
        <v>26.52</v>
      </c>
      <c r="G58">
        <v>26.52</v>
      </c>
      <c r="H58">
        <f>AVERAGE(G58:G60)</f>
        <v>26.38</v>
      </c>
    </row>
    <row r="59" spans="1:9" x14ac:dyDescent="0.15">
      <c r="A59" t="s">
        <v>64</v>
      </c>
      <c r="B59" t="s">
        <v>1</v>
      </c>
      <c r="C59" t="s">
        <v>2</v>
      </c>
      <c r="D59" t="s">
        <v>3</v>
      </c>
      <c r="E59" s="3">
        <v>43480</v>
      </c>
      <c r="F59">
        <v>26.35</v>
      </c>
      <c r="G59">
        <v>26.35</v>
      </c>
    </row>
    <row r="60" spans="1:9" x14ac:dyDescent="0.15">
      <c r="A60" t="s">
        <v>65</v>
      </c>
      <c r="B60" t="s">
        <v>1</v>
      </c>
      <c r="C60" t="s">
        <v>2</v>
      </c>
      <c r="D60" t="s">
        <v>3</v>
      </c>
      <c r="E60" s="3">
        <v>43480</v>
      </c>
      <c r="F60">
        <v>26.27</v>
      </c>
      <c r="G60">
        <v>26.27</v>
      </c>
    </row>
    <row r="61" spans="1:9" x14ac:dyDescent="0.15">
      <c r="A61" t="s">
        <v>66</v>
      </c>
      <c r="B61" t="s">
        <v>1</v>
      </c>
      <c r="C61" t="s">
        <v>2</v>
      </c>
      <c r="D61" t="s">
        <v>3</v>
      </c>
      <c r="E61" s="3">
        <v>43511</v>
      </c>
      <c r="F61">
        <v>21.01</v>
      </c>
      <c r="G61">
        <v>21.01</v>
      </c>
      <c r="H61">
        <f>AVERAGE(G61:G63)</f>
        <v>21.193333333333335</v>
      </c>
      <c r="I61">
        <f>H64-H61</f>
        <v>4.9133333333333304</v>
      </c>
    </row>
    <row r="62" spans="1:9" x14ac:dyDescent="0.15">
      <c r="A62" t="s">
        <v>67</v>
      </c>
      <c r="B62" t="s">
        <v>1</v>
      </c>
      <c r="C62" t="s">
        <v>2</v>
      </c>
      <c r="D62" t="s">
        <v>3</v>
      </c>
      <c r="E62" s="3">
        <v>43511</v>
      </c>
      <c r="F62">
        <v>21.28</v>
      </c>
      <c r="G62">
        <v>21.28</v>
      </c>
    </row>
    <row r="63" spans="1:9" x14ac:dyDescent="0.15">
      <c r="A63" t="s">
        <v>68</v>
      </c>
      <c r="B63" t="s">
        <v>1</v>
      </c>
      <c r="C63" t="s">
        <v>2</v>
      </c>
      <c r="D63" t="s">
        <v>3</v>
      </c>
      <c r="E63" s="3">
        <v>43511</v>
      </c>
      <c r="F63">
        <v>21.29</v>
      </c>
      <c r="G63">
        <v>21.29</v>
      </c>
    </row>
    <row r="64" spans="1:9" x14ac:dyDescent="0.15">
      <c r="A64" t="s">
        <v>69</v>
      </c>
      <c r="B64" t="s">
        <v>1</v>
      </c>
      <c r="C64" t="s">
        <v>2</v>
      </c>
      <c r="D64" t="s">
        <v>3</v>
      </c>
      <c r="E64" s="3">
        <v>43511</v>
      </c>
      <c r="F64">
        <v>25.84</v>
      </c>
      <c r="G64">
        <v>25.84</v>
      </c>
      <c r="H64">
        <f>AVERAGE(G64:G66)</f>
        <v>26.106666666666666</v>
      </c>
    </row>
    <row r="65" spans="1:9" x14ac:dyDescent="0.15">
      <c r="A65" t="s">
        <v>70</v>
      </c>
      <c r="B65" t="s">
        <v>1</v>
      </c>
      <c r="C65" t="s">
        <v>2</v>
      </c>
      <c r="D65" t="s">
        <v>3</v>
      </c>
      <c r="E65" s="3">
        <v>43511</v>
      </c>
      <c r="F65">
        <v>26.01</v>
      </c>
      <c r="G65">
        <v>26.01</v>
      </c>
    </row>
    <row r="66" spans="1:9" x14ac:dyDescent="0.15">
      <c r="A66" t="s">
        <v>71</v>
      </c>
      <c r="B66" t="s">
        <v>1</v>
      </c>
      <c r="C66" t="s">
        <v>2</v>
      </c>
      <c r="D66" t="s">
        <v>3</v>
      </c>
      <c r="E66" s="3">
        <v>43511</v>
      </c>
      <c r="F66">
        <v>26.47</v>
      </c>
      <c r="G66">
        <v>26.47</v>
      </c>
    </row>
    <row r="67" spans="1:9" x14ac:dyDescent="0.15">
      <c r="A67" t="s">
        <v>72</v>
      </c>
      <c r="B67" t="s">
        <v>1</v>
      </c>
      <c r="C67" t="s">
        <v>2</v>
      </c>
      <c r="D67" t="s">
        <v>3</v>
      </c>
      <c r="E67" s="3">
        <v>43539</v>
      </c>
      <c r="F67">
        <v>19.62</v>
      </c>
      <c r="G67">
        <v>19.62</v>
      </c>
      <c r="H67">
        <f>AVERAGE(G67:G69)</f>
        <v>19.903333333333332</v>
      </c>
      <c r="I67">
        <f>H70-H67</f>
        <v>6.5800000000000018</v>
      </c>
    </row>
    <row r="68" spans="1:9" x14ac:dyDescent="0.15">
      <c r="A68" t="s">
        <v>73</v>
      </c>
      <c r="B68" t="s">
        <v>1</v>
      </c>
      <c r="C68" t="s">
        <v>2</v>
      </c>
      <c r="D68" t="s">
        <v>3</v>
      </c>
      <c r="E68" s="3">
        <v>43539</v>
      </c>
      <c r="F68">
        <v>20.010000000000002</v>
      </c>
      <c r="G68">
        <v>20.010000000000002</v>
      </c>
    </row>
    <row r="69" spans="1:9" x14ac:dyDescent="0.15">
      <c r="A69" t="s">
        <v>74</v>
      </c>
      <c r="B69" t="s">
        <v>1</v>
      </c>
      <c r="C69" t="s">
        <v>2</v>
      </c>
      <c r="D69" t="s">
        <v>3</v>
      </c>
      <c r="E69" s="3">
        <v>43539</v>
      </c>
      <c r="F69">
        <v>20.079999999999998</v>
      </c>
      <c r="G69">
        <v>20.079999999999998</v>
      </c>
    </row>
    <row r="70" spans="1:9" x14ac:dyDescent="0.15">
      <c r="A70" t="s">
        <v>75</v>
      </c>
      <c r="B70" t="s">
        <v>1</v>
      </c>
      <c r="C70" t="s">
        <v>2</v>
      </c>
      <c r="D70" t="s">
        <v>3</v>
      </c>
      <c r="E70" s="3">
        <v>43539</v>
      </c>
      <c r="F70">
        <v>26.28</v>
      </c>
      <c r="G70">
        <v>26.28</v>
      </c>
      <c r="H70">
        <f>AVERAGE(G70:G72)</f>
        <v>26.483333333333334</v>
      </c>
    </row>
    <row r="71" spans="1:9" x14ac:dyDescent="0.15">
      <c r="A71" t="s">
        <v>76</v>
      </c>
      <c r="B71" t="s">
        <v>1</v>
      </c>
      <c r="C71" t="s">
        <v>2</v>
      </c>
      <c r="D71" t="s">
        <v>3</v>
      </c>
      <c r="E71" s="3">
        <v>43539</v>
      </c>
      <c r="F71">
        <v>26.89</v>
      </c>
      <c r="G71">
        <v>26.89</v>
      </c>
    </row>
    <row r="72" spans="1:9" x14ac:dyDescent="0.15">
      <c r="A72" t="s">
        <v>77</v>
      </c>
      <c r="B72" t="s">
        <v>1</v>
      </c>
      <c r="C72" t="s">
        <v>2</v>
      </c>
      <c r="D72" t="s">
        <v>3</v>
      </c>
      <c r="E72" s="3">
        <v>43539</v>
      </c>
      <c r="F72">
        <v>26.28</v>
      </c>
      <c r="G72">
        <v>26.28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J1" workbookViewId="0">
      <selection activeCell="N2" sqref="N2:Q24"/>
    </sheetView>
  </sheetViews>
  <sheetFormatPr baseColWidth="10" defaultColWidth="9" defaultRowHeight="14" x14ac:dyDescent="0.15"/>
  <sheetData>
    <row r="1" spans="1:20" x14ac:dyDescent="0.15">
      <c r="J1" t="s">
        <v>78</v>
      </c>
      <c r="N1">
        <v>2</v>
      </c>
    </row>
    <row r="2" spans="1:20" x14ac:dyDescent="0.15">
      <c r="A2">
        <v>4.4649999999999999</v>
      </c>
      <c r="B2">
        <v>5.5166666666666702</v>
      </c>
      <c r="C2">
        <v>6.4233333333333302</v>
      </c>
      <c r="D2">
        <v>5.86</v>
      </c>
      <c r="F2">
        <f t="shared" ref="F2:I4" si="0">A2-$E$3</f>
        <v>-1.3475000000000001</v>
      </c>
      <c r="G2">
        <f t="shared" si="0"/>
        <v>-0.29583333333332984</v>
      </c>
      <c r="H2">
        <f t="shared" si="0"/>
        <v>0.61083333333333023</v>
      </c>
      <c r="I2">
        <f t="shared" si="0"/>
        <v>4.750000000000032E-2</v>
      </c>
      <c r="J2">
        <f t="shared" ref="J2:M4" si="1">-F2</f>
        <v>1.3475000000000001</v>
      </c>
      <c r="K2">
        <f t="shared" si="1"/>
        <v>0.29583333333332984</v>
      </c>
      <c r="L2">
        <f t="shared" si="1"/>
        <v>-0.61083333333333023</v>
      </c>
      <c r="M2">
        <f t="shared" si="1"/>
        <v>-4.750000000000032E-2</v>
      </c>
      <c r="N2">
        <f t="shared" ref="N2:Q4" si="2">2^J2</f>
        <v>2.5447077891929495</v>
      </c>
      <c r="O2">
        <f t="shared" si="2"/>
        <v>1.2275938585194082</v>
      </c>
      <c r="P2">
        <f t="shared" si="2"/>
        <v>0.65481835475510597</v>
      </c>
      <c r="Q2">
        <f t="shared" si="2"/>
        <v>0.96761162014234403</v>
      </c>
    </row>
    <row r="3" spans="1:20" x14ac:dyDescent="0.15">
      <c r="A3">
        <v>5.59</v>
      </c>
      <c r="B3">
        <v>-6.33333333333361E-2</v>
      </c>
      <c r="C3">
        <v>6.7966666666666598</v>
      </c>
      <c r="D3">
        <v>4.9133333333333304</v>
      </c>
      <c r="E3">
        <f>AVERAGE(A3:A4)</f>
        <v>5.8125</v>
      </c>
      <c r="F3">
        <f t="shared" si="0"/>
        <v>-0.22250000000000014</v>
      </c>
      <c r="G3">
        <f t="shared" si="0"/>
        <v>-5.8758333333333361</v>
      </c>
      <c r="H3">
        <f t="shared" si="0"/>
        <v>0.98416666666665975</v>
      </c>
      <c r="I3">
        <f t="shared" si="0"/>
        <v>-0.89916666666666956</v>
      </c>
      <c r="J3">
        <f t="shared" si="1"/>
        <v>0.22250000000000014</v>
      </c>
      <c r="K3">
        <f t="shared" si="1"/>
        <v>5.8758333333333361</v>
      </c>
      <c r="L3">
        <f t="shared" si="1"/>
        <v>-0.98416666666665975</v>
      </c>
      <c r="M3">
        <f t="shared" si="1"/>
        <v>0.89916666666666956</v>
      </c>
      <c r="N3">
        <f t="shared" si="2"/>
        <v>1.1667536657321775</v>
      </c>
      <c r="O3">
        <f t="shared" si="2"/>
        <v>58.722168225171501</v>
      </c>
      <c r="P3">
        <f t="shared" si="2"/>
        <v>0.505517637364716</v>
      </c>
      <c r="Q3">
        <f t="shared" si="2"/>
        <v>1.8649884123391227</v>
      </c>
    </row>
    <row r="4" spans="1:20" x14ac:dyDescent="0.15">
      <c r="A4">
        <v>6.0350000000000001</v>
      </c>
      <c r="B4">
        <v>5.1933333333333396</v>
      </c>
      <c r="C4">
        <v>6.74000000000001</v>
      </c>
      <c r="D4">
        <v>6.58</v>
      </c>
      <c r="F4">
        <f t="shared" si="0"/>
        <v>0.22250000000000014</v>
      </c>
      <c r="G4">
        <f t="shared" si="0"/>
        <v>-0.61916666666666043</v>
      </c>
      <c r="H4">
        <f t="shared" si="0"/>
        <v>0.92750000000000998</v>
      </c>
      <c r="I4">
        <f t="shared" si="0"/>
        <v>0.76750000000000007</v>
      </c>
      <c r="J4">
        <f t="shared" si="1"/>
        <v>-0.22250000000000014</v>
      </c>
      <c r="K4">
        <f t="shared" si="1"/>
        <v>0.61916666666666043</v>
      </c>
      <c r="L4">
        <f t="shared" si="1"/>
        <v>-0.92750000000000998</v>
      </c>
      <c r="M4">
        <f t="shared" si="1"/>
        <v>-0.76750000000000007</v>
      </c>
      <c r="N4">
        <f t="shared" si="2"/>
        <v>0.85707894422809983</v>
      </c>
      <c r="O4">
        <f t="shared" si="2"/>
        <v>1.5359877037106044</v>
      </c>
      <c r="P4">
        <f t="shared" si="2"/>
        <v>0.52576864049699978</v>
      </c>
      <c r="Q4">
        <f t="shared" si="2"/>
        <v>0.58743453962901881</v>
      </c>
    </row>
    <row r="6" spans="1:20" x14ac:dyDescent="0.15">
      <c r="A6" s="1">
        <v>4.2149999999999999</v>
      </c>
      <c r="B6" s="1">
        <v>4.5766666666666698</v>
      </c>
      <c r="C6" s="1">
        <v>5.0533333333333301</v>
      </c>
      <c r="D6" s="1">
        <v>5.14333333333333</v>
      </c>
      <c r="E6" s="1"/>
      <c r="F6" s="1">
        <f t="shared" ref="F6:I8" si="3">A6-$E$7</f>
        <v>-7.0000000000000284E-2</v>
      </c>
      <c r="G6" s="1">
        <f t="shared" si="3"/>
        <v>0.29166666666666963</v>
      </c>
      <c r="H6" s="1">
        <f t="shared" si="3"/>
        <v>0.76833333333332998</v>
      </c>
      <c r="I6" s="1">
        <f t="shared" si="3"/>
        <v>0.85833333333332984</v>
      </c>
      <c r="J6" s="1">
        <f t="shared" ref="J6:M6" si="4">-F6</f>
        <v>7.0000000000000284E-2</v>
      </c>
      <c r="K6" s="1">
        <f t="shared" si="4"/>
        <v>-0.29166666666666963</v>
      </c>
      <c r="L6" s="1">
        <f t="shared" si="4"/>
        <v>-0.76833333333332998</v>
      </c>
      <c r="M6" s="1">
        <f t="shared" si="4"/>
        <v>-0.85833333333332984</v>
      </c>
      <c r="N6" s="1">
        <f t="shared" ref="N6:Q6" si="5">2^J6</f>
        <v>1.0497166836230676</v>
      </c>
      <c r="O6" s="1">
        <f t="shared" si="5"/>
        <v>0.81695772662054822</v>
      </c>
      <c r="P6" s="1">
        <f t="shared" si="5"/>
        <v>0.58709532211255611</v>
      </c>
      <c r="Q6" s="1">
        <f t="shared" si="5"/>
        <v>0.55158941108187454</v>
      </c>
    </row>
    <row r="7" spans="1:20" x14ac:dyDescent="0.15">
      <c r="A7" s="1">
        <v>5.5366666666666697</v>
      </c>
      <c r="B7" s="1">
        <v>-0.94333333333333502</v>
      </c>
      <c r="C7" s="1">
        <v>6.5733333333333297</v>
      </c>
      <c r="D7" s="1">
        <v>4.1566666666666698</v>
      </c>
      <c r="E7" s="1">
        <f>AVERAGE(A6,A8)</f>
        <v>4.2850000000000001</v>
      </c>
      <c r="F7" s="1">
        <f t="shared" si="3"/>
        <v>1.2516666666666696</v>
      </c>
      <c r="G7" s="1">
        <f t="shared" si="3"/>
        <v>-5.2283333333333353</v>
      </c>
      <c r="H7" s="1">
        <f t="shared" si="3"/>
        <v>2.2883333333333296</v>
      </c>
      <c r="I7" s="1">
        <f t="shared" si="3"/>
        <v>-0.1283333333333303</v>
      </c>
      <c r="J7" s="1">
        <f t="shared" ref="J7:M7" si="6">-F7</f>
        <v>-1.2516666666666696</v>
      </c>
      <c r="K7" s="1">
        <f t="shared" si="6"/>
        <v>5.2283333333333353</v>
      </c>
      <c r="L7" s="1">
        <f t="shared" si="6"/>
        <v>-2.2883333333333296</v>
      </c>
      <c r="M7" s="1">
        <f t="shared" si="6"/>
        <v>0.1283333333333303</v>
      </c>
      <c r="N7" s="1">
        <f t="shared" ref="N7:Q7" si="7">2^J7</f>
        <v>0.41996276726604626</v>
      </c>
      <c r="O7" s="1">
        <f t="shared" si="7"/>
        <v>37.487386223827798</v>
      </c>
      <c r="P7" s="1">
        <f t="shared" si="7"/>
        <v>0.20471187051510975</v>
      </c>
      <c r="Q7" s="1">
        <f t="shared" si="7"/>
        <v>1.093030253541051</v>
      </c>
    </row>
    <row r="8" spans="1:20" x14ac:dyDescent="0.15">
      <c r="A8" s="1">
        <v>4.3550000000000004</v>
      </c>
      <c r="B8" s="1">
        <v>5.18333333333333</v>
      </c>
      <c r="C8" s="1">
        <v>6.15</v>
      </c>
      <c r="D8" s="1">
        <v>5.835</v>
      </c>
      <c r="E8" s="1"/>
      <c r="F8" s="1">
        <f t="shared" si="3"/>
        <v>7.0000000000000284E-2</v>
      </c>
      <c r="G8" s="1">
        <f t="shared" si="3"/>
        <v>0.89833333333332988</v>
      </c>
      <c r="H8" s="1">
        <f t="shared" si="3"/>
        <v>1.8650000000000002</v>
      </c>
      <c r="I8" s="1">
        <f t="shared" si="3"/>
        <v>1.5499999999999998</v>
      </c>
      <c r="J8" s="1">
        <f t="shared" ref="J8:M8" si="8">-F8</f>
        <v>-7.0000000000000284E-2</v>
      </c>
      <c r="K8" s="1">
        <f t="shared" si="8"/>
        <v>-0.89833333333332988</v>
      </c>
      <c r="L8" s="1">
        <f t="shared" si="8"/>
        <v>-1.8650000000000002</v>
      </c>
      <c r="M8" s="1">
        <f t="shared" si="8"/>
        <v>-1.5499999999999998</v>
      </c>
      <c r="N8" s="1">
        <f t="shared" ref="N8:Q8" si="9">2^J8</f>
        <v>0.95263799804393712</v>
      </c>
      <c r="O8" s="1">
        <f t="shared" si="9"/>
        <v>0.53650616962901421</v>
      </c>
      <c r="P8" s="1">
        <f t="shared" si="9"/>
        <v>0.27452320344676245</v>
      </c>
      <c r="Q8" s="1">
        <f t="shared" si="9"/>
        <v>0.34151006418859892</v>
      </c>
    </row>
    <row r="10" spans="1:20" x14ac:dyDescent="0.15">
      <c r="A10" s="1">
        <v>4.9050000000000002</v>
      </c>
      <c r="B10" s="1">
        <v>8.2966666666666704</v>
      </c>
      <c r="C10" s="1">
        <v>6.6766666666666703</v>
      </c>
      <c r="D10" s="1">
        <v>7.0149999999999997</v>
      </c>
      <c r="E10" s="1"/>
      <c r="F10" s="1">
        <f t="shared" ref="F10:I12" si="10">A10-$E$11</f>
        <v>-1.9591666666666647</v>
      </c>
      <c r="G10" s="1">
        <f t="shared" si="10"/>
        <v>1.4325000000000054</v>
      </c>
      <c r="H10" s="1">
        <f t="shared" si="10"/>
        <v>-0.18749999999999467</v>
      </c>
      <c r="I10" s="1">
        <f t="shared" si="10"/>
        <v>0.15083333333333471</v>
      </c>
      <c r="J10" s="1">
        <f t="shared" ref="J10:M10" si="11">-F10</f>
        <v>1.9591666666666647</v>
      </c>
      <c r="K10" s="1">
        <f t="shared" si="11"/>
        <v>-1.4325000000000054</v>
      </c>
      <c r="L10" s="1">
        <f t="shared" si="11"/>
        <v>0.18749999999999467</v>
      </c>
      <c r="M10" s="1">
        <f t="shared" si="11"/>
        <v>-0.15083333333333471</v>
      </c>
      <c r="N10" s="1">
        <f t="shared" ref="N10:Q10" si="12">2^J10</f>
        <v>3.8883731284579444</v>
      </c>
      <c r="O10" s="1">
        <f t="shared" si="12"/>
        <v>0.3704883287276135</v>
      </c>
      <c r="P10" s="1">
        <f t="shared" si="12"/>
        <v>1.1387886347566873</v>
      </c>
      <c r="Q10" s="1">
        <f t="shared" si="12"/>
        <v>0.90073003025111154</v>
      </c>
    </row>
    <row r="11" spans="1:20" x14ac:dyDescent="0.15">
      <c r="A11" s="1">
        <v>6.86666666666666</v>
      </c>
      <c r="B11" s="1">
        <v>1.03666666666667</v>
      </c>
      <c r="C11" s="1">
        <v>8.24166666666666</v>
      </c>
      <c r="D11" s="1">
        <v>5.9066666666666698</v>
      </c>
      <c r="E11" s="1">
        <f>AVERAGE(A11:A12)</f>
        <v>6.864166666666665</v>
      </c>
      <c r="F11" s="1">
        <f t="shared" si="10"/>
        <v>2.4999999999950617E-3</v>
      </c>
      <c r="G11" s="1">
        <f t="shared" si="10"/>
        <v>-5.8274999999999952</v>
      </c>
      <c r="H11" s="1">
        <f t="shared" si="10"/>
        <v>1.3774999999999951</v>
      </c>
      <c r="I11" s="1">
        <f t="shared" si="10"/>
        <v>-0.95749999999999513</v>
      </c>
      <c r="J11" s="1">
        <f t="shared" ref="J11:M11" si="13">-F11</f>
        <v>-2.4999999999950617E-3</v>
      </c>
      <c r="K11" s="1">
        <f t="shared" si="13"/>
        <v>5.8274999999999952</v>
      </c>
      <c r="L11" s="1">
        <f t="shared" si="13"/>
        <v>-1.3774999999999951</v>
      </c>
      <c r="M11" s="1">
        <f t="shared" si="13"/>
        <v>0.95749999999999513</v>
      </c>
      <c r="N11" s="1">
        <f t="shared" ref="N11:Q11" si="14">2^J11</f>
        <v>0.99826863259739607</v>
      </c>
      <c r="O11" s="1">
        <f t="shared" si="14"/>
        <v>56.787441147030343</v>
      </c>
      <c r="P11" s="1">
        <f t="shared" si="14"/>
        <v>0.38488517296422159</v>
      </c>
      <c r="Q11" s="1">
        <f t="shared" si="14"/>
        <v>1.9419418486846953</v>
      </c>
    </row>
    <row r="12" spans="1:20" x14ac:dyDescent="0.15">
      <c r="A12" s="1">
        <v>6.8616666666666699</v>
      </c>
      <c r="B12" s="1">
        <v>6.17333333333334</v>
      </c>
      <c r="C12" s="1">
        <v>7.4966666666666697</v>
      </c>
      <c r="D12" s="1">
        <v>7.16166666666666</v>
      </c>
      <c r="E12" s="1"/>
      <c r="F12" s="1">
        <f t="shared" si="10"/>
        <v>-2.4999999999950617E-3</v>
      </c>
      <c r="G12" s="1">
        <f t="shared" si="10"/>
        <v>-0.69083333333332497</v>
      </c>
      <c r="H12" s="1">
        <f t="shared" si="10"/>
        <v>0.63250000000000473</v>
      </c>
      <c r="I12" s="1">
        <f t="shared" si="10"/>
        <v>0.29749999999999499</v>
      </c>
      <c r="J12" s="1">
        <f t="shared" ref="J12:M12" si="15">-F12</f>
        <v>2.4999999999950617E-3</v>
      </c>
      <c r="K12" s="1">
        <f t="shared" si="15"/>
        <v>0.69083333333332497</v>
      </c>
      <c r="L12" s="1">
        <f t="shared" si="15"/>
        <v>-0.63250000000000473</v>
      </c>
      <c r="M12" s="1">
        <f t="shared" si="15"/>
        <v>-0.29749999999999499</v>
      </c>
      <c r="N12" s="1">
        <f t="shared" ref="N12:Q12" si="16">2^J12</f>
        <v>1.0017343702346924</v>
      </c>
      <c r="O12" s="1">
        <f t="shared" si="16"/>
        <v>1.6142156567322983</v>
      </c>
      <c r="P12" s="1">
        <f t="shared" si="16"/>
        <v>0.64505764653692743</v>
      </c>
      <c r="Q12" s="1">
        <f t="shared" si="16"/>
        <v>0.81366114273553902</v>
      </c>
    </row>
    <row r="13" spans="1:20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">
        <v>4.6033333333333397</v>
      </c>
      <c r="B14" s="1">
        <v>6.2166666666666703</v>
      </c>
      <c r="C14" s="1">
        <v>6.7066666666666697</v>
      </c>
      <c r="D14" s="1">
        <v>5.5</v>
      </c>
      <c r="F14">
        <f t="shared" ref="F14:I16" si="17">A14-$E$15</f>
        <v>-9.333333333333016E-2</v>
      </c>
      <c r="G14">
        <f t="shared" si="17"/>
        <v>1.5200000000000005</v>
      </c>
      <c r="H14">
        <f t="shared" si="17"/>
        <v>2.0099999999999998</v>
      </c>
      <c r="I14">
        <f t="shared" si="17"/>
        <v>0.80333333333333012</v>
      </c>
      <c r="J14">
        <f t="shared" ref="J14:J20" si="18">-F14</f>
        <v>9.333333333333016E-2</v>
      </c>
      <c r="K14">
        <f t="shared" ref="K14:K20" si="19">-G14</f>
        <v>-1.5200000000000005</v>
      </c>
      <c r="L14">
        <f t="shared" ref="L14:L20" si="20">-H14</f>
        <v>-2.0099999999999998</v>
      </c>
      <c r="M14">
        <f t="shared" ref="M14:M20" si="21">-I14</f>
        <v>-0.80333333333333012</v>
      </c>
      <c r="N14">
        <f t="shared" ref="N14:N20" si="22">2^J14</f>
        <v>1.0668322429453552</v>
      </c>
      <c r="O14">
        <f t="shared" ref="O14:O20" si="23">2^K14</f>
        <v>0.34868591658760129</v>
      </c>
      <c r="P14">
        <f t="shared" ref="P14:P20" si="24">2^L14</f>
        <v>0.24827312385925901</v>
      </c>
      <c r="Q14">
        <f t="shared" ref="Q14:Q20" si="25">2^M14</f>
        <v>0.57302368098500289</v>
      </c>
    </row>
    <row r="15" spans="1:20" x14ac:dyDescent="0.15">
      <c r="A15" s="1">
        <v>4.79</v>
      </c>
      <c r="B15" s="1">
        <v>-6.6666666666666402E-2</v>
      </c>
      <c r="C15" s="1">
        <v>7.81</v>
      </c>
      <c r="D15" s="1">
        <v>5.7933333333333401</v>
      </c>
      <c r="E15">
        <f>AVERAGE(A14:A15)</f>
        <v>4.6966666666666699</v>
      </c>
      <c r="F15">
        <f t="shared" si="17"/>
        <v>9.333333333333016E-2</v>
      </c>
      <c r="G15">
        <f t="shared" si="17"/>
        <v>-4.7633333333333363</v>
      </c>
      <c r="H15">
        <f t="shared" si="17"/>
        <v>3.1133333333333297</v>
      </c>
      <c r="I15">
        <f t="shared" si="17"/>
        <v>1.0966666666666702</v>
      </c>
      <c r="J15">
        <f t="shared" si="18"/>
        <v>-9.333333333333016E-2</v>
      </c>
      <c r="K15">
        <f t="shared" si="19"/>
        <v>4.7633333333333363</v>
      </c>
      <c r="L15">
        <f t="shared" si="20"/>
        <v>-3.1133333333333297</v>
      </c>
      <c r="M15">
        <f t="shared" si="21"/>
        <v>-1.0966666666666702</v>
      </c>
      <c r="N15">
        <f t="shared" si="22"/>
        <v>0.93735449655998215</v>
      </c>
      <c r="O15">
        <f t="shared" si="23"/>
        <v>27.158527081891982</v>
      </c>
      <c r="P15">
        <f t="shared" si="24"/>
        <v>0.11555620752642036</v>
      </c>
      <c r="Q15">
        <f t="shared" si="25"/>
        <v>0.46759562392515819</v>
      </c>
    </row>
    <row r="16" spans="1:20" x14ac:dyDescent="0.15">
      <c r="A16" s="1">
        <v>7</v>
      </c>
      <c r="B16" s="1">
        <v>6.49</v>
      </c>
      <c r="C16" s="1">
        <v>6.9966666666666697</v>
      </c>
      <c r="D16" s="1">
        <v>6.95166666666666</v>
      </c>
      <c r="F16">
        <f t="shared" si="17"/>
        <v>2.3033333333333301</v>
      </c>
      <c r="G16">
        <f t="shared" si="17"/>
        <v>1.7933333333333303</v>
      </c>
      <c r="H16">
        <f t="shared" si="17"/>
        <v>2.2999999999999998</v>
      </c>
      <c r="I16">
        <f t="shared" si="17"/>
        <v>2.2549999999999901</v>
      </c>
      <c r="J16">
        <f t="shared" si="18"/>
        <v>-2.3033333333333301</v>
      </c>
      <c r="K16">
        <f t="shared" si="19"/>
        <v>-1.7933333333333303</v>
      </c>
      <c r="L16">
        <f t="shared" si="20"/>
        <v>-2.2999999999999998</v>
      </c>
      <c r="M16">
        <f t="shared" si="21"/>
        <v>-2.2549999999999901</v>
      </c>
      <c r="N16">
        <f t="shared" si="22"/>
        <v>0.20259446530248623</v>
      </c>
      <c r="O16">
        <f t="shared" si="23"/>
        <v>0.28850468794088963</v>
      </c>
      <c r="P16">
        <f t="shared" si="24"/>
        <v>0.20306309908905892</v>
      </c>
      <c r="Q16">
        <f t="shared" si="25"/>
        <v>0.20949678366698862</v>
      </c>
    </row>
    <row r="18" spans="1:17" x14ac:dyDescent="0.15">
      <c r="A18" s="2">
        <v>3.645</v>
      </c>
      <c r="B18" s="2">
        <v>5.71</v>
      </c>
      <c r="C18" s="2">
        <v>5.5366666666666697</v>
      </c>
      <c r="D18" s="2">
        <v>5.0216666666666701</v>
      </c>
      <c r="E18" s="2"/>
      <c r="F18" s="2">
        <f t="shared" ref="F18:I20" si="26">A18-$E$19</f>
        <v>-1.6716666666666646</v>
      </c>
      <c r="G18" s="2">
        <f t="shared" si="26"/>
        <v>0.39333333333333531</v>
      </c>
      <c r="H18" s="2">
        <f t="shared" si="26"/>
        <v>0.22000000000000508</v>
      </c>
      <c r="I18" s="2">
        <f t="shared" si="26"/>
        <v>-0.2949999999999946</v>
      </c>
      <c r="J18" s="2">
        <f t="shared" si="18"/>
        <v>1.6716666666666646</v>
      </c>
      <c r="K18" s="2">
        <f t="shared" si="19"/>
        <v>-0.39333333333333531</v>
      </c>
      <c r="L18" s="2">
        <f t="shared" si="20"/>
        <v>-0.22000000000000508</v>
      </c>
      <c r="M18" s="2">
        <f t="shared" si="21"/>
        <v>0.2949999999999946</v>
      </c>
      <c r="N18" s="2">
        <f t="shared" si="22"/>
        <v>3.185824218408702</v>
      </c>
      <c r="O18" s="2">
        <f t="shared" si="23"/>
        <v>0.76136843606613547</v>
      </c>
      <c r="P18" s="2">
        <f t="shared" si="24"/>
        <v>0.85856543643775063</v>
      </c>
      <c r="Q18" s="2">
        <f t="shared" si="25"/>
        <v>1.2268849772537995</v>
      </c>
    </row>
    <row r="19" spans="1:17" x14ac:dyDescent="0.15">
      <c r="A19" s="2">
        <v>5.3033333333333301</v>
      </c>
      <c r="B19" s="2">
        <v>1.11333333333333</v>
      </c>
      <c r="C19" s="2">
        <v>7.2783333333333404</v>
      </c>
      <c r="D19" s="2">
        <v>5.8949999999999996</v>
      </c>
      <c r="E19" s="2">
        <f>AVERAGE(A19:A20)</f>
        <v>5.3166666666666647</v>
      </c>
      <c r="F19" s="2">
        <f t="shared" si="26"/>
        <v>-1.3333333333334529E-2</v>
      </c>
      <c r="G19" s="2">
        <f t="shared" si="26"/>
        <v>-4.2033333333333349</v>
      </c>
      <c r="H19" s="2">
        <f t="shared" si="26"/>
        <v>1.9616666666666758</v>
      </c>
      <c r="I19" s="2">
        <f t="shared" si="26"/>
        <v>0.57833333333333492</v>
      </c>
      <c r="J19" s="2">
        <f t="shared" si="18"/>
        <v>1.3333333333334529E-2</v>
      </c>
      <c r="K19" s="2">
        <f t="shared" si="19"/>
        <v>4.2033333333333349</v>
      </c>
      <c r="L19" s="2">
        <f t="shared" si="20"/>
        <v>-1.9616666666666758</v>
      </c>
      <c r="M19" s="2">
        <f t="shared" si="21"/>
        <v>-0.57833333333333492</v>
      </c>
      <c r="N19" s="2">
        <f t="shared" si="22"/>
        <v>1.0092848012118749</v>
      </c>
      <c r="O19" s="2">
        <f t="shared" si="23"/>
        <v>18.421687683199714</v>
      </c>
      <c r="P19" s="2">
        <f t="shared" si="24"/>
        <v>0.25673169719524308</v>
      </c>
      <c r="Q19" s="2">
        <f t="shared" si="25"/>
        <v>0.66973704122208633</v>
      </c>
    </row>
    <row r="20" spans="1:17" x14ac:dyDescent="0.15">
      <c r="A20" s="2">
        <v>5.33</v>
      </c>
      <c r="B20" s="2">
        <v>5.7949999999999999</v>
      </c>
      <c r="C20" s="2">
        <v>5.2066666666666697</v>
      </c>
      <c r="D20" s="2">
        <v>6.0716666666666601</v>
      </c>
      <c r="E20" s="2"/>
      <c r="F20" s="2">
        <f t="shared" si="26"/>
        <v>1.3333333333335418E-2</v>
      </c>
      <c r="G20" s="2">
        <f t="shared" si="26"/>
        <v>0.47833333333333528</v>
      </c>
      <c r="H20" s="2">
        <f t="shared" si="26"/>
        <v>-0.10999999999999499</v>
      </c>
      <c r="I20" s="2">
        <f t="shared" si="26"/>
        <v>0.75499999999999545</v>
      </c>
      <c r="J20" s="2">
        <f t="shared" si="18"/>
        <v>-1.3333333333335418E-2</v>
      </c>
      <c r="K20" s="2">
        <f t="shared" si="19"/>
        <v>-0.47833333333333528</v>
      </c>
      <c r="L20" s="2">
        <f t="shared" si="20"/>
        <v>0.10999999999999499</v>
      </c>
      <c r="M20" s="2">
        <f t="shared" si="21"/>
        <v>-0.75499999999999545</v>
      </c>
      <c r="N20" s="2">
        <f t="shared" si="22"/>
        <v>0.99080061326522795</v>
      </c>
      <c r="O20" s="2">
        <f t="shared" si="23"/>
        <v>0.71780638765940741</v>
      </c>
      <c r="P20" s="2">
        <f t="shared" si="24"/>
        <v>1.0792282365044235</v>
      </c>
      <c r="Q20" s="2">
        <f t="shared" si="25"/>
        <v>0.59254638547079286</v>
      </c>
    </row>
    <row r="22" spans="1:17" x14ac:dyDescent="0.15">
      <c r="A22">
        <v>3.89333333333333</v>
      </c>
      <c r="B22">
        <v>4.3533333333333397</v>
      </c>
      <c r="C22">
        <v>5.3416666666666703</v>
      </c>
      <c r="D22">
        <v>3.68</v>
      </c>
      <c r="F22">
        <f>A22-$E$23</f>
        <v>-1.8358333333333396</v>
      </c>
      <c r="G22">
        <f>B22-$E$23</f>
        <v>-1.3758333333333299</v>
      </c>
      <c r="H22">
        <f>C22-$E$23</f>
        <v>-0.38749999999999929</v>
      </c>
      <c r="I22">
        <f>D22-$E$23</f>
        <v>-2.0491666666666695</v>
      </c>
      <c r="J22">
        <f t="shared" ref="J22:M24" si="27">-F22</f>
        <v>1.8358333333333396</v>
      </c>
      <c r="K22">
        <f t="shared" si="27"/>
        <v>1.3758333333333299</v>
      </c>
      <c r="L22">
        <f t="shared" si="27"/>
        <v>0.38749999999999929</v>
      </c>
      <c r="M22">
        <f t="shared" si="27"/>
        <v>2.0491666666666695</v>
      </c>
      <c r="N22">
        <f>2^J22</f>
        <v>3.5697754654368583</v>
      </c>
      <c r="O22">
        <f>2^K22</f>
        <v>2.5951777098747386</v>
      </c>
      <c r="P22">
        <f>2^L22</f>
        <v>1.3081246314343304</v>
      </c>
      <c r="Q22">
        <f>2^M22</f>
        <v>4.1386684161835365</v>
      </c>
    </row>
    <row r="23" spans="1:17" x14ac:dyDescent="0.15">
      <c r="A23">
        <v>5.5716666666666699</v>
      </c>
      <c r="C23">
        <v>4.43333333333333</v>
      </c>
      <c r="D23">
        <v>4.7616666666666703</v>
      </c>
      <c r="E23">
        <f>AVERAGE(A23:A24)</f>
        <v>5.7291666666666696</v>
      </c>
      <c r="F23">
        <f>A23-$E$23</f>
        <v>-0.15749999999999975</v>
      </c>
      <c r="H23">
        <f>C23-$E$23</f>
        <v>-1.2958333333333396</v>
      </c>
      <c r="I23">
        <f>D23-$E$23</f>
        <v>-0.96749999999999936</v>
      </c>
      <c r="J23">
        <f t="shared" si="27"/>
        <v>0.15749999999999975</v>
      </c>
      <c r="K23">
        <f t="shared" si="27"/>
        <v>0</v>
      </c>
      <c r="L23">
        <f t="shared" si="27"/>
        <v>1.2958333333333396</v>
      </c>
      <c r="M23">
        <f t="shared" si="27"/>
        <v>0.96749999999999936</v>
      </c>
      <c r="N23">
        <f>2^J23</f>
        <v>1.115352703542009</v>
      </c>
      <c r="P23">
        <f>2^L23</f>
        <v>2.4551877170388328</v>
      </c>
      <c r="Q23">
        <f>2^M23</f>
        <v>1.9554491224204646</v>
      </c>
    </row>
    <row r="24" spans="1:17" x14ac:dyDescent="0.15">
      <c r="A24">
        <v>5.8866666666666703</v>
      </c>
      <c r="B24">
        <v>4.9266666666666703</v>
      </c>
      <c r="C24">
        <v>5.56666666666667</v>
      </c>
      <c r="D24">
        <v>5.80833333333333</v>
      </c>
      <c r="F24">
        <f>A24-$E$23</f>
        <v>0.15750000000000064</v>
      </c>
      <c r="G24">
        <f>B24-$E$23</f>
        <v>-0.80249999999999932</v>
      </c>
      <c r="H24">
        <f>C24-$E$23</f>
        <v>-0.16249999999999964</v>
      </c>
      <c r="I24">
        <f>D24-$E$23</f>
        <v>7.916666666666039E-2</v>
      </c>
      <c r="J24">
        <f t="shared" si="27"/>
        <v>-0.15750000000000064</v>
      </c>
      <c r="K24">
        <f t="shared" si="27"/>
        <v>0.80249999999999932</v>
      </c>
      <c r="L24">
        <f t="shared" si="27"/>
        <v>0.16249999999999964</v>
      </c>
      <c r="M24">
        <f t="shared" si="27"/>
        <v>-7.916666666666039E-2</v>
      </c>
      <c r="N24">
        <f>2^J24</f>
        <v>0.89657737577029606</v>
      </c>
      <c r="O24">
        <f>2^K24</f>
        <v>1.7441208405618045</v>
      </c>
      <c r="P24">
        <f>2^L24</f>
        <v>1.1192249276281008</v>
      </c>
      <c r="Q24">
        <f>2^M24</f>
        <v>0.94660426890647409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6" zoomScale="167" workbookViewId="0">
      <selection activeCell="C37" sqref="C37:D60"/>
    </sheetView>
  </sheetViews>
  <sheetFormatPr baseColWidth="10" defaultColWidth="9" defaultRowHeight="14" x14ac:dyDescent="0.15"/>
  <sheetData>
    <row r="1" spans="1:4" x14ac:dyDescent="0.15">
      <c r="A1" t="s">
        <v>79</v>
      </c>
      <c r="B1">
        <v>1.16675366573218</v>
      </c>
      <c r="C1" t="s">
        <v>79</v>
      </c>
      <c r="D1">
        <v>1.16675366573218</v>
      </c>
    </row>
    <row r="2" spans="1:4" x14ac:dyDescent="0.15">
      <c r="A2" t="s">
        <v>79</v>
      </c>
      <c r="B2">
        <v>0.85707894422810005</v>
      </c>
      <c r="C2" t="s">
        <v>79</v>
      </c>
      <c r="D2">
        <v>0.85707894422810005</v>
      </c>
    </row>
    <row r="3" spans="1:4" x14ac:dyDescent="0.15">
      <c r="A3" t="s">
        <v>79</v>
      </c>
      <c r="B3">
        <v>1.04971668362307</v>
      </c>
      <c r="C3" t="s">
        <v>79</v>
      </c>
      <c r="D3">
        <v>1.04971668362307</v>
      </c>
    </row>
    <row r="4" spans="1:4" x14ac:dyDescent="0.15">
      <c r="A4" t="s">
        <v>79</v>
      </c>
      <c r="B4">
        <v>0.95263799804393601</v>
      </c>
      <c r="C4" t="s">
        <v>79</v>
      </c>
      <c r="D4">
        <v>0.95263799804393601</v>
      </c>
    </row>
    <row r="5" spans="1:4" x14ac:dyDescent="0.15">
      <c r="A5" t="s">
        <v>79</v>
      </c>
      <c r="B5">
        <v>0.99826863259739396</v>
      </c>
      <c r="C5" t="s">
        <v>79</v>
      </c>
      <c r="D5">
        <v>0.99826863259739396</v>
      </c>
    </row>
    <row r="6" spans="1:4" x14ac:dyDescent="0.15">
      <c r="A6" t="s">
        <v>79</v>
      </c>
      <c r="B6">
        <v>1.0017343702346899</v>
      </c>
      <c r="C6" t="s">
        <v>79</v>
      </c>
      <c r="D6">
        <v>1.0017343702346899</v>
      </c>
    </row>
    <row r="7" spans="1:4" x14ac:dyDescent="0.15">
      <c r="A7" t="s">
        <v>79</v>
      </c>
      <c r="B7">
        <v>1.0668322429453601</v>
      </c>
      <c r="C7" t="s">
        <v>79</v>
      </c>
      <c r="D7">
        <v>1.0668322429453601</v>
      </c>
    </row>
    <row r="8" spans="1:4" x14ac:dyDescent="0.15">
      <c r="A8" t="s">
        <v>79</v>
      </c>
      <c r="B8">
        <v>0.93735449655998104</v>
      </c>
      <c r="C8" t="s">
        <v>79</v>
      </c>
      <c r="D8">
        <v>0.93735449655998104</v>
      </c>
    </row>
    <row r="9" spans="1:4" x14ac:dyDescent="0.15">
      <c r="A9" t="s">
        <v>80</v>
      </c>
      <c r="B9">
        <v>1.2275938585194099</v>
      </c>
      <c r="C9" t="s">
        <v>79</v>
      </c>
      <c r="D9">
        <v>1.00928480121188</v>
      </c>
    </row>
    <row r="10" spans="1:4" x14ac:dyDescent="0.15">
      <c r="A10" t="s">
        <v>80</v>
      </c>
      <c r="B10">
        <v>0.65481835475510597</v>
      </c>
      <c r="C10" t="s">
        <v>79</v>
      </c>
      <c r="D10">
        <v>0.99080061326522795</v>
      </c>
    </row>
    <row r="11" spans="1:4" x14ac:dyDescent="0.15">
      <c r="A11" t="s">
        <v>80</v>
      </c>
      <c r="B11">
        <v>1.5359877037106</v>
      </c>
      <c r="C11" t="s">
        <v>79</v>
      </c>
      <c r="D11">
        <v>1.1153527035420101</v>
      </c>
    </row>
    <row r="12" spans="1:4" x14ac:dyDescent="0.15">
      <c r="A12" t="s">
        <v>80</v>
      </c>
      <c r="B12">
        <v>0.816957726620548</v>
      </c>
      <c r="C12" t="s">
        <v>79</v>
      </c>
      <c r="D12">
        <v>0.89657737577029695</v>
      </c>
    </row>
    <row r="13" spans="1:4" x14ac:dyDescent="0.15">
      <c r="A13" t="s">
        <v>80</v>
      </c>
      <c r="B13">
        <v>0.53650616962901398</v>
      </c>
      <c r="C13" t="s">
        <v>80</v>
      </c>
      <c r="D13">
        <v>1.2275938585194099</v>
      </c>
    </row>
    <row r="14" spans="1:4" x14ac:dyDescent="0.15">
      <c r="A14" t="s">
        <v>80</v>
      </c>
      <c r="B14">
        <v>0.370488328727615</v>
      </c>
      <c r="C14" t="s">
        <v>80</v>
      </c>
      <c r="D14">
        <v>0.65481835475510597</v>
      </c>
    </row>
    <row r="15" spans="1:4" x14ac:dyDescent="0.15">
      <c r="A15" t="s">
        <v>80</v>
      </c>
      <c r="B15">
        <v>1.6142156567323001</v>
      </c>
      <c r="C15" t="s">
        <v>80</v>
      </c>
      <c r="D15">
        <v>1.5359877037106</v>
      </c>
    </row>
    <row r="16" spans="1:4" x14ac:dyDescent="0.15">
      <c r="A16" t="s">
        <v>80</v>
      </c>
      <c r="B16">
        <v>0.34868591658760101</v>
      </c>
      <c r="C16" t="s">
        <v>80</v>
      </c>
      <c r="D16">
        <v>0.816957726620548</v>
      </c>
    </row>
    <row r="17" spans="1:4" x14ac:dyDescent="0.15">
      <c r="A17" t="s">
        <v>80</v>
      </c>
      <c r="B17">
        <v>0.28850468794088902</v>
      </c>
      <c r="C17" t="s">
        <v>80</v>
      </c>
      <c r="D17">
        <v>0.53650616962901398</v>
      </c>
    </row>
    <row r="18" spans="1:4" x14ac:dyDescent="0.15">
      <c r="A18" t="s">
        <v>81</v>
      </c>
      <c r="B18">
        <v>0.505517637364716</v>
      </c>
      <c r="C18" t="s">
        <v>80</v>
      </c>
      <c r="D18">
        <v>0.370488328727615</v>
      </c>
    </row>
    <row r="19" spans="1:4" x14ac:dyDescent="0.15">
      <c r="A19" t="s">
        <v>81</v>
      </c>
      <c r="B19">
        <v>0.52576864049700001</v>
      </c>
      <c r="C19" t="s">
        <v>80</v>
      </c>
      <c r="D19">
        <v>1.6142156567323001</v>
      </c>
    </row>
    <row r="20" spans="1:4" x14ac:dyDescent="0.15">
      <c r="A20" t="s">
        <v>81</v>
      </c>
      <c r="B20">
        <v>0.587095322112554</v>
      </c>
      <c r="C20" t="s">
        <v>80</v>
      </c>
      <c r="D20">
        <v>0.34868591658760101</v>
      </c>
    </row>
    <row r="21" spans="1:4" x14ac:dyDescent="0.15">
      <c r="A21" t="s">
        <v>81</v>
      </c>
      <c r="B21">
        <v>0.20471187051511</v>
      </c>
      <c r="C21" t="s">
        <v>80</v>
      </c>
      <c r="D21">
        <v>0.28850468794088902</v>
      </c>
    </row>
    <row r="22" spans="1:4" x14ac:dyDescent="0.15">
      <c r="A22" t="s">
        <v>81</v>
      </c>
      <c r="B22">
        <v>0.27452320344676301</v>
      </c>
      <c r="C22" t="s">
        <v>80</v>
      </c>
      <c r="D22">
        <v>0.76136843606613602</v>
      </c>
    </row>
    <row r="23" spans="1:4" x14ac:dyDescent="0.15">
      <c r="A23" t="s">
        <v>81</v>
      </c>
      <c r="B23">
        <v>1.13878863475669</v>
      </c>
      <c r="C23" t="s">
        <v>80</v>
      </c>
      <c r="D23">
        <v>0.71780638765940896</v>
      </c>
    </row>
    <row r="24" spans="1:4" x14ac:dyDescent="0.15">
      <c r="A24" t="s">
        <v>81</v>
      </c>
      <c r="B24">
        <v>0.38488517296422098</v>
      </c>
      <c r="C24" t="s">
        <v>80</v>
      </c>
      <c r="D24">
        <v>2.5951777098747399</v>
      </c>
    </row>
    <row r="25" spans="1:4" x14ac:dyDescent="0.15">
      <c r="A25" t="s">
        <v>81</v>
      </c>
      <c r="B25">
        <v>0.64505764653692799</v>
      </c>
      <c r="C25" t="s">
        <v>80</v>
      </c>
      <c r="D25">
        <v>1.7441208405618001</v>
      </c>
    </row>
    <row r="26" spans="1:4" x14ac:dyDescent="0.15">
      <c r="A26" t="s">
        <v>81</v>
      </c>
      <c r="B26">
        <v>0.24827312385925901</v>
      </c>
      <c r="C26" t="s">
        <v>81</v>
      </c>
      <c r="D26">
        <v>0.65481835475510597</v>
      </c>
    </row>
    <row r="27" spans="1:4" x14ac:dyDescent="0.15">
      <c r="A27" t="s">
        <v>81</v>
      </c>
      <c r="B27">
        <v>0.11555620752642</v>
      </c>
      <c r="C27" t="s">
        <v>81</v>
      </c>
      <c r="D27">
        <v>0.505517637364716</v>
      </c>
    </row>
    <row r="28" spans="1:4" x14ac:dyDescent="0.15">
      <c r="A28" t="s">
        <v>81</v>
      </c>
      <c r="B28">
        <v>0.20306309908905901</v>
      </c>
      <c r="C28" t="s">
        <v>81</v>
      </c>
      <c r="D28">
        <v>0.52576864049700001</v>
      </c>
    </row>
    <row r="29" spans="1:4" x14ac:dyDescent="0.15">
      <c r="A29" t="s">
        <v>82</v>
      </c>
      <c r="B29">
        <v>0.96761162014234403</v>
      </c>
      <c r="C29" t="s">
        <v>81</v>
      </c>
      <c r="D29">
        <v>0.587095322112554</v>
      </c>
    </row>
    <row r="30" spans="1:4" x14ac:dyDescent="0.15">
      <c r="A30" t="s">
        <v>82</v>
      </c>
      <c r="B30">
        <v>1.86498841233912</v>
      </c>
      <c r="C30" t="s">
        <v>81</v>
      </c>
      <c r="D30">
        <v>0.20471187051511</v>
      </c>
    </row>
    <row r="31" spans="1:4" x14ac:dyDescent="0.15">
      <c r="A31" t="s">
        <v>82</v>
      </c>
      <c r="B31">
        <v>0.58743453962901904</v>
      </c>
      <c r="C31" t="s">
        <v>81</v>
      </c>
      <c r="D31">
        <v>0.27452320344676301</v>
      </c>
    </row>
    <row r="32" spans="1:4" x14ac:dyDescent="0.15">
      <c r="A32" t="s">
        <v>82</v>
      </c>
      <c r="B32">
        <v>0.55158941108187198</v>
      </c>
      <c r="C32" t="s">
        <v>81</v>
      </c>
      <c r="D32">
        <v>1.13878863475669</v>
      </c>
    </row>
    <row r="33" spans="1:4" x14ac:dyDescent="0.15">
      <c r="A33" t="s">
        <v>82</v>
      </c>
      <c r="B33">
        <v>1.0930302535410501</v>
      </c>
      <c r="C33" t="s">
        <v>81</v>
      </c>
      <c r="D33">
        <v>0.38488517296422098</v>
      </c>
    </row>
    <row r="34" spans="1:4" x14ac:dyDescent="0.15">
      <c r="A34" t="s">
        <v>82</v>
      </c>
      <c r="B34">
        <v>0.34151006418859797</v>
      </c>
      <c r="C34" t="s">
        <v>81</v>
      </c>
      <c r="D34">
        <v>0.64505764653692799</v>
      </c>
    </row>
    <row r="35" spans="1:4" x14ac:dyDescent="0.15">
      <c r="A35" t="s">
        <v>82</v>
      </c>
      <c r="B35">
        <v>0.90073003025111098</v>
      </c>
      <c r="C35" t="s">
        <v>81</v>
      </c>
      <c r="D35">
        <v>0.24827312385925901</v>
      </c>
    </row>
    <row r="36" spans="1:4" x14ac:dyDescent="0.15">
      <c r="A36" t="s">
        <v>82</v>
      </c>
      <c r="B36">
        <v>1.9419418486847</v>
      </c>
      <c r="C36" t="s">
        <v>81</v>
      </c>
      <c r="D36">
        <v>0.11555620752642</v>
      </c>
    </row>
    <row r="37" spans="1:4" x14ac:dyDescent="0.15">
      <c r="A37" t="s">
        <v>82</v>
      </c>
      <c r="B37">
        <v>0.81366114273553802</v>
      </c>
      <c r="C37" t="s">
        <v>81</v>
      </c>
      <c r="D37">
        <v>0.20306309908905901</v>
      </c>
    </row>
    <row r="38" spans="1:4" x14ac:dyDescent="0.15">
      <c r="A38" t="s">
        <v>82</v>
      </c>
      <c r="B38">
        <v>0.573023680985002</v>
      </c>
      <c r="C38" t="s">
        <v>81</v>
      </c>
      <c r="D38">
        <v>0.85856543643775196</v>
      </c>
    </row>
    <row r="39" spans="1:4" x14ac:dyDescent="0.15">
      <c r="A39" t="s">
        <v>82</v>
      </c>
      <c r="B39">
        <v>0.46759562392515902</v>
      </c>
      <c r="C39" t="s">
        <v>81</v>
      </c>
      <c r="D39">
        <v>0.25673169719524402</v>
      </c>
    </row>
    <row r="40" spans="1:4" x14ac:dyDescent="0.15">
      <c r="A40" t="s">
        <v>82</v>
      </c>
      <c r="B40">
        <v>0.20949678366698801</v>
      </c>
      <c r="C40" t="s">
        <v>81</v>
      </c>
      <c r="D40">
        <v>1.0792282365044299</v>
      </c>
    </row>
    <row r="41" spans="1:4" x14ac:dyDescent="0.15">
      <c r="C41" t="s">
        <v>81</v>
      </c>
      <c r="D41">
        <v>1.30812463143433</v>
      </c>
    </row>
    <row r="42" spans="1:4" x14ac:dyDescent="0.15">
      <c r="C42" t="s">
        <v>81</v>
      </c>
      <c r="D42">
        <v>1.1192249276281001</v>
      </c>
    </row>
    <row r="43" spans="1:4" x14ac:dyDescent="0.15">
      <c r="C43" t="s">
        <v>82</v>
      </c>
      <c r="D43">
        <v>0.55158941108187198</v>
      </c>
    </row>
    <row r="44" spans="1:4" x14ac:dyDescent="0.15">
      <c r="C44" t="s">
        <v>82</v>
      </c>
      <c r="D44">
        <v>1.0930302535410501</v>
      </c>
    </row>
    <row r="45" spans="1:4" x14ac:dyDescent="0.15">
      <c r="C45" t="s">
        <v>82</v>
      </c>
      <c r="D45">
        <v>0.34151006418859797</v>
      </c>
    </row>
    <row r="46" spans="1:4" x14ac:dyDescent="0.15">
      <c r="C46" t="s">
        <v>82</v>
      </c>
      <c r="D46">
        <v>0.90073003025111098</v>
      </c>
    </row>
    <row r="47" spans="1:4" x14ac:dyDescent="0.15">
      <c r="C47" t="s">
        <v>82</v>
      </c>
      <c r="D47">
        <v>1.9419418486847</v>
      </c>
    </row>
    <row r="48" spans="1:4" x14ac:dyDescent="0.15">
      <c r="C48" t="s">
        <v>82</v>
      </c>
      <c r="D48">
        <v>0.81366114273553802</v>
      </c>
    </row>
    <row r="49" spans="3:4" x14ac:dyDescent="0.15">
      <c r="C49" t="s">
        <v>82</v>
      </c>
      <c r="D49">
        <v>0.573023680985002</v>
      </c>
    </row>
    <row r="50" spans="3:4" x14ac:dyDescent="0.15">
      <c r="C50" t="s">
        <v>82</v>
      </c>
      <c r="D50">
        <v>0.46759562392515802</v>
      </c>
    </row>
    <row r="51" spans="3:4" x14ac:dyDescent="0.15">
      <c r="C51" t="s">
        <v>82</v>
      </c>
      <c r="D51">
        <v>0.20949678366698701</v>
      </c>
    </row>
    <row r="52" spans="3:4" x14ac:dyDescent="0.15">
      <c r="C52" t="s">
        <v>82</v>
      </c>
      <c r="D52">
        <v>1.2268849772538</v>
      </c>
    </row>
    <row r="53" spans="3:4" x14ac:dyDescent="0.15">
      <c r="C53" t="s">
        <v>82</v>
      </c>
      <c r="D53">
        <v>0.66973704122208899</v>
      </c>
    </row>
    <row r="54" spans="3:4" x14ac:dyDescent="0.15">
      <c r="C54" t="s">
        <v>82</v>
      </c>
      <c r="D54">
        <v>0.59254638547079297</v>
      </c>
    </row>
    <row r="55" spans="3:4" x14ac:dyDescent="0.15">
      <c r="C55" t="s">
        <v>82</v>
      </c>
      <c r="D55">
        <v>4.1386684161835303</v>
      </c>
    </row>
    <row r="56" spans="3:4" x14ac:dyDescent="0.15">
      <c r="C56" t="s">
        <v>82</v>
      </c>
      <c r="D56">
        <v>1.95544912242047</v>
      </c>
    </row>
    <row r="57" spans="3:4" x14ac:dyDescent="0.15">
      <c r="C57" t="s">
        <v>82</v>
      </c>
      <c r="D57">
        <v>0.94660426890647298</v>
      </c>
    </row>
    <row r="58" spans="3:4" x14ac:dyDescent="0.15">
      <c r="C58" t="s">
        <v>82</v>
      </c>
      <c r="D58">
        <v>0.96761162014234403</v>
      </c>
    </row>
    <row r="59" spans="3:4" x14ac:dyDescent="0.15">
      <c r="C59" t="s">
        <v>82</v>
      </c>
      <c r="D59">
        <v>1.86498841233912</v>
      </c>
    </row>
    <row r="60" spans="3:4" x14ac:dyDescent="0.15">
      <c r="C60" t="s">
        <v>82</v>
      </c>
      <c r="D60">
        <v>0.58743453962901904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2006-09-13T11:21:00Z</dcterms:created>
  <dcterms:modified xsi:type="dcterms:W3CDTF">2020-07-16T01:37:25Z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