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695" yWindow="1050" windowWidth="23985" windowHeight="14535" tabRatio="600" firstSheet="0" activeTab="0" autoFilterDateGrouping="1"/>
  </bookViews>
  <sheets>
    <sheet name="pressure_drop" sheetId="1" state="visible" r:id="rId1"/>
    <sheet name="wall_thickness" sheetId="2" state="visible" r:id="rId2"/>
    <sheet name="data" sheetId="3" state="visible" r:id="rId3"/>
    <sheet name="fitting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66" formatCode="0.000000"/>
    <numFmt numFmtId="167" formatCode="0.0000000"/>
  </numFmts>
  <fonts count="7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i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name val="Aptos Narrow"/>
      <family val="2"/>
      <b val="1"/>
      <color theme="1"/>
      <sz val="20"/>
      <scheme val="minor"/>
    </font>
    <font>
      <name val="Aptos Narrow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4" applyAlignment="1" pivotButton="0" quotePrefix="0" xfId="0">
      <alignment horizontal="left"/>
    </xf>
    <xf numFmtId="0" fontId="0" fillId="0" borderId="4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0" fillId="0" borderId="8" pivotButton="0" quotePrefix="0" xfId="0"/>
    <xf numFmtId="0" fontId="1" fillId="0" borderId="0" pivotButton="0" quotePrefix="0" xfId="0"/>
    <xf numFmtId="0" fontId="0" fillId="0" borderId="9" pivotButton="0" quotePrefix="0" xfId="0"/>
    <xf numFmtId="0" fontId="0" fillId="0" borderId="0" applyAlignment="1" pivotButton="0" quotePrefix="0" xfId="0">
      <alignment horizontal="right"/>
    </xf>
    <xf numFmtId="0" fontId="3" fillId="0" borderId="0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14" applyAlignment="1" pivotButton="0" quotePrefix="0" xfId="0">
      <alignment horizontal="center"/>
    </xf>
    <xf numFmtId="0" fontId="0" fillId="2" borderId="13" pivotButton="0" quotePrefix="0" xfId="0"/>
    <xf numFmtId="0" fontId="1" fillId="2" borderId="5" pivotButton="0" quotePrefix="0" xfId="0"/>
    <xf numFmtId="0" fontId="0" fillId="2" borderId="10" pivotButton="0" quotePrefix="0" xfId="0"/>
    <xf numFmtId="0" fontId="0" fillId="2" borderId="12" pivotButton="0" quotePrefix="0" xfId="0"/>
    <xf numFmtId="0" fontId="0" fillId="2" borderId="11" pivotButton="0" quotePrefix="0" xfId="0"/>
    <xf numFmtId="0" fontId="0" fillId="0" borderId="15" pivotButton="0" quotePrefix="0" xfId="0"/>
    <xf numFmtId="0" fontId="0" fillId="0" borderId="3" pivotButton="0" quotePrefix="0" xfId="0"/>
    <xf numFmtId="0" fontId="0" fillId="0" borderId="6" pivotButton="0" quotePrefix="0" xfId="0"/>
    <xf numFmtId="0" fontId="1" fillId="2" borderId="5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164" fontId="0" fillId="0" borderId="6" pivotButton="0" quotePrefix="0" xfId="0"/>
    <xf numFmtId="165" fontId="0" fillId="0" borderId="1" pivotButton="0" quotePrefix="0" xfId="0"/>
    <xf numFmtId="164" fontId="0" fillId="0" borderId="1" pivotButton="0" quotePrefix="0" xfId="0"/>
    <xf numFmtId="166" fontId="0" fillId="0" borderId="1" pivotButton="0" quotePrefix="0" xfId="0"/>
    <xf numFmtId="166" fontId="0" fillId="0" borderId="2" pivotButton="0" quotePrefix="0" xfId="0"/>
    <xf numFmtId="2" fontId="0" fillId="0" borderId="2" pivotButton="0" quotePrefix="0" xfId="0"/>
    <xf numFmtId="167" fontId="0" fillId="0" borderId="1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164" fontId="0" fillId="0" borderId="7" pivotButton="0" quotePrefix="0" xfId="0"/>
    <xf numFmtId="164" fontId="0" fillId="0" borderId="2" pivotButton="0" quotePrefix="0" xfId="0"/>
    <xf numFmtId="0" fontId="0" fillId="0" borderId="0" applyAlignment="1" pivotButton="0" quotePrefix="0" xfId="0">
      <alignment horizontal="lef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5" fillId="0" borderId="22" applyAlignment="1" pivotButton="0" quotePrefix="0" xfId="0">
      <alignment horizontal="center" vertical="top"/>
    </xf>
    <xf numFmtId="0" fontId="1" fillId="0" borderId="1" pivotButton="0" quotePrefix="0" xfId="0"/>
    <xf numFmtId="0" fontId="4" fillId="0" borderId="17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0" fontId="0" fillId="0" borderId="2" applyAlignment="1" pivotButton="0" quotePrefix="1" xfId="0">
      <alignment horizontal="left"/>
    </xf>
    <xf numFmtId="0" fontId="0" fillId="0" borderId="2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16" applyAlignment="1" pivotButton="0" quotePrefix="1" xfId="0">
      <alignment horizontal="left"/>
    </xf>
    <xf numFmtId="0" fontId="0" fillId="0" borderId="16" pivotButton="0" quotePrefix="0" xfId="0"/>
    <xf numFmtId="0" fontId="0" fillId="0" borderId="4" applyAlignment="1" pivotButton="0" quotePrefix="0" xfId="0">
      <alignment horizontal="left"/>
    </xf>
    <xf numFmtId="0" fontId="0" fillId="0" borderId="4" pivotButton="0" quotePrefix="0" xfId="0"/>
    <xf numFmtId="0" fontId="0" fillId="0" borderId="0" applyAlignment="1" pivotButton="0" quotePrefix="0" xfId="0">
      <alignment horizontal="center"/>
    </xf>
    <xf numFmtId="0" fontId="0" fillId="0" borderId="3" applyAlignment="1" pivotButton="0" quotePrefix="1" xfId="0">
      <alignment horizontal="left"/>
    </xf>
    <xf numFmtId="0" fontId="0" fillId="0" borderId="3" pivotButton="0" quotePrefix="0" xfId="0"/>
    <xf numFmtId="0" fontId="1" fillId="2" borderId="4" applyAlignment="1" pivotButton="0" quotePrefix="0" xfId="0">
      <alignment horizontal="left"/>
    </xf>
    <xf numFmtId="0" fontId="0" fillId="0" borderId="6" applyAlignment="1" pivotButton="0" quotePrefix="0" xfId="0">
      <alignment horizontal="center"/>
    </xf>
    <xf numFmtId="0" fontId="0" fillId="0" borderId="6" pivotButton="0" quotePrefix="0" xfId="0"/>
    <xf numFmtId="0" fontId="6" fillId="0" borderId="2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984250</colOff>
      <row>17</row>
      <rowOff>25400</rowOff>
    </from>
    <to>
      <col>4</col>
      <colOff>1882241</colOff>
      <row>18</row>
      <rowOff>8280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27450" y="3638550"/>
          <a:ext cx="1968601" cy="4826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8</col>
      <colOff>0</colOff>
      <row>10</row>
      <rowOff>13236</rowOff>
    </from>
    <to>
      <col>8</col>
      <colOff>427355</colOff>
      <row>11</row>
      <rowOff>47</rowOff>
    </to>
    <pic>
      <nvPicPr>
        <cNvPr id="5" name="Picture 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9436100" y="2026186"/>
          <a:ext cx="425450" cy="196361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355600</colOff>
      <row>10</row>
      <rowOff>101599</rowOff>
    </from>
    <to>
      <col>3</col>
      <colOff>495300</colOff>
      <row>12</row>
      <rowOff>44450</rowOff>
    </to>
    <pic>
      <nvPicPr>
        <cNvPr id="3" name="Picture 2"/>
        <cNvPicPr>
          <a:picLocks noChangeAspect="1"/>
        </cNvPicPr>
      </nvPicPr>
      <blipFill rotWithShape="1">
        <a:blip r:embed="rId1"/>
        <a:srcRect t="17779" b="19992"/>
        <a:stretch>
          <a:fillRect/>
        </a:stretch>
      </blipFill>
      <spPr>
        <a:xfrm>
          <a:off x="1574800" y="2114549"/>
          <a:ext cx="1530350" cy="3111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533400</colOff>
      <row>10</row>
      <rowOff>82551</rowOff>
    </from>
    <to>
      <col>7</col>
      <colOff>57150</colOff>
      <row>12</row>
      <rowOff>125267</rowOff>
    </to>
    <pic>
      <nvPicPr>
        <cNvPr id="4" name="Picture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4743450" y="2095501"/>
          <a:ext cx="1504950" cy="41101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J43"/>
  <sheetViews>
    <sheetView showGridLines="0" tabSelected="1" workbookViewId="0">
      <selection activeCell="F16" sqref="F16"/>
    </sheetView>
  </sheetViews>
  <sheetFormatPr baseColWidth="8" defaultRowHeight="14.4"/>
  <cols>
    <col width="21.77734375" customWidth="1" style="48" min="3" max="3"/>
    <col width="15.21875" customWidth="1" style="48" min="4" max="4"/>
    <col width="35.5546875" customWidth="1" style="48" min="5" max="5"/>
    <col width="14.77734375" customWidth="1" style="48" min="6" max="6"/>
    <col width="14.88671875" customWidth="1" style="48" min="7" max="7"/>
    <col width="15.21875" customWidth="1" style="48" min="8" max="8"/>
  </cols>
  <sheetData>
    <row r="1" ht="26.55" customHeight="1" s="48" thickBot="1">
      <c r="A1" s="42" t="inlineStr">
        <is>
          <t>PIPING PRESSURE DROP CALCULATION</t>
        </is>
      </c>
      <c r="B1" s="43" t="n"/>
      <c r="C1" s="43" t="n"/>
      <c r="D1" s="43" t="n"/>
      <c r="E1" s="43" t="n"/>
      <c r="F1" s="43" t="n"/>
      <c r="G1" s="43" t="n"/>
      <c r="H1" s="43" t="n"/>
      <c r="I1" s="43" t="n"/>
      <c r="J1" s="44" t="n"/>
    </row>
    <row r="2" ht="15" customHeight="1" s="48" thickBot="1">
      <c r="A2" s="15" t="n"/>
      <c r="B2" s="16" t="inlineStr">
        <is>
          <t>Pipe Characteristics</t>
        </is>
      </c>
      <c r="C2" s="16" t="n"/>
      <c r="D2" s="16" t="n"/>
      <c r="E2" s="16" t="n"/>
      <c r="F2" s="16" t="n"/>
      <c r="G2" s="16" t="n"/>
      <c r="H2" s="16" t="n"/>
      <c r="I2" s="16" t="n"/>
      <c r="J2" s="17" t="n"/>
    </row>
    <row r="3">
      <c r="A3" s="7" t="n"/>
      <c r="C3" s="8" t="inlineStr">
        <is>
          <t>Line Description:</t>
        </is>
      </c>
      <c r="D3" s="57" t="n"/>
      <c r="E3" s="58" t="n"/>
      <c r="F3" s="58" t="n"/>
      <c r="G3" s="58" t="n"/>
      <c r="J3" s="9" t="n"/>
    </row>
    <row r="4">
      <c r="A4" s="7" t="n"/>
      <c r="J4" s="9" t="n"/>
    </row>
    <row r="5">
      <c r="A5" s="7" t="n"/>
      <c r="C5" t="inlineStr">
        <is>
          <t>Nominal Size</t>
        </is>
      </c>
      <c r="D5" s="1" t="n"/>
      <c r="F5" s="47" t="inlineStr">
        <is>
          <t>Absolute Roughness (ε)</t>
        </is>
      </c>
      <c r="H5" s="1">
        <f>data!B2</f>
        <v/>
      </c>
      <c r="I5" t="inlineStr">
        <is>
          <t>m</t>
        </is>
      </c>
      <c r="J5" s="9" t="n"/>
    </row>
    <row r="6">
      <c r="A6" s="7" t="n"/>
      <c r="C6" t="inlineStr">
        <is>
          <t>Material and Schedule</t>
        </is>
      </c>
      <c r="D6" s="46" t="n"/>
      <c r="F6" s="47" t="inlineStr">
        <is>
          <t>Inside Diameter (d)</t>
        </is>
      </c>
      <c r="H6">
        <f>data!B3</f>
        <v/>
      </c>
      <c r="I6" t="inlineStr">
        <is>
          <t>mm</t>
        </is>
      </c>
      <c r="J6" s="9" t="n"/>
    </row>
    <row r="7" ht="15" customHeight="1" s="48" thickBot="1">
      <c r="A7" s="12" t="n"/>
      <c r="B7" s="52" t="n"/>
      <c r="C7" s="52" t="n"/>
      <c r="D7" s="52" t="n"/>
      <c r="E7" s="52" t="n"/>
      <c r="F7" s="51" t="inlineStr">
        <is>
          <t>Inside Diameter (D)</t>
        </is>
      </c>
      <c r="G7" s="52" t="n"/>
      <c r="H7" s="55">
        <f>data!B4</f>
        <v/>
      </c>
      <c r="I7" s="52" t="inlineStr">
        <is>
          <t>m</t>
        </is>
      </c>
      <c r="J7" s="13" t="n"/>
    </row>
    <row r="8" ht="15" customHeight="1" s="48" thickBot="1">
      <c r="A8" s="18" t="n"/>
      <c r="B8" s="56" t="inlineStr">
        <is>
          <t>Fluid Properties</t>
        </is>
      </c>
      <c r="C8" s="52" t="n"/>
      <c r="D8" s="52" t="n"/>
      <c r="E8" s="52" t="n"/>
      <c r="F8" s="52" t="n"/>
      <c r="G8" s="52" t="n"/>
      <c r="H8" s="52" t="n"/>
      <c r="I8" s="52" t="n"/>
      <c r="J8" s="19" t="n"/>
    </row>
    <row r="9">
      <c r="A9" s="7" t="n"/>
      <c r="C9" t="inlineStr">
        <is>
          <t>Fluid:</t>
        </is>
      </c>
      <c r="D9" s="58" t="n"/>
      <c r="F9" s="47" t="inlineStr">
        <is>
          <t>Average Pressure:</t>
        </is>
      </c>
      <c r="H9" s="58">
        <f>data!B6</f>
        <v/>
      </c>
      <c r="I9" t="inlineStr">
        <is>
          <t>bar (a)</t>
        </is>
      </c>
      <c r="J9" s="9" t="n"/>
    </row>
    <row r="10">
      <c r="A10" s="7" t="n"/>
      <c r="C10" t="inlineStr">
        <is>
          <t>Flow Rate (W):</t>
        </is>
      </c>
      <c r="D10" s="46">
        <f>data!B5</f>
        <v/>
      </c>
      <c r="E10" t="inlineStr">
        <is>
          <t>kg / hr</t>
        </is>
      </c>
      <c r="F10" s="47" t="inlineStr">
        <is>
          <t>Average Temperature:</t>
        </is>
      </c>
      <c r="H10" s="30">
        <f>data!B7</f>
        <v/>
      </c>
      <c r="I10" t="inlineStr">
        <is>
          <t>C</t>
        </is>
      </c>
      <c r="J10" s="9" t="n"/>
    </row>
    <row r="11" ht="16.5" customHeight="1" s="48">
      <c r="A11" s="7" t="n"/>
      <c r="F11" s="47" t="inlineStr">
        <is>
          <t>Specific Volume (V)</t>
        </is>
      </c>
      <c r="H11" s="29">
        <f>data!B8</f>
        <v/>
      </c>
      <c r="J11" s="9" t="n"/>
    </row>
    <row r="12">
      <c r="F12" s="47" t="inlineStr">
        <is>
          <t>Absolute Viscosity (μ)</t>
        </is>
      </c>
      <c r="H12" s="28">
        <f>data!B9 *1000</f>
        <v/>
      </c>
      <c r="I12" t="inlineStr">
        <is>
          <t>cP</t>
        </is>
      </c>
      <c r="J12" s="9" t="n"/>
    </row>
    <row r="13" ht="15" customHeight="1" s="48" thickBot="1">
      <c r="A13" s="12" t="n"/>
      <c r="B13" s="52" t="n"/>
      <c r="C13" s="52" t="n"/>
      <c r="D13" s="52" t="n"/>
      <c r="E13" s="52" t="n"/>
      <c r="F13" s="51" t="n"/>
      <c r="G13" s="51" t="n"/>
      <c r="I13" s="52" t="n"/>
      <c r="J13" s="13" t="n"/>
    </row>
    <row r="14" ht="15" customHeight="1" s="48" thickBot="1">
      <c r="A14" s="15" t="n"/>
      <c r="B14" s="23" t="inlineStr">
        <is>
          <t>Pressure Drop</t>
        </is>
      </c>
      <c r="C14" s="23" t="n"/>
      <c r="D14" s="23" t="n"/>
      <c r="E14" s="23" t="n"/>
      <c r="F14" s="23" t="n"/>
      <c r="G14" s="23" t="n"/>
      <c r="H14" s="23" t="n"/>
      <c r="I14" s="23" t="n"/>
      <c r="J14" s="17" t="n"/>
    </row>
    <row r="15" ht="16.5" customHeight="1" s="48">
      <c r="A15" s="7" t="n"/>
      <c r="C15" t="inlineStr">
        <is>
          <t>Fluid Velocity (Vel):</t>
        </is>
      </c>
      <c r="E15" t="inlineStr">
        <is>
          <t>Vel = 353.678 W x V / d2</t>
        </is>
      </c>
      <c r="F15" s="25">
        <f>data!B10</f>
        <v/>
      </c>
      <c r="G15" t="inlineStr">
        <is>
          <t xml:space="preserve">m/sec = </t>
        </is>
      </c>
      <c r="H15" s="27">
        <f>data!B11</f>
        <v/>
      </c>
      <c r="I15" t="inlineStr">
        <is>
          <t>m/min</t>
        </is>
      </c>
      <c r="J15" s="9" t="n"/>
    </row>
    <row r="16" ht="25.5" customHeight="1" s="48">
      <c r="A16" s="7" t="n"/>
      <c r="C16" t="inlineStr">
        <is>
          <t>Reynolds Number (Re):</t>
        </is>
      </c>
      <c r="E16" t="inlineStr">
        <is>
          <t>Re = (Vel x D) / (V x μ)</t>
        </is>
      </c>
      <c r="F16" s="30">
        <f>data!B12</f>
        <v/>
      </c>
      <c r="G16">
        <f>data!B14</f>
        <v/>
      </c>
      <c r="J16" s="9" t="n"/>
    </row>
    <row r="17" ht="22.95" customHeight="1" s="48">
      <c r="A17" s="7" t="n"/>
      <c r="C17" t="inlineStr">
        <is>
          <t>Friction Factor (f):</t>
        </is>
      </c>
      <c r="J17" s="9" t="n"/>
    </row>
    <row r="18" ht="39.45" customHeight="1" s="48">
      <c r="A18" s="7" t="n"/>
      <c r="C18" s="10" t="inlineStr">
        <is>
          <t>Turbulent Flow:</t>
        </is>
      </c>
      <c r="F18" s="31">
        <f>data!B13</f>
        <v/>
      </c>
      <c r="J18" s="9" t="n"/>
    </row>
    <row r="19" ht="33.45" customHeight="1" s="48">
      <c r="A19" s="7" t="n"/>
      <c r="C19" s="10" t="inlineStr">
        <is>
          <t>Laminar Flow:</t>
        </is>
      </c>
      <c r="E19" t="inlineStr">
        <is>
          <t>f = 64 / Re</t>
        </is>
      </c>
      <c r="J19" s="9" t="n"/>
    </row>
    <row r="20" ht="15" customHeight="1" s="48" thickBot="1">
      <c r="A20" s="7" t="n"/>
      <c r="C20" s="20" t="n"/>
      <c r="D20" s="20" t="n"/>
      <c r="E20" s="20" t="n"/>
      <c r="F20" s="20" t="n"/>
      <c r="G20" s="20" t="n"/>
      <c r="H20" s="20" t="n"/>
      <c r="I20" s="20" t="n"/>
      <c r="J20" s="9" t="n"/>
    </row>
    <row r="21" ht="15.45" customHeight="1" s="48" thickBot="1" thickTop="1">
      <c r="A21" s="7" t="n"/>
      <c r="C21" t="inlineStr">
        <is>
          <t>Resistance Coefficients of Fittings, Valves, Etc.</t>
        </is>
      </c>
      <c r="G21" s="14" t="inlineStr">
        <is>
          <t>Quantity (n):</t>
        </is>
      </c>
      <c r="H21" s="14" t="inlineStr">
        <is>
          <t>L/D or K/f:</t>
        </is>
      </c>
      <c r="I21" s="14" t="inlineStr">
        <is>
          <t>nL/D:</t>
        </is>
      </c>
      <c r="J21" s="9" t="n"/>
    </row>
    <row r="22" ht="15" customHeight="1" s="48" thickTop="1">
      <c r="A22" s="7" t="n"/>
      <c r="C22" s="49">
        <f>fittings!A2</f>
        <v/>
      </c>
      <c r="D22" s="50" t="n"/>
      <c r="E22" s="50" t="n"/>
      <c r="F22" s="50" t="n"/>
      <c r="G22" s="53">
        <f>fittings!B2</f>
        <v/>
      </c>
      <c r="H22" s="53">
        <f>fittings!C2</f>
        <v/>
      </c>
      <c r="I22" s="53">
        <f>fittings!D2</f>
        <v/>
      </c>
      <c r="J22" s="9" t="n"/>
    </row>
    <row r="23">
      <c r="A23" s="7" t="n"/>
      <c r="C23" s="45">
        <f>fittings!A3</f>
        <v/>
      </c>
      <c r="D23" s="46" t="n"/>
      <c r="E23" s="46" t="n"/>
      <c r="F23" s="46" t="n"/>
      <c r="G23" s="53">
        <f>fittings!B3</f>
        <v/>
      </c>
      <c r="H23" s="53">
        <f>fittings!C3</f>
        <v/>
      </c>
      <c r="I23" s="53">
        <f>fittings!D3</f>
        <v/>
      </c>
      <c r="J23" s="9" t="n"/>
    </row>
    <row r="24">
      <c r="A24" s="7" t="n"/>
      <c r="C24" s="45">
        <f>fittings!A4</f>
        <v/>
      </c>
      <c r="D24" s="46" t="n"/>
      <c r="E24" s="46" t="n"/>
      <c r="F24" s="46" t="n"/>
      <c r="G24" s="53">
        <f>fittings!B4</f>
        <v/>
      </c>
      <c r="H24" s="53">
        <f>fittings!C4</f>
        <v/>
      </c>
      <c r="I24" s="53">
        <f>fittings!D4</f>
        <v/>
      </c>
      <c r="J24" s="9" t="n"/>
    </row>
    <row r="25">
      <c r="A25" s="7" t="n"/>
      <c r="C25" s="45">
        <f>fittings!A5</f>
        <v/>
      </c>
      <c r="D25" s="46" t="n"/>
      <c r="E25" s="46" t="n"/>
      <c r="F25" s="46" t="n"/>
      <c r="G25" s="53">
        <f>fittings!B5</f>
        <v/>
      </c>
      <c r="H25" s="53">
        <f>fittings!C5</f>
        <v/>
      </c>
      <c r="I25" s="53">
        <f>fittings!D5</f>
        <v/>
      </c>
      <c r="J25" s="9" t="n"/>
    </row>
    <row r="26">
      <c r="A26" s="7" t="n"/>
      <c r="C26" s="45">
        <f>fittings!A6</f>
        <v/>
      </c>
      <c r="D26" s="46" t="n"/>
      <c r="E26" s="46" t="n"/>
      <c r="F26" s="46" t="n"/>
      <c r="G26" s="53">
        <f>fittings!B6</f>
        <v/>
      </c>
      <c r="H26" s="53">
        <f>fittings!C6</f>
        <v/>
      </c>
      <c r="I26" s="53">
        <f>fittings!D6</f>
        <v/>
      </c>
      <c r="J26" s="9" t="n"/>
    </row>
    <row r="27">
      <c r="A27" s="7" t="n"/>
      <c r="C27" s="45">
        <f>fittings!A7</f>
        <v/>
      </c>
      <c r="D27" s="46" t="n"/>
      <c r="E27" s="46" t="n"/>
      <c r="F27" s="46" t="n"/>
      <c r="G27" s="53">
        <f>fittings!B7</f>
        <v/>
      </c>
      <c r="H27" s="53">
        <f>fittings!C7</f>
        <v/>
      </c>
      <c r="I27" s="53">
        <f>fittings!D7</f>
        <v/>
      </c>
      <c r="J27" s="9" t="n"/>
    </row>
    <row r="28">
      <c r="A28" s="7" t="n"/>
      <c r="C28" s="45">
        <f>fittings!A8</f>
        <v/>
      </c>
      <c r="D28" s="46" t="n"/>
      <c r="E28" s="46" t="n"/>
      <c r="F28" s="46" t="n"/>
      <c r="G28" s="53">
        <f>fittings!B8</f>
        <v/>
      </c>
      <c r="H28" s="53">
        <f>fittings!C8</f>
        <v/>
      </c>
      <c r="I28" s="53">
        <f>fittings!D8</f>
        <v/>
      </c>
      <c r="J28" s="9" t="n"/>
    </row>
    <row r="29">
      <c r="A29" s="7" t="n"/>
      <c r="C29" s="45">
        <f>fittings!A9</f>
        <v/>
      </c>
      <c r="D29" s="46" t="n"/>
      <c r="E29" s="46" t="n"/>
      <c r="F29" s="46" t="n"/>
      <c r="G29" s="53">
        <f>fittings!B9</f>
        <v/>
      </c>
      <c r="H29" s="53">
        <f>fittings!C9</f>
        <v/>
      </c>
      <c r="I29" s="53">
        <f>fittings!D9</f>
        <v/>
      </c>
      <c r="J29" s="9" t="n"/>
    </row>
    <row r="30" ht="15" customHeight="1" s="48" thickBot="1">
      <c r="A30" s="7" t="n"/>
      <c r="C30" s="54">
        <f>fittings!A10</f>
        <v/>
      </c>
      <c r="D30" s="55" t="n"/>
      <c r="E30" s="55" t="n"/>
      <c r="F30" s="55" t="n"/>
      <c r="G30" s="32">
        <f>fittings!B10</f>
        <v/>
      </c>
      <c r="H30" s="32">
        <f>fittings!C10</f>
        <v/>
      </c>
      <c r="I30" s="32">
        <f>fittings!D10</f>
        <v/>
      </c>
      <c r="J30" s="9" t="n"/>
    </row>
    <row r="31" ht="15" customHeight="1" s="48">
      <c r="A31" s="7" t="n"/>
      <c r="F31" s="6" t="inlineStr">
        <is>
          <t>Sum of nL/D for all Fittings, Valves, Etc.</t>
        </is>
      </c>
      <c r="G31" s="6" t="n"/>
      <c r="H31" s="6" t="n"/>
      <c r="I31" s="24">
        <f>SUM(I22:I30)</f>
        <v/>
      </c>
      <c r="J31" s="9" t="n"/>
    </row>
    <row r="32">
      <c r="A32" s="7" t="n"/>
      <c r="F32" s="6" t="n"/>
      <c r="G32" s="6" t="n"/>
      <c r="H32" s="6" t="n"/>
      <c r="I32" s="53" t="n"/>
      <c r="J32" s="9" t="n"/>
    </row>
    <row r="33" ht="16.5" customHeight="1" s="48">
      <c r="A33" s="7" t="n"/>
      <c r="C33" t="inlineStr">
        <is>
          <t>Equivalent Length of Fittings (L_F)</t>
        </is>
      </c>
      <c r="E33" t="inlineStr">
        <is>
          <t>L_F = D x Sum (nL/D)</t>
        </is>
      </c>
      <c r="H33">
        <f>data!B16</f>
        <v/>
      </c>
      <c r="I33" t="inlineStr">
        <is>
          <t>m</t>
        </is>
      </c>
      <c r="J33" s="9" t="n"/>
    </row>
    <row r="34" ht="16.5" customHeight="1" s="48">
      <c r="A34" s="7" t="n"/>
      <c r="C34" t="inlineStr">
        <is>
          <t>Straight Pipe Length (L_P)</t>
        </is>
      </c>
      <c r="H34" s="34">
        <f>data!B17</f>
        <v/>
      </c>
      <c r="I34" t="inlineStr">
        <is>
          <t>m</t>
        </is>
      </c>
      <c r="J34" s="9" t="n"/>
    </row>
    <row r="35" ht="16.5" customHeight="1" s="48">
      <c r="A35" s="7" t="n"/>
      <c r="C35" t="inlineStr">
        <is>
          <t>Total Equivalent Pipe Length (L_TEL)</t>
        </is>
      </c>
      <c r="E35" t="inlineStr">
        <is>
          <t>L_TEL = L_F + L_P</t>
        </is>
      </c>
      <c r="H35" s="46">
        <f>data!B18</f>
        <v/>
      </c>
      <c r="I35" t="inlineStr">
        <is>
          <t>m</t>
        </is>
      </c>
      <c r="J35" s="9" t="n"/>
    </row>
    <row r="36" ht="17.55" customHeight="1" s="48">
      <c r="A36" s="7" t="n"/>
      <c r="C36" t="inlineStr">
        <is>
          <t>Friction Head Loss (h_L)</t>
        </is>
      </c>
      <c r="E36" t="inlineStr">
        <is>
          <t>h_L = f x (L_TEL / D) x (Vel^2 / 2g)</t>
        </is>
      </c>
      <c r="H36" s="34">
        <f>data!B19</f>
        <v/>
      </c>
      <c r="I36" t="inlineStr">
        <is>
          <t>m</t>
        </is>
      </c>
      <c r="J36" s="9" t="n"/>
    </row>
    <row r="37">
      <c r="A37" s="7" t="n"/>
      <c r="C37" s="8" t="inlineStr">
        <is>
          <t>Friction Pressure Drop (ΔP):</t>
        </is>
      </c>
      <c r="E37" t="inlineStr">
        <is>
          <t>ΔP = hL / (10197 V)</t>
        </is>
      </c>
      <c r="H37" s="26">
        <f>data!B20</f>
        <v/>
      </c>
      <c r="I37" s="8" t="inlineStr">
        <is>
          <t>bar</t>
        </is>
      </c>
      <c r="J37" s="9" t="n"/>
    </row>
    <row r="38">
      <c r="A38" s="7" t="n"/>
      <c r="C38" s="8" t="inlineStr">
        <is>
          <t>Static Head:</t>
        </is>
      </c>
      <c r="E38" t="inlineStr">
        <is>
          <t>[bar] = [m] / (10197 V)</t>
        </is>
      </c>
      <c r="F38" s="27">
        <f>data!B21</f>
        <v/>
      </c>
      <c r="G38" t="inlineStr">
        <is>
          <t xml:space="preserve">m               = </t>
        </is>
      </c>
      <c r="H38" s="34">
        <f>data!B22</f>
        <v/>
      </c>
      <c r="I38" s="8" t="inlineStr">
        <is>
          <t>bar</t>
        </is>
      </c>
      <c r="J38" s="9" t="n"/>
    </row>
    <row r="39">
      <c r="A39" s="7" t="n"/>
      <c r="C39" s="8" t="inlineStr">
        <is>
          <t>Miiscellaneous Equipment Pressure Drops</t>
        </is>
      </c>
      <c r="F39" s="34">
        <f>data!B23</f>
        <v/>
      </c>
      <c r="G39" t="inlineStr">
        <is>
          <t xml:space="preserve">m               = </t>
        </is>
      </c>
      <c r="H39" s="34">
        <f>data!B24</f>
        <v/>
      </c>
      <c r="I39" s="8" t="inlineStr">
        <is>
          <t>bar</t>
        </is>
      </c>
      <c r="J39" s="9" t="n"/>
    </row>
    <row r="40">
      <c r="A40" s="7" t="n"/>
      <c r="F40" s="46" t="n"/>
      <c r="G40" t="inlineStr">
        <is>
          <t xml:space="preserve">m               = </t>
        </is>
      </c>
      <c r="H40" s="1" t="n"/>
      <c r="I40" s="8" t="inlineStr">
        <is>
          <t>bar</t>
        </is>
      </c>
      <c r="J40" s="9" t="n"/>
    </row>
    <row r="41">
      <c r="A41" s="7" t="n"/>
      <c r="J41" s="9" t="n"/>
    </row>
    <row r="42" ht="16.5" customHeight="1" s="48" thickBot="1">
      <c r="A42" s="7" t="n"/>
      <c r="C42" s="11" t="inlineStr">
        <is>
          <t>TOTAL PRESSURE DROP</t>
        </is>
      </c>
      <c r="H42" s="33">
        <f>data!B25</f>
        <v/>
      </c>
      <c r="I42" s="8" t="inlineStr">
        <is>
          <t>bar</t>
        </is>
      </c>
      <c r="J42" s="9" t="n"/>
    </row>
    <row r="43" ht="15.45" customHeight="1" s="48" thickBot="1" thickTop="1">
      <c r="A43" s="12" t="n"/>
      <c r="B43" s="52" t="n"/>
      <c r="C43" s="52" t="n"/>
      <c r="D43" s="52" t="n"/>
      <c r="E43" s="52" t="n"/>
      <c r="F43" s="52" t="n"/>
      <c r="G43" s="52" t="n"/>
      <c r="H43" s="52" t="n"/>
      <c r="I43" s="52" t="n"/>
      <c r="J43" s="13" t="n"/>
    </row>
  </sheetData>
  <mergeCells count="19">
    <mergeCell ref="F11:G11"/>
    <mergeCell ref="C23:F23"/>
    <mergeCell ref="D3:G3"/>
    <mergeCell ref="F10:G10"/>
    <mergeCell ref="F6:G6"/>
    <mergeCell ref="C28:F28"/>
    <mergeCell ref="F7:G7"/>
    <mergeCell ref="F12:G12"/>
    <mergeCell ref="F5:G5"/>
    <mergeCell ref="C30:F30"/>
    <mergeCell ref="C24:F24"/>
    <mergeCell ref="B8:I8"/>
    <mergeCell ref="A1:J1"/>
    <mergeCell ref="C26:F26"/>
    <mergeCell ref="C29:F29"/>
    <mergeCell ref="C25:F25"/>
    <mergeCell ref="F9:G9"/>
    <mergeCell ref="C22:F22"/>
    <mergeCell ref="C27:F27"/>
  </mergeCells>
  <pageMargins left="0.7" right="0.7" top="0.75" bottom="0.75" header="0.3" footer="0.3"/>
  <pageSetup orientation="landscape" scale="66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6"/>
  <sheetViews>
    <sheetView showGridLines="0" zoomScaleNormal="100" workbookViewId="0">
      <selection activeCell="H5" sqref="H5"/>
    </sheetView>
  </sheetViews>
  <sheetFormatPr baseColWidth="8" defaultRowHeight="14.4"/>
  <cols>
    <col width="19.88671875" customWidth="1" style="48" min="3" max="3"/>
    <col width="14.21875" customWidth="1" style="48" min="4" max="4"/>
    <col width="19.6640625" customWidth="1" style="48" min="6" max="6"/>
    <col width="15.77734375" customWidth="1" style="48" min="8" max="8"/>
  </cols>
  <sheetData>
    <row r="1" ht="26.55" customHeight="1" s="48" thickBot="1">
      <c r="A1" s="42" t="inlineStr">
        <is>
          <t>MINIMUM WALL THICKNESS FOR PIPE UNDER INTERNAL PRESSURE</t>
        </is>
      </c>
      <c r="B1" s="43" t="n"/>
      <c r="C1" s="43" t="n"/>
      <c r="D1" s="43" t="n"/>
      <c r="E1" s="43" t="n"/>
      <c r="F1" s="43" t="n"/>
      <c r="G1" s="43" t="n"/>
      <c r="H1" s="43" t="n"/>
      <c r="I1" s="43" t="n"/>
      <c r="J1" s="44" t="n"/>
    </row>
    <row r="2" ht="15" customHeight="1" s="48" thickBot="1">
      <c r="A2" s="15" t="n"/>
      <c r="B2" s="16" t="inlineStr">
        <is>
          <t>Pipe and System Characteristics</t>
        </is>
      </c>
      <c r="C2" s="16" t="n"/>
      <c r="D2" s="16" t="n"/>
      <c r="E2" s="16" t="n"/>
      <c r="F2" s="16" t="n"/>
      <c r="G2" s="16" t="n"/>
      <c r="H2" s="16" t="n"/>
      <c r="I2" s="16" t="n"/>
      <c r="J2" s="17" t="n"/>
    </row>
    <row r="3">
      <c r="A3" s="7" t="n"/>
      <c r="C3" s="8" t="n"/>
      <c r="D3" s="53" t="n"/>
      <c r="J3" s="9" t="n"/>
    </row>
    <row r="4">
      <c r="A4" s="7" t="n"/>
      <c r="C4" t="inlineStr">
        <is>
          <t>Pipeline Identification</t>
        </is>
      </c>
      <c r="D4" s="1" t="n"/>
      <c r="J4" s="9" t="n"/>
    </row>
    <row r="5">
      <c r="A5" s="7" t="n"/>
      <c r="C5" t="inlineStr">
        <is>
          <t>Applicable Pipe Sizes</t>
        </is>
      </c>
      <c r="D5" s="1" t="n"/>
      <c r="F5" s="47" t="inlineStr">
        <is>
          <t>Fluid</t>
        </is>
      </c>
      <c r="H5" s="1" t="n"/>
      <c r="J5" s="9" t="n"/>
    </row>
    <row r="6">
      <c r="A6" s="7" t="n"/>
      <c r="C6" t="inlineStr">
        <is>
          <t>BREI Pipe Classification</t>
        </is>
      </c>
      <c r="D6" s="46" t="n"/>
      <c r="F6" s="47" t="inlineStr">
        <is>
          <t>Design Pressure (P)</t>
        </is>
      </c>
      <c r="H6">
        <f>data!B26</f>
        <v/>
      </c>
      <c r="I6" t="inlineStr">
        <is>
          <t>bar (g)</t>
        </is>
      </c>
      <c r="J6" s="9" t="n"/>
    </row>
    <row r="7">
      <c r="A7" s="7" t="n"/>
      <c r="C7" t="inlineStr">
        <is>
          <t>ASTM Specification</t>
        </is>
      </c>
      <c r="D7" s="46" t="n"/>
      <c r="F7" s="47" t="inlineStr">
        <is>
          <t xml:space="preserve">Design Temperature </t>
        </is>
      </c>
      <c r="H7" s="46">
        <f>data!B27</f>
        <v/>
      </c>
      <c r="I7" t="inlineStr">
        <is>
          <t>C</t>
        </is>
      </c>
      <c r="J7" s="9" t="n"/>
    </row>
    <row r="8">
      <c r="F8" s="47" t="n"/>
      <c r="J8" s="9" t="n"/>
    </row>
    <row r="9" ht="15" customHeight="1" s="48" thickBot="1">
      <c r="J9" s="13" t="n"/>
    </row>
    <row r="10" ht="15" customHeight="1" s="48" thickBot="1">
      <c r="A10" s="15" t="n"/>
      <c r="B10" s="16" t="inlineStr">
        <is>
          <t>Formula for Minimum Wall Thickness</t>
        </is>
      </c>
      <c r="C10" s="16" t="n"/>
      <c r="D10" s="16" t="n"/>
      <c r="E10" s="16" t="n"/>
      <c r="F10" s="16" t="n"/>
      <c r="G10" s="16" t="n"/>
      <c r="H10" s="16" t="n"/>
      <c r="I10" s="16" t="n"/>
      <c r="J10" s="17" t="n"/>
    </row>
    <row r="11">
      <c r="A11" s="37" t="n"/>
      <c r="B11" s="38" t="n"/>
      <c r="C11" s="38" t="n"/>
      <c r="D11" s="38" t="n"/>
      <c r="E11" s="38" t="n"/>
      <c r="F11" s="38" t="n"/>
      <c r="G11" s="38" t="n"/>
      <c r="H11" s="38" t="n"/>
      <c r="I11" s="38" t="n"/>
      <c r="J11" s="39" t="n"/>
    </row>
    <row r="12">
      <c r="A12" s="7" t="n"/>
      <c r="J12" s="9" t="n"/>
    </row>
    <row r="13">
      <c r="A13" s="7" t="n"/>
      <c r="J13" s="9" t="n"/>
    </row>
    <row r="14">
      <c r="A14" s="7" t="n"/>
      <c r="B14" t="inlineStr">
        <is>
          <t xml:space="preserve">P = </t>
        </is>
      </c>
      <c r="C14" t="inlineStr">
        <is>
          <t>Internal Design Pressure</t>
        </is>
      </c>
      <c r="J14" s="9" t="n"/>
    </row>
    <row r="15">
      <c r="A15" s="7" t="n"/>
      <c r="B15" t="inlineStr">
        <is>
          <t xml:space="preserve">d = </t>
        </is>
      </c>
      <c r="C15" t="inlineStr">
        <is>
          <t>Internal Diameter (mm)</t>
        </is>
      </c>
      <c r="J15" s="9" t="n"/>
    </row>
    <row r="16">
      <c r="A16" s="7" t="n"/>
      <c r="B16" t="inlineStr">
        <is>
          <t xml:space="preserve">SE = </t>
        </is>
      </c>
      <c r="C16" t="inlineStr">
        <is>
          <t xml:space="preserve">Maximum Allowable Stress Specified in B31.1 Appendix A = </t>
        </is>
      </c>
      <c r="H16">
        <f>data!B28</f>
        <v/>
      </c>
      <c r="I16" t="inlineStr">
        <is>
          <t>bar</t>
        </is>
      </c>
      <c r="J16" s="9" t="n"/>
    </row>
    <row r="17">
      <c r="A17" s="7" t="n"/>
      <c r="B17" t="inlineStr">
        <is>
          <t xml:space="preserve">Y = </t>
        </is>
      </c>
      <c r="C17" t="inlineStr">
        <is>
          <t xml:space="preserve">Coefficient with Value Specified in B31.1 Table 104.1.2A = </t>
        </is>
      </c>
      <c r="H17" s="36">
        <f>data!B29</f>
        <v/>
      </c>
      <c r="I17" t="inlineStr">
        <is>
          <t>mm</t>
        </is>
      </c>
      <c r="J17" s="9" t="n"/>
    </row>
    <row r="18">
      <c r="A18" s="7" t="n"/>
      <c r="B18" t="inlineStr">
        <is>
          <t xml:space="preserve">A = </t>
        </is>
      </c>
      <c r="C18" t="inlineStr">
        <is>
          <t xml:space="preserve">Additional Thickness Allowed for Corrosion, Erosion, and/or Mechanical Strength = </t>
        </is>
      </c>
      <c r="H18" s="36">
        <f>data!B30</f>
        <v/>
      </c>
      <c r="J18" s="9" t="n"/>
    </row>
    <row r="19">
      <c r="A19" s="7" t="n"/>
      <c r="B19" t="inlineStr">
        <is>
          <t xml:space="preserve">MFG = </t>
        </is>
      </c>
      <c r="C19" t="inlineStr">
        <is>
          <t xml:space="preserve">Manufacturer's Wall Thickness Tolerance = </t>
        </is>
      </c>
      <c r="H19">
        <f>data!B31</f>
        <v/>
      </c>
      <c r="J19" s="9" t="n"/>
    </row>
    <row r="20">
      <c r="A20" s="7" t="n"/>
      <c r="B20" t="inlineStr">
        <is>
          <t xml:space="preserve">BEND = </t>
        </is>
      </c>
      <c r="C20" t="inlineStr">
        <is>
          <t>Multiplier for Additional Thickness for Bending Specified in B31.1 Table  102.4.5</t>
        </is>
      </c>
      <c r="H20">
        <f>data!B32</f>
        <v/>
      </c>
      <c r="J20" s="9" t="n"/>
    </row>
    <row r="21">
      <c r="A21" s="7" t="n"/>
      <c r="J21" s="9" t="n"/>
    </row>
    <row r="22">
      <c r="A22" s="7" t="n"/>
      <c r="B22" t="inlineStr">
        <is>
          <t xml:space="preserve">T_n  = </t>
        </is>
      </c>
      <c r="C22" t="inlineStr">
        <is>
          <t>Nominal Wall Thickness Required (mm)</t>
        </is>
      </c>
      <c r="H22" s="41">
        <f>data!B33</f>
        <v/>
      </c>
      <c r="I22" s="8" t="inlineStr">
        <is>
          <t>mm</t>
        </is>
      </c>
      <c r="J22" s="9" t="n"/>
    </row>
    <row r="23" ht="15" customHeight="1" s="48">
      <c r="B23" t="inlineStr">
        <is>
          <t xml:space="preserve">T_m = </t>
        </is>
      </c>
      <c r="C23" t="inlineStr">
        <is>
          <t>Minimum Wall Thickness (mm)</t>
        </is>
      </c>
      <c r="H23" s="1">
        <f>data!B34</f>
        <v/>
      </c>
      <c r="I23" t="inlineStr">
        <is>
          <t>mm</t>
        </is>
      </c>
      <c r="J23" s="9" t="n"/>
    </row>
    <row r="24" ht="15" customHeight="1" s="48">
      <c r="B24" t="inlineStr">
        <is>
          <t xml:space="preserve">OD = </t>
        </is>
      </c>
      <c r="C24" t="inlineStr">
        <is>
          <t>Outer Diameter (mm)</t>
        </is>
      </c>
      <c r="H24" s="1">
        <f>data!B35</f>
        <v/>
      </c>
      <c r="I24" t="inlineStr">
        <is>
          <t>mm</t>
        </is>
      </c>
      <c r="J24" s="9" t="n"/>
    </row>
    <row r="25" ht="15" customHeight="1" s="48" thickBot="1">
      <c r="A25" s="12" t="n"/>
      <c r="B25" s="52" t="n"/>
      <c r="C25" s="52" t="n"/>
      <c r="D25" s="52" t="n"/>
      <c r="E25" s="52" t="n"/>
      <c r="F25" s="52" t="n"/>
      <c r="G25" s="52" t="n"/>
      <c r="H25" s="52" t="n"/>
      <c r="I25" s="52" t="n"/>
      <c r="J25" s="9" t="n"/>
    </row>
    <row r="26">
      <c r="J26" s="38" t="n"/>
    </row>
  </sheetData>
  <mergeCells count="5">
    <mergeCell ref="A1:J1"/>
    <mergeCell ref="D3:G3"/>
    <mergeCell ref="F5:G5"/>
    <mergeCell ref="F6:G6"/>
    <mergeCell ref="F7:G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s="59" t="inlineStr">
        <is>
          <t>Name</t>
        </is>
      </c>
      <c r="B1" s="59" t="inlineStr">
        <is>
          <t>Value</t>
        </is>
      </c>
    </row>
    <row r="2">
      <c r="A2" t="inlineStr">
        <is>
          <t>epsilon</t>
        </is>
      </c>
      <c r="B2" t="n">
        <v>4.572e-05</v>
      </c>
    </row>
    <row r="3">
      <c r="A3" t="inlineStr">
        <is>
          <t>d</t>
        </is>
      </c>
      <c r="B3" t="n">
        <v>729</v>
      </c>
    </row>
    <row r="4">
      <c r="A4" t="inlineStr">
        <is>
          <t>D</t>
        </is>
      </c>
      <c r="B4" t="n">
        <v>0.729</v>
      </c>
    </row>
    <row r="5">
      <c r="A5" t="inlineStr">
        <is>
          <t>flow_rate</t>
        </is>
      </c>
      <c r="B5" t="n">
        <v>1574000</v>
      </c>
    </row>
    <row r="6">
      <c r="A6" t="inlineStr">
        <is>
          <t>p_avg</t>
        </is>
      </c>
      <c r="B6" t="n">
        <v>54.93</v>
      </c>
    </row>
    <row r="7">
      <c r="A7" t="inlineStr">
        <is>
          <t>t_avg</t>
        </is>
      </c>
      <c r="B7" t="n">
        <v>601</v>
      </c>
    </row>
    <row r="8">
      <c r="A8" t="inlineStr">
        <is>
          <t>V</t>
        </is>
      </c>
      <c r="B8" t="n">
        <v>0.07155743118038878</v>
      </c>
    </row>
    <row r="9">
      <c r="A9" t="inlineStr">
        <is>
          <t>mu</t>
        </is>
      </c>
      <c r="B9" t="n">
        <v>3.287409576410747e-05</v>
      </c>
    </row>
    <row r="10">
      <c r="A10" t="inlineStr">
        <is>
          <t>Vel_m_sec</t>
        </is>
      </c>
      <c r="B10" t="n">
        <v>74.95704530560798</v>
      </c>
    </row>
    <row r="11">
      <c r="A11" t="inlineStr">
        <is>
          <t>Vel_m_min</t>
        </is>
      </c>
      <c r="B11" t="n">
        <v>4497.422718336478</v>
      </c>
    </row>
    <row r="12">
      <c r="A12" t="inlineStr">
        <is>
          <t>Re</t>
        </is>
      </c>
      <c r="B12" t="n">
        <v>23229048.98358785</v>
      </c>
    </row>
    <row r="13">
      <c r="A13" t="inlineStr">
        <is>
          <t>f</t>
        </is>
      </c>
      <c r="B13" t="n">
        <v>0.01110223582802885</v>
      </c>
    </row>
    <row r="14">
      <c r="A14" t="inlineStr">
        <is>
          <t>turbulence</t>
        </is>
      </c>
      <c r="B14" t="inlineStr">
        <is>
          <t>Turbulent</t>
        </is>
      </c>
    </row>
    <row r="15">
      <c r="A15" t="inlineStr">
        <is>
          <t>nL/D</t>
        </is>
      </c>
      <c r="B15" t="n">
        <v>1</v>
      </c>
    </row>
    <row r="16">
      <c r="A16" t="inlineStr">
        <is>
          <t>L_F</t>
        </is>
      </c>
      <c r="B16" t="n">
        <v>61.965</v>
      </c>
    </row>
    <row r="17">
      <c r="A17" t="inlineStr">
        <is>
          <t>L_P</t>
        </is>
      </c>
      <c r="B17" t="n">
        <v>100</v>
      </c>
    </row>
    <row r="18">
      <c r="A18" t="inlineStr">
        <is>
          <t>L_TEL</t>
        </is>
      </c>
      <c r="B18" t="n">
        <v>161.965</v>
      </c>
    </row>
    <row r="19">
      <c r="A19" t="inlineStr">
        <is>
          <t>h_L</t>
        </is>
      </c>
      <c r="B19" t="n">
        <v>706.3663630689978</v>
      </c>
    </row>
    <row r="20">
      <c r="A20" t="inlineStr">
        <is>
          <t>dP</t>
        </is>
      </c>
      <c r="B20" t="n">
        <v>0.9680612787663938</v>
      </c>
    </row>
    <row r="21">
      <c r="A21" t="inlineStr">
        <is>
          <t>static_head_m</t>
        </is>
      </c>
      <c r="B21" t="n">
        <v>0</v>
      </c>
    </row>
    <row r="22">
      <c r="A22" t="inlineStr">
        <is>
          <t>static_head_bar</t>
        </is>
      </c>
      <c r="B22" t="n">
        <v>0</v>
      </c>
    </row>
    <row r="23">
      <c r="A23" t="inlineStr">
        <is>
          <t>misc_pressure_drop_m</t>
        </is>
      </c>
      <c r="B23" t="n">
        <v>0</v>
      </c>
    </row>
    <row r="24">
      <c r="A24" t="inlineStr">
        <is>
          <t>misc_pressure_drop_bar</t>
        </is>
      </c>
      <c r="B24" t="n">
        <v>0</v>
      </c>
    </row>
    <row r="25">
      <c r="A25" t="inlineStr">
        <is>
          <t>total_pressure_drop</t>
        </is>
      </c>
      <c r="B25" t="n">
        <v>0.9680612787663938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59" t="inlineStr">
        <is>
          <t>name</t>
        </is>
      </c>
      <c r="B1" s="59" t="inlineStr">
        <is>
          <t>quantity</t>
        </is>
      </c>
      <c r="C1" s="59" t="inlineStr">
        <is>
          <t>K/f</t>
        </is>
      </c>
      <c r="D1" s="59" t="inlineStr">
        <is>
          <t>nL/D</t>
        </is>
      </c>
    </row>
    <row r="2">
      <c r="A2" t="inlineStr">
        <is>
          <t>elbow long 90</t>
        </is>
      </c>
      <c r="B2" t="n">
        <v>30</v>
      </c>
      <c r="C2" t="n">
        <v>2</v>
      </c>
      <c r="D2" t="n">
        <v>60</v>
      </c>
    </row>
    <row r="3">
      <c r="A3" t="inlineStr">
        <is>
          <t>butterfly valve</t>
        </is>
      </c>
      <c r="B3" t="n">
        <v>25</v>
      </c>
      <c r="C3" t="n">
        <v>1</v>
      </c>
      <c r="D3" t="n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 Ramel  Abanes</dc:creator>
  <dcterms:created xsi:type="dcterms:W3CDTF">2024-04-01T23:11:12Z</dcterms:created>
  <dcterms:modified xsi:type="dcterms:W3CDTF">2024-04-23T01:46:41Z</dcterms:modified>
  <cp:lastModifiedBy>John Ramel  Abanes</cp:lastModifiedBy>
  <cp:lastPrinted>2024-04-02T00:26:49Z</cp:lastPrinted>
</cp:coreProperties>
</file>