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arND-Functional-Safety-Project-master\CarND-Functional-Safety-Project-master\Template_Files\"/>
    </mc:Choice>
  </mc:AlternateContent>
  <xr:revisionPtr revIDLastSave="0" documentId="12_ncr:500000_{06B2AAC6-18BF-436B-BFE2-122757617AEA}" xr6:coauthVersionLast="31" xr6:coauthVersionMax="31" xr10:uidLastSave="{00000000-0000-0000-0000-000000000000}"/>
  <bookViews>
    <workbookView xWindow="0" yWindow="0" windowWidth="23040" windowHeight="9024" xr2:uid="{00000000-000D-0000-FFFF-FFFF00000000}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62913"/>
</workbook>
</file>

<file path=xl/calcChain.xml><?xml version="1.0" encoding="utf-8"?>
<calcChain xmlns="http://schemas.openxmlformats.org/spreadsheetml/2006/main">
  <c r="D56" i="3" l="1"/>
  <c r="D12" i="3"/>
  <c r="D34" i="3"/>
  <c r="D21" i="3"/>
  <c r="E23" i="5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A20" i="3"/>
  <c r="D20" i="3" s="1"/>
  <c r="A19" i="3"/>
  <c r="D19" i="3" s="1"/>
  <c r="A18" i="3"/>
  <c r="D18" i="3" s="1"/>
  <c r="A13" i="3"/>
  <c r="D13" i="3" s="1"/>
  <c r="A12" i="3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<sst xmlns="http://schemas.openxmlformats.org/spreadsheetml/2006/main" count="604" uniqueCount="307">
  <si>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</si>
  <si>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</si>
  <si>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</si>
  <si>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</si>
  <si>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</si>
  <si>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</si>
  <si>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</si>
  <si>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</si>
  <si>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</si>
  <si>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</si>
  <si>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</si>
  <si>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</si>
  <si>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</si>
  <si>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</si>
  <si>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</si>
  <si>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</si>
  <si>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</si>
  <si>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</si>
  <si>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</si>
  <si>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</si>
  <si>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</si>
  <si>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</si>
  <si>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</si>
  <si>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</si>
  <si>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</si>
  <si>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</si>
  <si>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</si>
  <si>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</si>
  <si>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</si>
  <si>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</si>
  <si>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</si>
  <si>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</si>
  <si>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</si>
  <si>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</si>
  <si>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</si>
  <si>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</si>
  <si>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</si>
  <si>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</si>
  <si>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</si>
  <si>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</si>
  <si>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</si>
  <si>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</si>
  <si>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</si>
  <si>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</si>
  <si>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</si>
  <si>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</si>
  <si>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</si>
  <si>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</si>
  <si>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</si>
  <si>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</si>
  <si>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</si>
  <si>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</si>
  <si>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</si>
  <si>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</si>
  <si>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</si>
  <si>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</si>
  <si>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</si>
  <si>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</si>
  <si>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</si>
  <si>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</si>
  <si>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</si>
  <si>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Conditions</t>
  </si>
  <si>
    <t>Low Speed</t>
  </si>
  <si>
    <t>Night time + Obstacle on the road</t>
  </si>
  <si>
    <t>Correctly Used</t>
  </si>
  <si>
    <t>Country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</si>
  <si>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</si>
  <si>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</si>
  <si>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</si>
  <si>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</si>
  <si>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</si>
  <si>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</si>
  <si>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</si>
  <si>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</si>
  <si>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</si>
  <si>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</si>
  <si>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</si>
  <si>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</si>
  <si>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</si>
  <si>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</si>
  <si>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</si>
  <si>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</si>
  <si>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</si>
  <si>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</si>
  <si>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</si>
  <si>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</si>
  <si>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</si>
  <si>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</si>
  <si>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</si>
  <si>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</si>
  <si>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</si>
  <si>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</si>
  <si>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</si>
  <si>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</si>
  <si>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</si>
  <si>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</si>
  <si>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</si>
  <si>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</si>
  <si>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</si>
  <si>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</si>
  <si>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</si>
  <si>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</si>
  <si>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</si>
  <si>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</si>
  <si>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</si>
  <si>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</si>
  <si>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</si>
  <si>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</si>
  <si>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</si>
  <si>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</si>
  <si>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</si>
  <si>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</si>
  <si>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</si>
  <si>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</si>
  <si>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</si>
  <si>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</si>
  <si>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</si>
  <si>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</si>
  <si>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Night time + Obstacle on the road or upcoming curve</t>
  </si>
  <si>
    <t>Incorrectly used</t>
  </si>
  <si>
    <t>Unintended usage (foreseeable)</t>
  </si>
  <si>
    <t>Vehicle crashes into the obstacle or road infrastructure with injury to driver and any others present</t>
  </si>
  <si>
    <t>E2 - Low probability</t>
  </si>
  <si>
    <t>S3 - Life-threatening or fatal injuries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</si>
  <si>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</si>
  <si>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</si>
  <si>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</si>
  <si>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</si>
  <si>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</si>
  <si>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</si>
  <si>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</si>
  <si>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</si>
  <si>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</si>
  <si>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</si>
  <si>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</si>
  <si>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</si>
  <si>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</si>
  <si>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</si>
  <si>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</si>
  <si>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</si>
  <si>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</si>
  <si>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</si>
  <si>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</si>
  <si>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</si>
  <si>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</si>
  <si>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</si>
  <si>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</si>
  <si>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</si>
  <si>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</si>
  <si>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</si>
  <si>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</si>
  <si>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</si>
  <si>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</si>
  <si>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</si>
  <si>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</si>
  <si>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</si>
  <si>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</si>
  <si>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</si>
  <si>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</si>
  <si>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</si>
  <si>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</si>
  <si>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</si>
  <si>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</si>
  <si>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</si>
  <si>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</si>
  <si>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</si>
  <si>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</si>
  <si>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</si>
  <si>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</si>
  <si>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</si>
  <si>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</si>
  <si>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</si>
  <si>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</si>
  <si>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</si>
  <si>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</si>
  <si>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</si>
  <si>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</si>
  <si>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</si>
  <si>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</si>
  <si>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train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</si>
  <si>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</si>
  <si>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</si>
  <si>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</si>
  <si>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</si>
  <si>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</si>
  <si>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</si>
  <si>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</si>
  <si>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</si>
  <si>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</si>
  <si>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</si>
  <si>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</si>
  <si>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</si>
  <si>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</si>
  <si>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</si>
  <si>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</si>
  <si>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</si>
  <si>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</si>
  <si>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</si>
  <si>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</si>
  <si>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</si>
  <si>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</si>
  <si>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</si>
  <si>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</si>
  <si>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</si>
  <si>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</si>
  <si>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</si>
  <si>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</si>
  <si>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</si>
  <si>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</si>
  <si>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</si>
  <si>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</si>
  <si>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</si>
  <si>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</si>
  <si>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</si>
  <si>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</si>
  <si>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</si>
  <si>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</si>
  <si>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</si>
  <si>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</si>
  <si>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</si>
  <si>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</si>
  <si>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</si>
  <si>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</si>
  <si>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</si>
  <si>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</si>
  <si>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</si>
  <si>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</si>
  <si>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</si>
  <si>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</si>
  <si>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</si>
  <si>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</si>
  <si>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Low beam illuminates the roadway in the dark</t>
    <phoneticPr fontId="11" type="noConversion"/>
  </si>
  <si>
    <t>Function not activated</t>
    <phoneticPr fontId="11" type="noConversion"/>
  </si>
  <si>
    <t>Normal Driving on a City Road in Normal Conditions at Low Speed at Night with an Obstacle on the Road</t>
    <phoneticPr fontId="11" type="noConversion"/>
  </si>
  <si>
    <t>Front collision with obstacle</t>
    <phoneticPr fontId="11" type="noConversion"/>
  </si>
  <si>
    <t>Normal Driving</t>
    <phoneticPr fontId="11" type="noConversion"/>
  </si>
  <si>
    <t>OS03 - Highway</t>
    <phoneticPr fontId="11" type="noConversion"/>
  </si>
  <si>
    <t>SD03 - High speed</t>
    <phoneticPr fontId="11" type="noConversion"/>
  </si>
  <si>
    <r>
      <t>SD0</t>
    </r>
    <r>
      <rPr>
        <sz val="10"/>
        <rFont val="Arial"/>
        <family val="2"/>
      </rPr>
      <t>2</t>
    </r>
    <r>
      <rPr>
        <sz val="10"/>
        <rFont val="Arial"/>
      </rPr>
      <t xml:space="preserve"> - High speed</t>
    </r>
    <phoneticPr fontId="11" type="noConversion"/>
  </si>
  <si>
    <t>Rain (slippery road)</t>
    <phoneticPr fontId="11" type="noConversion"/>
  </si>
  <si>
    <t>EN06 - Rain (slippery road)</t>
    <phoneticPr fontId="11" type="noConversion"/>
  </si>
  <si>
    <t>Correctly used</t>
    <phoneticPr fontId="11" type="noConversion"/>
  </si>
  <si>
    <t>IU01 - Correctly used</t>
    <phoneticPr fontId="11" type="noConversion"/>
  </si>
  <si>
    <t>Normal Driving on City Road during Normal conditions with Low speed (Night time + Obstacle on the road)</t>
    <phoneticPr fontId="11" type="noConversion"/>
  </si>
  <si>
    <t>Normal Driving on Highway during Snowfall (degraded view) with High speed (Night time + Obstacle on the road or upcoming curve)</t>
    <phoneticPr fontId="11" type="noConversion"/>
  </si>
  <si>
    <t>Normal Driving on Highway during Rain (slippery road)  with High speed</t>
    <phoneticPr fontId="11" type="noConversion"/>
  </si>
  <si>
    <t>Function always activated</t>
    <phoneticPr fontId="11" type="noConversion"/>
  </si>
  <si>
    <r>
      <t>D</t>
    </r>
    <r>
      <rPr>
        <sz val="10"/>
        <rFont val="Arial"/>
        <family val="2"/>
      </rPr>
      <t xml:space="preserve">V03 - </t>
    </r>
    <r>
      <rPr>
        <sz val="10"/>
        <rFont val="Arial"/>
      </rPr>
      <t>Function always activated</t>
    </r>
    <phoneticPr fontId="11" type="noConversion"/>
  </si>
  <si>
    <t>Collision with other vehicle</t>
    <phoneticPr fontId="11" type="noConversion"/>
  </si>
  <si>
    <r>
      <t>E</t>
    </r>
    <r>
      <rPr>
        <sz val="10"/>
        <rFont val="Arial"/>
        <family val="2"/>
      </rPr>
      <t>V00 - Collision with other vehicle</t>
    </r>
    <phoneticPr fontId="11" type="noConversion"/>
  </si>
  <si>
    <t>Vehicle crashes into the obstacle with injury to driver</t>
    <phoneticPr fontId="11" type="noConversion"/>
  </si>
  <si>
    <t>Vehicle crashes into the oncoming vechile or road infrastructure</t>
    <phoneticPr fontId="11" type="noConversion"/>
  </si>
  <si>
    <t>High haptic feedback can affect driver's ability to steer as intended. The driver could lose control of the vehicle and collide with another vehicle or with road infrastructure.</t>
    <phoneticPr fontId="11" type="noConversion"/>
  </si>
  <si>
    <t>The LDW function applies too high an oscillating torque to the steering wheel (above limit).</t>
    <phoneticPr fontId="11" type="noConversion"/>
  </si>
  <si>
    <t>Actor effect is too much.</t>
  </si>
  <si>
    <t>Actor effect is too much.</t>
    <phoneticPr fontId="11" type="noConversion"/>
  </si>
  <si>
    <t>S3 - Life-threatening or fatal injuries</t>
    <phoneticPr fontId="11" type="noConversion"/>
  </si>
  <si>
    <t>Medium probability</t>
    <phoneticPr fontId="11" type="noConversion"/>
  </si>
  <si>
    <r>
      <t>E</t>
    </r>
    <r>
      <rPr>
        <sz val="10"/>
        <rFont val="Arial"/>
        <family val="2"/>
      </rPr>
      <t xml:space="preserve">3 - </t>
    </r>
    <r>
      <rPr>
        <sz val="10"/>
        <rFont val="Arial"/>
      </rPr>
      <t>Medium probability</t>
    </r>
    <phoneticPr fontId="11" type="noConversion"/>
  </si>
  <si>
    <t>High driving is part of regular driving, however, heavy snow occurs a few times a year</t>
    <phoneticPr fontId="11" type="noConversion"/>
  </si>
  <si>
    <r>
      <t xml:space="preserve">High driving is part of regular driving, however, heavy </t>
    </r>
    <r>
      <rPr>
        <sz val="10"/>
        <rFont val="Arial"/>
        <family val="2"/>
      </rPr>
      <t xml:space="preserve">rain </t>
    </r>
    <r>
      <rPr>
        <sz val="10"/>
        <rFont val="Arial"/>
      </rPr>
      <t>occurs a few times a year</t>
    </r>
    <phoneticPr fontId="11" type="noConversion"/>
  </si>
  <si>
    <t>C3 - Difficult to control or uncontrollable</t>
    <phoneticPr fontId="11" type="noConversion"/>
  </si>
  <si>
    <t>On highway speed of vehicle is expected to be high</t>
    <phoneticPr fontId="11" type="noConversion"/>
  </si>
  <si>
    <t>Since there is usually no other form of illumination to be expected on country road, it will be difficult for the average driver to control the vehicle in such a situation</t>
    <phoneticPr fontId="11" type="noConversion"/>
  </si>
  <si>
    <t>it will be difficult for the average driver to control the vehicle in such a situation</t>
    <phoneticPr fontId="11" type="noConversion"/>
  </si>
  <si>
    <t>C</t>
    <phoneticPr fontId="11" type="noConversion"/>
  </si>
  <si>
    <r>
      <t>t</t>
    </r>
    <r>
      <rPr>
        <sz val="10"/>
        <rFont val="Arial"/>
        <family val="2"/>
      </rPr>
      <t>he oscillating steering torque from the lane departure warning function shall be limited</t>
    </r>
    <phoneticPr fontId="11" type="noConversion"/>
  </si>
  <si>
    <t>The lane keeping assistance function shall be time limited and the additional steering torque shall end after a given time interval so that the driver cannot misuse the system for autonomous driving.</t>
    <phoneticPr fontId="11" type="noConversion"/>
  </si>
  <si>
    <t>The lane keeping assistance function is not limited in time duration which leads to misuse as an autonomous driving function</t>
    <phoneticPr fontId="11" type="noConversion"/>
  </si>
  <si>
    <t>DV03 - Function always activated</t>
    <phoneticPr fontId="11" type="noConversion"/>
  </si>
  <si>
    <t>EV00 - Collision with other vehicle</t>
    <phoneticPr fontId="11" type="noConversion"/>
  </si>
  <si>
    <t>the driver was misusing the function by taking both hands off the wheel and incorrectly treating the car as a fully autonomous vehicle</t>
    <phoneticPr fontId="11" type="noConversion"/>
  </si>
  <si>
    <t>E3 - Medium probability</t>
    <phoneticPr fontId="11" type="noConversion"/>
  </si>
  <si>
    <t>High driving is part of regular driving, however, heavy rain occurs a few times a year</t>
    <phoneticPr fontId="11" type="noConversion"/>
  </si>
  <si>
    <t>DV01 - Function not activated</t>
    <phoneticPr fontId="11" type="noConversion"/>
  </si>
  <si>
    <r>
      <t>b</t>
    </r>
    <r>
      <rPr>
        <sz val="10"/>
        <rFont val="Arial"/>
        <family val="2"/>
      </rPr>
      <t>reak system failed</t>
    </r>
    <phoneticPr fontId="11" type="noConversion"/>
  </si>
  <si>
    <r>
      <t>b</t>
    </r>
    <r>
      <rPr>
        <sz val="10"/>
        <rFont val="Arial"/>
        <family val="2"/>
      </rPr>
      <t>reak</t>
    </r>
    <phoneticPr fontId="11" type="noConversion"/>
  </si>
  <si>
    <t>Collision with pedestrian</t>
    <phoneticPr fontId="11" type="noConversion"/>
  </si>
  <si>
    <r>
      <t>E</t>
    </r>
    <r>
      <rPr>
        <sz val="10"/>
        <rFont val="Arial"/>
        <family val="2"/>
      </rPr>
      <t>V02 - Collision with pedestrian</t>
    </r>
    <phoneticPr fontId="11" type="noConversion"/>
  </si>
  <si>
    <r>
      <t>t</t>
    </r>
    <r>
      <rPr>
        <sz val="10"/>
        <rFont val="Arial"/>
        <family val="2"/>
      </rPr>
      <t>he driver can not use the break system for safe</t>
    </r>
    <phoneticPr fontId="11" type="noConversion"/>
  </si>
  <si>
    <r>
      <t>break system failed</t>
    </r>
    <r>
      <rPr>
        <sz val="10"/>
        <rFont val="Arial"/>
        <family val="2"/>
      </rPr>
      <t xml:space="preserve"> and it can not work well</t>
    </r>
    <phoneticPr fontId="11" type="noConversion"/>
  </si>
  <si>
    <r>
      <rPr>
        <sz val="10"/>
        <rFont val="Arial"/>
        <family val="2"/>
      </rPr>
      <t xml:space="preserve">the speed will be limited when </t>
    </r>
    <r>
      <rPr>
        <sz val="10"/>
        <rFont val="Arial"/>
      </rPr>
      <t>t</t>
    </r>
    <r>
      <rPr>
        <sz val="10"/>
        <rFont val="Arial"/>
        <family val="2"/>
      </rPr>
      <t>he break system failed</t>
    </r>
    <phoneticPr fontId="11" type="noConversion"/>
  </si>
  <si>
    <t>OS01 - City Road</t>
    <phoneticPr fontId="11" type="noConversion"/>
  </si>
  <si>
    <t>OS02 - City Road</t>
    <phoneticPr fontId="11" type="noConversion"/>
  </si>
  <si>
    <t>EN04 - Snowfall (degraded view)</t>
    <phoneticPr fontId="11" type="noConversion"/>
  </si>
  <si>
    <t>SD03 - Low speed</t>
    <phoneticPr fontId="11" type="noConversion"/>
  </si>
  <si>
    <t>Night time + Obstacle on the road and no other illumination on road</t>
    <phoneticPr fontId="11" type="noConversion"/>
  </si>
  <si>
    <t>Night time</t>
    <phoneticPr fontId="11" type="noConversion"/>
  </si>
  <si>
    <t xml:space="preserve">IU01 - Correctly </t>
    <phoneticPr fontId="11" type="noConversion"/>
  </si>
  <si>
    <t>Normal Driving on City Road during Snowfall (degraded view) with Low speed (Night time + Obstacle on the road and no other illumination on road)</t>
    <phoneticPr fontId="11" type="noConversion"/>
  </si>
  <si>
    <t>Normal Driving on City Road during Snowfall (degraded view) with Low speed (Night time )</t>
    <phoneticPr fontId="11" type="noConversion"/>
  </si>
  <si>
    <r>
      <t>u</t>
    </r>
    <r>
      <rPr>
        <sz val="10"/>
        <rFont val="Arial"/>
        <family val="2"/>
      </rPr>
      <t>nintended acceleration</t>
    </r>
    <phoneticPr fontId="11" type="noConversion"/>
  </si>
  <si>
    <r>
      <t>u</t>
    </r>
    <r>
      <rPr>
        <sz val="10"/>
        <rFont val="Arial"/>
        <family val="2"/>
      </rPr>
      <t>nintend speed</t>
    </r>
    <phoneticPr fontId="11" type="noConversion"/>
  </si>
  <si>
    <t>EV02 - Collision with pedestrian</t>
    <phoneticPr fontId="11" type="noConversion"/>
  </si>
  <si>
    <r>
      <t>d</t>
    </r>
    <r>
      <rPr>
        <sz val="10"/>
        <rFont val="Arial"/>
        <family val="2"/>
      </rPr>
      <t>ue to the speed change,the driver can not control car</t>
    </r>
    <phoneticPr fontId="11" type="noConversion"/>
  </si>
  <si>
    <r>
      <t>c</t>
    </r>
    <r>
      <rPr>
        <sz val="10"/>
        <rFont val="Arial"/>
        <family val="2"/>
      </rPr>
      <t>ar has some problems so unintended acceleration</t>
    </r>
    <phoneticPr fontId="11" type="noConversion"/>
  </si>
  <si>
    <t>Very low probability</t>
    <phoneticPr fontId="11" type="noConversion"/>
  </si>
  <si>
    <t>E1 -Very low probability</t>
    <phoneticPr fontId="11" type="noConversion"/>
  </si>
  <si>
    <r>
      <t>L</t>
    </r>
    <r>
      <rPr>
        <sz val="10"/>
        <rFont val="Arial"/>
        <family val="2"/>
      </rPr>
      <t>ow</t>
    </r>
    <r>
      <rPr>
        <sz val="10"/>
        <rFont val="Arial"/>
      </rPr>
      <t xml:space="preserve"> driving </t>
    </r>
    <r>
      <rPr>
        <sz val="10"/>
        <rFont val="Arial"/>
        <family val="2"/>
      </rPr>
      <t xml:space="preserve">in city </t>
    </r>
    <r>
      <rPr>
        <sz val="10"/>
        <rFont val="Arial"/>
      </rPr>
      <t xml:space="preserve">is part of regular driving, however, </t>
    </r>
    <r>
      <rPr>
        <sz val="10"/>
        <rFont val="Arial"/>
        <family val="2"/>
      </rPr>
      <t>unintend acceleration</t>
    </r>
    <r>
      <rPr>
        <sz val="10"/>
        <rFont val="Arial"/>
      </rPr>
      <t xml:space="preserve"> occurs a few times a year</t>
    </r>
    <phoneticPr fontId="11" type="noConversion"/>
  </si>
  <si>
    <t>Severe and life-threatening injuries</t>
    <phoneticPr fontId="11" type="noConversion"/>
  </si>
  <si>
    <t>S2 - Severe and life-threatening injuries</t>
    <phoneticPr fontId="11" type="noConversion"/>
  </si>
  <si>
    <r>
      <t>In city</t>
    </r>
    <r>
      <rPr>
        <sz val="10"/>
        <rFont val="Arial"/>
      </rPr>
      <t xml:space="preserve"> speed of vehicle is expected to be </t>
    </r>
    <r>
      <rPr>
        <sz val="10"/>
        <rFont val="Arial"/>
        <family val="2"/>
      </rPr>
      <t>low</t>
    </r>
    <phoneticPr fontId="11" type="noConversion"/>
  </si>
  <si>
    <t>Normally controllable</t>
    <phoneticPr fontId="11" type="noConversion"/>
  </si>
  <si>
    <t>C2 - Normally controllable</t>
    <phoneticPr fontId="11" type="noConversion"/>
  </si>
  <si>
    <r>
      <t xml:space="preserve">it will be difficult </t>
    </r>
    <r>
      <rPr>
        <sz val="10"/>
        <rFont val="Arial"/>
        <family val="2"/>
      </rPr>
      <t xml:space="preserve">normally </t>
    </r>
    <r>
      <rPr>
        <sz val="10"/>
        <rFont val="Arial"/>
      </rPr>
      <t>for the average driver to control the vehicle in such a situation</t>
    </r>
    <phoneticPr fontId="11" type="noConversion"/>
  </si>
  <si>
    <r>
      <t>Q</t>
    </r>
    <r>
      <rPr>
        <sz val="10"/>
        <rFont val="Arial"/>
        <family val="2"/>
      </rPr>
      <t>M</t>
    </r>
    <phoneticPr fontId="11" type="noConversion"/>
  </si>
  <si>
    <r>
      <t>t</t>
    </r>
    <r>
      <rPr>
        <sz val="10"/>
        <rFont val="Arial"/>
        <family val="2"/>
      </rPr>
      <t>he distance between other car should be limit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</si>
</sst>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9"/>
      <name val="宋体"/>
      <family val="3"/>
      <charset val="134"/>
    </font>
    <font>
      <sz val="10"/>
      <name val="Arial"/>
      <family val="2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2" xfId="0" applyFont="1" applyBorder="1" applyAlignment="1">
      <alignment horizontal="center" vertical="center"/>
    </xf>
    <xf numFmtId="0" fontId="6" fillId="0" borderId="7" xfId="0" applyFont="1" applyBorder="1"/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12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top" wrapText="1"/>
    </xf>
    <xf numFmtId="0" fontId="12" fillId="0" borderId="10" xfId="0" applyFont="1" applyBorder="1" applyAlignment="1">
      <alignment horizontal="left"/>
    </xf>
    <xf numFmtId="0" fontId="12" fillId="0" borderId="1" xfId="0" applyFont="1" applyBorder="1" applyAlignment="1">
      <alignment horizontal="center" vertical="top" wrapText="1"/>
    </xf>
    <xf numFmtId="0" fontId="12" fillId="0" borderId="8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"/>
  <sheetViews>
    <sheetView tabSelected="1" workbookViewId="0">
      <selection activeCell="V21" sqref="V21"/>
    </sheetView>
  </sheetViews>
  <sheetFormatPr defaultColWidth="14.44140625" defaultRowHeight="15.75" customHeight="1" x14ac:dyDescent="0.25"/>
  <cols>
    <col min="2" max="2" width="22.109375" customWidth="1"/>
    <col min="3" max="3" width="19" customWidth="1"/>
    <col min="4" max="5" width="18.33203125" customWidth="1"/>
    <col min="6" max="6" width="18.88671875" customWidth="1"/>
    <col min="7" max="7" width="16.44140625" customWidth="1"/>
    <col min="8" max="8" width="34.44140625" customWidth="1"/>
    <col min="9" max="9" width="18.88671875" customWidth="1"/>
    <col min="10" max="10" width="13.33203125" customWidth="1"/>
    <col min="11" max="11" width="22.5546875" customWidth="1"/>
    <col min="12" max="12" width="18.6640625" customWidth="1"/>
    <col min="13" max="13" width="28" customWidth="1"/>
    <col min="14" max="14" width="25.5546875" customWidth="1"/>
    <col min="16" max="16" width="28" customWidth="1"/>
    <col min="17" max="17" width="20.6640625" customWidth="1"/>
    <col min="18" max="18" width="18.5546875" customWidth="1"/>
    <col min="19" max="19" width="20.6640625" customWidth="1"/>
    <col min="20" max="20" width="40.33203125" customWidth="1"/>
    <col min="22" max="22" width="33.109375" customWidth="1"/>
  </cols>
  <sheetData>
    <row r="1" spans="1:28" ht="13.2" x14ac:dyDescent="0.25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3.2" x14ac:dyDescent="0.25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3.2" x14ac:dyDescent="0.25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3.2" x14ac:dyDescent="0.25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3.2" x14ac:dyDescent="0.25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3.2" x14ac:dyDescent="0.25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3.2" x14ac:dyDescent="0.25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3.2" x14ac:dyDescent="0.25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3.2" x14ac:dyDescent="0.25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3.2" x14ac:dyDescent="0.25">
      <c r="A10" s="16" t="s">
        <v>11</v>
      </c>
      <c r="B10" s="63" t="s">
        <v>14</v>
      </c>
      <c r="C10" s="62"/>
      <c r="D10" s="62"/>
      <c r="E10" s="62"/>
      <c r="F10" s="62"/>
      <c r="G10" s="62"/>
      <c r="H10" s="62"/>
      <c r="I10" s="64" t="s">
        <v>27</v>
      </c>
      <c r="J10" s="62"/>
      <c r="K10" s="62"/>
      <c r="L10" s="62"/>
      <c r="M10" s="62"/>
      <c r="N10" s="62"/>
      <c r="O10" s="64" t="s">
        <v>33</v>
      </c>
      <c r="P10" s="62"/>
      <c r="Q10" s="62"/>
      <c r="R10" s="62"/>
      <c r="S10" s="62"/>
      <c r="T10" s="62"/>
      <c r="U10" s="61" t="s">
        <v>34</v>
      </c>
      <c r="V10" s="62"/>
      <c r="W10" s="13"/>
      <c r="X10" s="13"/>
      <c r="Y10" s="13"/>
      <c r="Z10" s="13"/>
      <c r="AA10" s="13"/>
      <c r="AB10" s="13"/>
    </row>
    <row r="11" spans="1:28" ht="26.4" x14ac:dyDescent="0.25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15.75" customHeight="1" x14ac:dyDescent="0.25">
      <c r="A12" s="25" t="s">
        <v>59</v>
      </c>
      <c r="B12" s="77" t="s">
        <v>235</v>
      </c>
      <c r="C12" s="77" t="s">
        <v>236</v>
      </c>
      <c r="D12" s="78" t="s">
        <v>240</v>
      </c>
      <c r="E12" s="77" t="s">
        <v>238</v>
      </c>
      <c r="F12" s="26"/>
      <c r="G12" s="77" t="s">
        <v>242</v>
      </c>
      <c r="H12" s="77" t="s">
        <v>245</v>
      </c>
      <c r="I12" s="26" t="s">
        <v>84</v>
      </c>
      <c r="J12" s="77" t="s">
        <v>247</v>
      </c>
      <c r="K12" s="76" t="s">
        <v>255</v>
      </c>
      <c r="L12" s="77" t="s">
        <v>249</v>
      </c>
      <c r="M12" s="77" t="s">
        <v>252</v>
      </c>
      <c r="N12" s="80" t="s">
        <v>253</v>
      </c>
      <c r="O12" s="77" t="s">
        <v>258</v>
      </c>
      <c r="P12" s="77" t="s">
        <v>260</v>
      </c>
      <c r="Q12" s="77" t="s">
        <v>256</v>
      </c>
      <c r="R12" s="77" t="s">
        <v>262</v>
      </c>
      <c r="S12" s="77" t="s">
        <v>261</v>
      </c>
      <c r="T12" s="77" t="s">
        <v>264</v>
      </c>
      <c r="U12" s="82" t="s">
        <v>265</v>
      </c>
      <c r="V12" s="83" t="s">
        <v>266</v>
      </c>
      <c r="W12" s="29"/>
      <c r="X12" s="29"/>
      <c r="Y12" s="29"/>
      <c r="Z12" s="30"/>
      <c r="AA12" s="30"/>
      <c r="AB12" s="30"/>
    </row>
    <row r="13" spans="1:28" ht="12.75" customHeight="1" x14ac:dyDescent="0.25">
      <c r="A13" s="25" t="s">
        <v>89</v>
      </c>
      <c r="B13" s="77" t="s">
        <v>235</v>
      </c>
      <c r="C13" s="77" t="s">
        <v>236</v>
      </c>
      <c r="D13" s="77" t="s">
        <v>240</v>
      </c>
      <c r="E13" s="26" t="s">
        <v>151</v>
      </c>
      <c r="F13" s="26"/>
      <c r="G13" s="77" t="s">
        <v>242</v>
      </c>
      <c r="H13" s="77" t="s">
        <v>245</v>
      </c>
      <c r="I13" s="26" t="s">
        <v>90</v>
      </c>
      <c r="J13" s="77" t="s">
        <v>269</v>
      </c>
      <c r="K13" s="26" t="s">
        <v>254</v>
      </c>
      <c r="L13" s="77" t="s">
        <v>270</v>
      </c>
      <c r="M13" s="77" t="s">
        <v>271</v>
      </c>
      <c r="N13" s="77" t="s">
        <v>268</v>
      </c>
      <c r="O13" s="77" t="s">
        <v>272</v>
      </c>
      <c r="P13" s="77" t="s">
        <v>273</v>
      </c>
      <c r="Q13" s="77" t="s">
        <v>256</v>
      </c>
      <c r="R13" s="77" t="s">
        <v>262</v>
      </c>
      <c r="S13" s="77" t="s">
        <v>261</v>
      </c>
      <c r="T13" s="77" t="s">
        <v>264</v>
      </c>
      <c r="U13" s="82" t="s">
        <v>265</v>
      </c>
      <c r="V13" s="83" t="s">
        <v>267</v>
      </c>
      <c r="W13" s="29"/>
      <c r="X13" s="29"/>
      <c r="Y13" s="29"/>
      <c r="Z13" s="30"/>
      <c r="AA13" s="30"/>
      <c r="AB13" s="30"/>
    </row>
    <row r="14" spans="1:28" ht="12.75" customHeight="1" x14ac:dyDescent="0.25">
      <c r="A14" s="24" t="s">
        <v>91</v>
      </c>
      <c r="B14" s="84" t="s">
        <v>235</v>
      </c>
      <c r="C14" s="84" t="s">
        <v>236</v>
      </c>
      <c r="D14" s="75" t="s">
        <v>240</v>
      </c>
      <c r="E14" s="26" t="s">
        <v>151</v>
      </c>
      <c r="F14" s="26"/>
      <c r="G14" s="77" t="s">
        <v>242</v>
      </c>
      <c r="H14" s="77" t="s">
        <v>245</v>
      </c>
      <c r="I14" s="84" t="s">
        <v>276</v>
      </c>
      <c r="J14" s="84" t="s">
        <v>274</v>
      </c>
      <c r="K14" s="84" t="s">
        <v>275</v>
      </c>
      <c r="L14" s="84" t="s">
        <v>278</v>
      </c>
      <c r="M14" s="75" t="s">
        <v>279</v>
      </c>
      <c r="N14" s="75" t="s">
        <v>280</v>
      </c>
      <c r="O14" s="77" t="s">
        <v>272</v>
      </c>
      <c r="P14" s="77" t="s">
        <v>273</v>
      </c>
      <c r="Q14" s="77" t="s">
        <v>256</v>
      </c>
      <c r="R14" s="77" t="s">
        <v>262</v>
      </c>
      <c r="S14" s="77" t="s">
        <v>261</v>
      </c>
      <c r="T14" s="77" t="s">
        <v>264</v>
      </c>
      <c r="U14" s="75" t="s">
        <v>265</v>
      </c>
      <c r="V14" s="85" t="s">
        <v>281</v>
      </c>
      <c r="W14" s="28"/>
      <c r="X14" s="28"/>
      <c r="Y14" s="28"/>
      <c r="Z14" s="23"/>
      <c r="AA14" s="23"/>
      <c r="AB14" s="23"/>
    </row>
    <row r="15" spans="1:28" ht="12.75" customHeight="1" x14ac:dyDescent="0.25">
      <c r="A15" s="24" t="s">
        <v>92</v>
      </c>
      <c r="B15" s="84" t="s">
        <v>235</v>
      </c>
      <c r="C15" s="84" t="s">
        <v>283</v>
      </c>
      <c r="D15" s="84" t="s">
        <v>284</v>
      </c>
      <c r="E15" s="84" t="s">
        <v>285</v>
      </c>
      <c r="F15" s="75" t="s">
        <v>287</v>
      </c>
      <c r="G15" s="75" t="s">
        <v>288</v>
      </c>
      <c r="H15" s="75" t="s">
        <v>290</v>
      </c>
      <c r="I15" s="84" t="s">
        <v>291</v>
      </c>
      <c r="J15" s="84" t="s">
        <v>269</v>
      </c>
      <c r="K15" s="84" t="s">
        <v>292</v>
      </c>
      <c r="L15" s="75" t="s">
        <v>293</v>
      </c>
      <c r="M15" s="75" t="s">
        <v>294</v>
      </c>
      <c r="N15" s="75" t="s">
        <v>295</v>
      </c>
      <c r="O15" s="75" t="s">
        <v>297</v>
      </c>
      <c r="P15" s="75" t="s">
        <v>298</v>
      </c>
      <c r="Q15" s="75" t="s">
        <v>300</v>
      </c>
      <c r="R15" s="75" t="s">
        <v>301</v>
      </c>
      <c r="S15" s="75" t="s">
        <v>303</v>
      </c>
      <c r="T15" s="75" t="s">
        <v>304</v>
      </c>
      <c r="U15" s="75" t="s">
        <v>305</v>
      </c>
      <c r="V15" s="85" t="s">
        <v>306</v>
      </c>
      <c r="W15" s="28"/>
      <c r="X15" s="28"/>
      <c r="Y15" s="28"/>
      <c r="Z15" s="23"/>
      <c r="AA15" s="23"/>
      <c r="AB15" s="23"/>
    </row>
  </sheetData>
  <mergeCells count="4">
    <mergeCell ref="U10:V10"/>
    <mergeCell ref="B10:H10"/>
    <mergeCell ref="I10:N10"/>
    <mergeCell ref="O10:T10"/>
  </mergeCells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98"/>
  <sheetViews>
    <sheetView topLeftCell="G1" workbookViewId="0">
      <selection activeCell="I15" sqref="I15"/>
    </sheetView>
  </sheetViews>
  <sheetFormatPr defaultColWidth="14.44140625" defaultRowHeight="15.75" customHeight="1" x14ac:dyDescent="0.25"/>
  <cols>
    <col min="1" max="1" width="11.109375" customWidth="1"/>
    <col min="2" max="2" width="24.33203125" customWidth="1"/>
    <col min="3" max="3" width="26.6640625" customWidth="1"/>
    <col min="4" max="4" width="35.44140625" customWidth="1"/>
    <col min="5" max="5" width="36.44140625" customWidth="1"/>
    <col min="6" max="6" width="31" customWidth="1"/>
    <col min="7" max="7" width="22.5546875" customWidth="1"/>
    <col min="8" max="8" width="19.88671875" customWidth="1"/>
    <col min="9" max="9" width="38.88671875" customWidth="1"/>
    <col min="10" max="10" width="25.5546875" customWidth="1"/>
    <col min="11" max="11" width="24.88671875" customWidth="1"/>
    <col min="12" max="12" width="30" customWidth="1"/>
    <col min="13" max="13" width="44.109375" customWidth="1"/>
    <col min="14" max="14" width="19.44140625" customWidth="1"/>
    <col min="15" max="15" width="17.88671875" customWidth="1"/>
    <col min="16" max="16" width="35.44140625" customWidth="1"/>
    <col min="17" max="17" width="27.44140625" customWidth="1"/>
    <col min="18" max="19" width="43.6640625" customWidth="1"/>
    <col min="20" max="20" width="37.44140625" customWidth="1"/>
    <col min="21" max="21" width="34.109375" customWidth="1"/>
    <col min="22" max="22" width="31.109375" customWidth="1"/>
    <col min="23" max="23" width="20" customWidth="1"/>
    <col min="24" max="29" width="8.6640625" customWidth="1"/>
  </cols>
  <sheetData>
    <row r="1" spans="1:29" ht="20.25" customHeight="1" x14ac:dyDescent="0.25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5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5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3.2" x14ac:dyDescent="0.25">
      <c r="B4" s="16" t="s">
        <v>11</v>
      </c>
      <c r="C4" s="63" t="s">
        <v>14</v>
      </c>
      <c r="D4" s="62"/>
      <c r="E4" s="62"/>
      <c r="F4" s="62"/>
      <c r="G4" s="62"/>
      <c r="H4" s="62"/>
      <c r="I4" s="65"/>
      <c r="J4" s="64" t="s">
        <v>27</v>
      </c>
      <c r="K4" s="62"/>
      <c r="L4" s="62"/>
      <c r="M4" s="62"/>
      <c r="N4" s="62"/>
      <c r="O4" s="65"/>
      <c r="P4" s="64" t="s">
        <v>33</v>
      </c>
      <c r="Q4" s="62"/>
      <c r="R4" s="62"/>
      <c r="S4" s="62"/>
      <c r="T4" s="62"/>
      <c r="U4" s="65"/>
      <c r="V4" s="61" t="s">
        <v>34</v>
      </c>
      <c r="W4" s="65"/>
    </row>
    <row r="5" spans="1:29" ht="26.4" x14ac:dyDescent="0.25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5">
      <c r="A6" s="23"/>
      <c r="B6" s="24" t="s">
        <v>59</v>
      </c>
      <c r="C6" s="75" t="s">
        <v>235</v>
      </c>
      <c r="D6" s="24" t="s">
        <v>60</v>
      </c>
      <c r="E6" s="24" t="s">
        <v>61</v>
      </c>
      <c r="F6" s="24" t="s">
        <v>62</v>
      </c>
      <c r="G6" s="24" t="s">
        <v>63</v>
      </c>
      <c r="H6" s="24" t="s">
        <v>64</v>
      </c>
      <c r="I6" s="75" t="s">
        <v>233</v>
      </c>
      <c r="J6" s="75" t="s">
        <v>231</v>
      </c>
      <c r="K6" s="75" t="s">
        <v>232</v>
      </c>
      <c r="L6" s="24" t="s">
        <v>68</v>
      </c>
      <c r="M6" s="75" t="s">
        <v>234</v>
      </c>
      <c r="N6" s="24" t="s">
        <v>70</v>
      </c>
      <c r="O6" s="24" t="s">
        <v>71</v>
      </c>
      <c r="P6" s="24" t="s">
        <v>72</v>
      </c>
      <c r="Q6" s="24" t="s">
        <v>73</v>
      </c>
      <c r="R6" s="24" t="s">
        <v>74</v>
      </c>
      <c r="S6" s="24" t="s">
        <v>75</v>
      </c>
      <c r="T6" s="24" t="s">
        <v>77</v>
      </c>
      <c r="U6" s="24" t="s">
        <v>78</v>
      </c>
      <c r="V6" s="24" t="s">
        <v>79</v>
      </c>
      <c r="W6" s="27" t="s">
        <v>80</v>
      </c>
      <c r="X6" s="28"/>
      <c r="Y6" s="28"/>
      <c r="Z6" s="28"/>
      <c r="AA6" s="23"/>
      <c r="AB6" s="23"/>
      <c r="AC6" s="23"/>
    </row>
    <row r="7" spans="1:29" ht="12.75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5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5">
      <c r="A10" s="3"/>
      <c r="B10" s="6" t="s">
        <v>93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3.2" x14ac:dyDescent="0.25">
      <c r="B12" s="16" t="s">
        <v>11</v>
      </c>
      <c r="C12" s="63" t="s">
        <v>96</v>
      </c>
      <c r="D12" s="62"/>
      <c r="E12" s="62"/>
      <c r="F12" s="62"/>
      <c r="G12" s="62"/>
      <c r="H12" s="62"/>
      <c r="I12" s="62"/>
      <c r="J12" s="64" t="s">
        <v>27</v>
      </c>
      <c r="K12" s="62"/>
      <c r="L12" s="62"/>
      <c r="M12" s="62"/>
      <c r="N12" s="62"/>
      <c r="O12" s="62"/>
      <c r="P12" s="64" t="s">
        <v>33</v>
      </c>
      <c r="Q12" s="62"/>
      <c r="R12" s="62"/>
      <c r="S12" s="62"/>
      <c r="T12" s="62"/>
      <c r="U12" s="62"/>
      <c r="V12" s="61" t="s">
        <v>34</v>
      </c>
      <c r="W12" s="62"/>
      <c r="X12" s="13"/>
      <c r="Y12" s="13"/>
      <c r="Z12" s="13"/>
      <c r="AA12" s="13"/>
      <c r="AB12" s="13"/>
      <c r="AC12" s="13"/>
    </row>
    <row r="13" spans="1:29" ht="26.4" x14ac:dyDescent="0.25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5">
      <c r="B14" s="24" t="s">
        <v>59</v>
      </c>
      <c r="C14" s="24" t="s">
        <v>102</v>
      </c>
      <c r="D14" s="24" t="s">
        <v>103</v>
      </c>
      <c r="E14" s="24" t="s">
        <v>104</v>
      </c>
      <c r="F14" s="24" t="s">
        <v>105</v>
      </c>
      <c r="G14" s="24" t="s">
        <v>63</v>
      </c>
      <c r="H14" s="24" t="s">
        <v>106</v>
      </c>
      <c r="I14" s="75" t="s">
        <v>243</v>
      </c>
      <c r="J14" s="24" t="s">
        <v>66</v>
      </c>
      <c r="K14" s="24" t="s">
        <v>107</v>
      </c>
      <c r="L14" s="24" t="s">
        <v>68</v>
      </c>
      <c r="M14" s="24" t="s">
        <v>109</v>
      </c>
      <c r="N14" s="24" t="s">
        <v>70</v>
      </c>
      <c r="O14" s="24" t="s">
        <v>71</v>
      </c>
      <c r="P14" s="24" t="s">
        <v>72</v>
      </c>
      <c r="Q14" s="24" t="s">
        <v>73</v>
      </c>
      <c r="R14" s="24" t="s">
        <v>74</v>
      </c>
      <c r="S14" s="24" t="s">
        <v>75</v>
      </c>
      <c r="T14" s="24" t="s">
        <v>77</v>
      </c>
      <c r="U14" s="24" t="s">
        <v>78</v>
      </c>
      <c r="V14" s="24" t="s">
        <v>79</v>
      </c>
      <c r="W14" s="27" t="s">
        <v>110</v>
      </c>
      <c r="X14" s="28"/>
      <c r="Y14" s="28"/>
      <c r="Z14" s="28"/>
      <c r="AA14" s="23"/>
      <c r="AB14" s="23"/>
      <c r="AC14" s="23"/>
    </row>
    <row r="15" spans="1:29" ht="12.75" customHeight="1" x14ac:dyDescent="0.25">
      <c r="B15" s="24" t="s">
        <v>89</v>
      </c>
      <c r="C15" s="24" t="s">
        <v>102</v>
      </c>
      <c r="D15" s="75" t="s">
        <v>282</v>
      </c>
      <c r="E15" s="75" t="s">
        <v>284</v>
      </c>
      <c r="F15" s="75" t="s">
        <v>285</v>
      </c>
      <c r="G15" s="75" t="s">
        <v>286</v>
      </c>
      <c r="H15" s="24" t="s">
        <v>106</v>
      </c>
      <c r="I15" s="75" t="s">
        <v>289</v>
      </c>
      <c r="J15" s="24" t="s">
        <v>66</v>
      </c>
      <c r="K15" s="24" t="s">
        <v>107</v>
      </c>
      <c r="L15" s="24" t="s">
        <v>68</v>
      </c>
      <c r="M15" s="24" t="s">
        <v>109</v>
      </c>
      <c r="N15" s="75" t="s">
        <v>250</v>
      </c>
      <c r="O15" s="24" t="s">
        <v>71</v>
      </c>
      <c r="P15" s="24" t="s">
        <v>114</v>
      </c>
      <c r="Q15" s="24" t="s">
        <v>115</v>
      </c>
      <c r="R15" s="24" t="s">
        <v>74</v>
      </c>
      <c r="S15" s="24" t="s">
        <v>75</v>
      </c>
      <c r="T15" s="24" t="s">
        <v>116</v>
      </c>
      <c r="U15" s="24" t="s">
        <v>117</v>
      </c>
      <c r="V15" s="24" t="s">
        <v>79</v>
      </c>
      <c r="W15" s="27" t="s">
        <v>110</v>
      </c>
      <c r="X15" s="28"/>
      <c r="Y15" s="28"/>
      <c r="Z15" s="28"/>
      <c r="AA15" s="23"/>
      <c r="AB15" s="23"/>
      <c r="AC15" s="23"/>
    </row>
    <row r="16" spans="1:29" ht="12.75" customHeight="1" x14ac:dyDescent="0.25">
      <c r="B16" s="24" t="s">
        <v>91</v>
      </c>
      <c r="C16" s="24" t="s">
        <v>102</v>
      </c>
      <c r="D16" s="75" t="s">
        <v>236</v>
      </c>
      <c r="E16" s="24" t="s">
        <v>111</v>
      </c>
      <c r="F16" s="75" t="s">
        <v>237</v>
      </c>
      <c r="G16" s="24" t="s">
        <v>118</v>
      </c>
      <c r="H16" s="75" t="s">
        <v>242</v>
      </c>
      <c r="I16" s="75" t="s">
        <v>244</v>
      </c>
      <c r="J16" s="24" t="s">
        <v>66</v>
      </c>
      <c r="K16" s="75" t="s">
        <v>274</v>
      </c>
      <c r="L16" s="24" t="s">
        <v>68</v>
      </c>
      <c r="M16" s="24" t="s">
        <v>109</v>
      </c>
      <c r="N16" s="24" t="s">
        <v>121</v>
      </c>
      <c r="O16" s="24" t="s">
        <v>71</v>
      </c>
      <c r="P16" s="24" t="s">
        <v>122</v>
      </c>
      <c r="Q16" s="75" t="s">
        <v>259</v>
      </c>
      <c r="R16" s="75" t="s">
        <v>256</v>
      </c>
      <c r="S16" s="75" t="s">
        <v>262</v>
      </c>
      <c r="T16" s="24" t="s">
        <v>124</v>
      </c>
      <c r="U16" s="24" t="s">
        <v>147</v>
      </c>
      <c r="V16" s="24" t="s">
        <v>148</v>
      </c>
      <c r="W16" s="27" t="s">
        <v>110</v>
      </c>
      <c r="X16" s="28"/>
      <c r="Y16" s="28"/>
      <c r="Z16" s="28"/>
      <c r="AA16" s="23"/>
      <c r="AB16" s="23"/>
      <c r="AC16" s="23"/>
    </row>
    <row r="17" spans="1:29" ht="12.75" customHeight="1" x14ac:dyDescent="0.25">
      <c r="B17" s="24" t="s">
        <v>92</v>
      </c>
      <c r="C17" s="24" t="s">
        <v>102</v>
      </c>
      <c r="D17" s="24" t="s">
        <v>150</v>
      </c>
      <c r="E17" s="24" t="s">
        <v>104</v>
      </c>
      <c r="F17" s="24" t="s">
        <v>151</v>
      </c>
      <c r="G17" s="24" t="s">
        <v>152</v>
      </c>
      <c r="H17" s="24" t="s">
        <v>106</v>
      </c>
      <c r="I17" s="24" t="s">
        <v>153</v>
      </c>
      <c r="J17" s="24" t="s">
        <v>66</v>
      </c>
      <c r="K17" s="24" t="s">
        <v>107</v>
      </c>
      <c r="L17" s="24" t="s">
        <v>68</v>
      </c>
      <c r="M17" s="24" t="s">
        <v>155</v>
      </c>
      <c r="N17" s="75" t="s">
        <v>251</v>
      </c>
      <c r="O17" s="24" t="s">
        <v>71</v>
      </c>
      <c r="P17" s="24" t="s">
        <v>72</v>
      </c>
      <c r="Q17" s="24" t="s">
        <v>156</v>
      </c>
      <c r="R17" s="24" t="s">
        <v>123</v>
      </c>
      <c r="S17" s="24" t="s">
        <v>157</v>
      </c>
      <c r="T17" s="24" t="s">
        <v>116</v>
      </c>
      <c r="U17" s="24" t="s">
        <v>158</v>
      </c>
      <c r="V17" s="24" t="s">
        <v>159</v>
      </c>
      <c r="W17" s="27" t="s">
        <v>110</v>
      </c>
      <c r="X17" s="28"/>
      <c r="Y17" s="28"/>
      <c r="Z17" s="28"/>
      <c r="AA17" s="23"/>
      <c r="AB17" s="23"/>
      <c r="AC17" s="23"/>
    </row>
    <row r="18" spans="1:29" ht="12.75" customHeight="1" x14ac:dyDescent="0.25">
      <c r="B18" s="24" t="s">
        <v>161</v>
      </c>
      <c r="C18" s="24" t="s">
        <v>102</v>
      </c>
      <c r="D18" s="24" t="s">
        <v>150</v>
      </c>
      <c r="E18" s="24" t="s">
        <v>111</v>
      </c>
      <c r="F18" s="24" t="s">
        <v>162</v>
      </c>
      <c r="G18" s="24" t="s">
        <v>112</v>
      </c>
      <c r="H18" s="24" t="s">
        <v>106</v>
      </c>
      <c r="I18" s="24" t="s">
        <v>164</v>
      </c>
      <c r="J18" s="24" t="s">
        <v>66</v>
      </c>
      <c r="K18" s="24" t="s">
        <v>107</v>
      </c>
      <c r="L18" s="24" t="s">
        <v>68</v>
      </c>
      <c r="M18" s="24" t="s">
        <v>109</v>
      </c>
      <c r="N18" s="24" t="s">
        <v>121</v>
      </c>
      <c r="O18" s="24" t="s">
        <v>71</v>
      </c>
      <c r="P18" s="24" t="s">
        <v>122</v>
      </c>
      <c r="Q18" s="24" t="s">
        <v>166</v>
      </c>
      <c r="R18" s="24" t="s">
        <v>123</v>
      </c>
      <c r="S18" s="24" t="s">
        <v>157</v>
      </c>
      <c r="T18" s="75" t="s">
        <v>261</v>
      </c>
      <c r="U18" s="75" t="s">
        <v>263</v>
      </c>
      <c r="V18" s="24" t="s">
        <v>159</v>
      </c>
      <c r="W18" s="27" t="s">
        <v>110</v>
      </c>
      <c r="X18" s="28"/>
      <c r="Y18" s="28"/>
      <c r="Z18" s="28"/>
      <c r="AA18" s="23"/>
      <c r="AB18" s="23"/>
      <c r="AC18" s="23"/>
    </row>
    <row r="19" spans="1:29" ht="12.7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8"/>
  <sheetViews>
    <sheetView topLeftCell="A13" workbookViewId="0">
      <selection activeCell="B46" sqref="B46"/>
    </sheetView>
  </sheetViews>
  <sheetFormatPr defaultColWidth="14.44140625" defaultRowHeight="15.75" customHeight="1" x14ac:dyDescent="0.25"/>
  <cols>
    <col min="1" max="1" width="9.5546875" customWidth="1"/>
    <col min="2" max="2" width="29.88671875" customWidth="1"/>
    <col min="3" max="3" width="84.5546875" customWidth="1"/>
    <col min="4" max="4" width="35.44140625" customWidth="1"/>
    <col min="5" max="5" width="36.44140625" customWidth="1"/>
    <col min="6" max="6" width="31" customWidth="1"/>
    <col min="7" max="7" width="22.5546875" customWidth="1"/>
    <col min="8" max="8" width="19.88671875" customWidth="1"/>
    <col min="9" max="9" width="38.88671875" customWidth="1"/>
    <col min="10" max="10" width="25.5546875" customWidth="1"/>
    <col min="11" max="11" width="24.88671875" customWidth="1"/>
    <col min="12" max="12" width="30" customWidth="1"/>
    <col min="13" max="13" width="44.109375" customWidth="1"/>
    <col min="14" max="14" width="19.44140625" customWidth="1"/>
    <col min="15" max="15" width="17.88671875" customWidth="1"/>
    <col min="16" max="16" width="35.44140625" customWidth="1"/>
    <col min="17" max="17" width="27.44140625" customWidth="1"/>
    <col min="18" max="18" width="43.6640625" customWidth="1"/>
    <col min="19" max="19" width="23.6640625" customWidth="1"/>
    <col min="20" max="20" width="107.44140625" customWidth="1"/>
    <col min="21" max="21" width="34.109375" customWidth="1"/>
    <col min="22" max="22" width="31.109375" customWidth="1"/>
    <col min="23" max="26" width="8.6640625" customWidth="1"/>
  </cols>
  <sheetData>
    <row r="1" spans="1:26" ht="20.25" customHeight="1" x14ac:dyDescent="0.25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5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5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5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5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5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5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5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5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5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5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5">
      <c r="A20" s="10" t="str">
        <f t="shared" si="2"/>
        <v>OS03</v>
      </c>
      <c r="B20" s="12" t="s">
        <v>65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5">
      <c r="A21" s="10" t="str">
        <f t="shared" si="2"/>
        <v>OS04</v>
      </c>
      <c r="B21" s="12" t="s">
        <v>76</v>
      </c>
      <c r="C21" s="12" t="s">
        <v>51</v>
      </c>
      <c r="D21" s="15" t="str">
        <f>$A21 &amp; " - " &amp; $B21</f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5">
      <c r="A22" s="10" t="str">
        <f t="shared" si="2"/>
        <v>OS05</v>
      </c>
      <c r="B22" s="12" t="s">
        <v>81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5">
      <c r="A23" s="10" t="str">
        <f t="shared" si="2"/>
        <v>OS06</v>
      </c>
      <c r="B23" s="12" t="s">
        <v>82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5">
      <c r="A24" s="10" t="str">
        <f t="shared" si="2"/>
        <v>OS07</v>
      </c>
      <c r="B24" s="12" t="s">
        <v>83</v>
      </c>
      <c r="C24" s="12" t="s">
        <v>85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5">
      <c r="A25" s="10" t="str">
        <f t="shared" si="2"/>
        <v>OS08</v>
      </c>
      <c r="B25" s="12" t="s">
        <v>86</v>
      </c>
      <c r="C25" s="12" t="s">
        <v>85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5">
      <c r="A26" s="10" t="str">
        <f t="shared" si="2"/>
        <v>OS09</v>
      </c>
      <c r="B26" s="12" t="s">
        <v>87</v>
      </c>
      <c r="C26" s="12" t="s">
        <v>85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0" t="str">
        <f t="shared" si="2"/>
        <v>OS10</v>
      </c>
      <c r="B27" s="12" t="s">
        <v>88</v>
      </c>
      <c r="C27" s="12" t="s">
        <v>85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5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0" t="str">
        <f t="shared" ref="A33:A39" si="4">"SD" &amp; TEXT(ROW()-ROW($A$32), "00")</f>
        <v>SD01</v>
      </c>
      <c r="B33" s="12" t="s">
        <v>94</v>
      </c>
      <c r="C33" s="12" t="s">
        <v>95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0" t="str">
        <f t="shared" si="4"/>
        <v>SD02</v>
      </c>
      <c r="B34" s="12" t="s">
        <v>97</v>
      </c>
      <c r="C34" s="12" t="s">
        <v>95</v>
      </c>
      <c r="D34" s="15" t="str">
        <f>$A34 &amp; " - " &amp; $B34</f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0" t="str">
        <f t="shared" si="4"/>
        <v>SD03</v>
      </c>
      <c r="B35" s="12" t="s">
        <v>98</v>
      </c>
      <c r="C35" s="12" t="s">
        <v>95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0" t="str">
        <f t="shared" si="4"/>
        <v>SD04</v>
      </c>
      <c r="B36" s="12" t="s">
        <v>99</v>
      </c>
      <c r="C36" s="12" t="s">
        <v>95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5">
      <c r="A37" s="10" t="str">
        <f t="shared" si="4"/>
        <v>SD05</v>
      </c>
      <c r="B37" s="12" t="s">
        <v>100</v>
      </c>
      <c r="C37" s="12" t="s">
        <v>95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10" t="str">
        <f t="shared" si="4"/>
        <v>SD06</v>
      </c>
      <c r="B38" s="12" t="s">
        <v>101</v>
      </c>
      <c r="C38" s="12" t="s">
        <v>95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5" t="s">
        <v>108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10" t="str">
        <f t="shared" ref="A44:A46" si="6">"IU" &amp; TEXT(ROW()-ROW($A$43), "00")</f>
        <v>IU01</v>
      </c>
      <c r="B44" s="79" t="s">
        <v>241</v>
      </c>
      <c r="C44" s="12" t="s">
        <v>113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10" t="str">
        <f t="shared" si="6"/>
        <v>IU02</v>
      </c>
      <c r="B45" s="12" t="s">
        <v>119</v>
      </c>
      <c r="C45" s="12" t="s">
        <v>120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5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10" t="str">
        <f t="shared" ref="A51:A59" si="8">"EN" &amp; TEXT(ROW()-ROW($A$50), "00")</f>
        <v>EN01</v>
      </c>
      <c r="B51" s="12" t="s">
        <v>127</v>
      </c>
      <c r="C51" s="12" t="s">
        <v>128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10" t="str">
        <f t="shared" si="8"/>
        <v>EN02</v>
      </c>
      <c r="B52" s="12" t="s">
        <v>130</v>
      </c>
      <c r="C52" s="12" t="s">
        <v>128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10" t="str">
        <f t="shared" si="8"/>
        <v>EN03</v>
      </c>
      <c r="B53" s="12" t="s">
        <v>133</v>
      </c>
      <c r="C53" s="12" t="s">
        <v>128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10" t="str">
        <f t="shared" si="8"/>
        <v>EN04</v>
      </c>
      <c r="B54" s="12" t="s">
        <v>137</v>
      </c>
      <c r="C54" s="12" t="s">
        <v>128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10" t="str">
        <f t="shared" si="8"/>
        <v>EN05</v>
      </c>
      <c r="B55" s="12" t="s">
        <v>139</v>
      </c>
      <c r="C55" s="12" t="s">
        <v>128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10" t="str">
        <f t="shared" si="8"/>
        <v>EN06</v>
      </c>
      <c r="B56" s="79" t="s">
        <v>239</v>
      </c>
      <c r="C56" s="12" t="s">
        <v>85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10" t="str">
        <f t="shared" si="8"/>
        <v>EN07</v>
      </c>
      <c r="B57" s="12" t="s">
        <v>143</v>
      </c>
      <c r="C57" s="12" t="s">
        <v>85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10" t="str">
        <f t="shared" si="8"/>
        <v>EN08</v>
      </c>
      <c r="B58" s="12" t="s">
        <v>146</v>
      </c>
      <c r="C58" s="12" t="s">
        <v>85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5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5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5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5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5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5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5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5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5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5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5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5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5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5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5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5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5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5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workbookViewId="0">
      <selection activeCell="B37" sqref="B37"/>
    </sheetView>
  </sheetViews>
  <sheetFormatPr defaultColWidth="14.44140625" defaultRowHeight="15.75" customHeight="1" x14ac:dyDescent="0.25"/>
  <cols>
    <col min="2" max="2" width="43.109375" customWidth="1"/>
    <col min="3" max="3" width="28.44140625" customWidth="1"/>
    <col min="4" max="4" width="45.6640625" customWidth="1"/>
  </cols>
  <sheetData>
    <row r="1" spans="1:26" x14ac:dyDescent="0.25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x14ac:dyDescent="0.25">
      <c r="A2" s="5" t="s">
        <v>43</v>
      </c>
      <c r="B2" s="3"/>
      <c r="C2" s="3"/>
      <c r="D2" s="3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x14ac:dyDescent="0.25">
      <c r="A3" s="7" t="s">
        <v>4</v>
      </c>
      <c r="B3" s="8" t="s">
        <v>125</v>
      </c>
      <c r="C3" s="8" t="s">
        <v>6</v>
      </c>
      <c r="D3" s="8" t="s">
        <v>7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x14ac:dyDescent="0.25">
      <c r="A4" s="10" t="str">
        <f t="shared" ref="A4:A23" si="0">"DV" &amp; TEXT(ROW()-ROW($A$3), "00")</f>
        <v>DV01</v>
      </c>
      <c r="B4" s="12" t="s">
        <v>67</v>
      </c>
      <c r="C4" s="12" t="s">
        <v>126</v>
      </c>
      <c r="D4" s="15" t="str">
        <f t="shared" ref="D4:D23" si="1">$A4 &amp; " - " &amp; $B4</f>
        <v>DV01 - Function not activated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x14ac:dyDescent="0.25">
      <c r="A5" s="10" t="str">
        <f t="shared" si="0"/>
        <v>DV02</v>
      </c>
      <c r="B5" s="12" t="s">
        <v>129</v>
      </c>
      <c r="C5" s="12" t="s">
        <v>126</v>
      </c>
      <c r="D5" s="15" t="str">
        <f t="shared" si="1"/>
        <v>DV02 - Function unexpectedly activated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x14ac:dyDescent="0.25">
      <c r="A6" s="10" t="str">
        <f t="shared" si="0"/>
        <v>DV03</v>
      </c>
      <c r="B6" s="79" t="s">
        <v>246</v>
      </c>
      <c r="C6" s="12" t="s">
        <v>126</v>
      </c>
      <c r="D6" s="15" t="str">
        <f t="shared" si="1"/>
        <v>DV03 - Function always activated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x14ac:dyDescent="0.25">
      <c r="A7" s="10" t="str">
        <f t="shared" si="0"/>
        <v>DV04</v>
      </c>
      <c r="B7" s="12" t="s">
        <v>131</v>
      </c>
      <c r="C7" s="12" t="s">
        <v>132</v>
      </c>
      <c r="D7" s="15" t="str">
        <f t="shared" si="1"/>
        <v>DV04 - Actor effect is too much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x14ac:dyDescent="0.25">
      <c r="A8" s="10" t="str">
        <f t="shared" si="0"/>
        <v>DV05</v>
      </c>
      <c r="B8" s="12" t="s">
        <v>134</v>
      </c>
      <c r="C8" s="12" t="s">
        <v>132</v>
      </c>
      <c r="D8" s="15" t="str">
        <f t="shared" si="1"/>
        <v>DV05 - Actor effect is too less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x14ac:dyDescent="0.25">
      <c r="A9" s="10" t="str">
        <f t="shared" si="0"/>
        <v>DV06</v>
      </c>
      <c r="B9" s="12" t="s">
        <v>135</v>
      </c>
      <c r="C9" s="12" t="s">
        <v>136</v>
      </c>
      <c r="D9" s="15" t="str">
        <f t="shared" si="1"/>
        <v>DV06 - Actor action too early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x14ac:dyDescent="0.25">
      <c r="A10" s="10" t="str">
        <f t="shared" si="0"/>
        <v>DV07</v>
      </c>
      <c r="B10" s="12" t="s">
        <v>138</v>
      </c>
      <c r="C10" s="12" t="s">
        <v>136</v>
      </c>
      <c r="D10" s="15" t="str">
        <f t="shared" si="1"/>
        <v>DV07 - Actor action too late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x14ac:dyDescent="0.25">
      <c r="A11" s="10" t="str">
        <f t="shared" si="0"/>
        <v>DV08</v>
      </c>
      <c r="B11" s="12" t="s">
        <v>140</v>
      </c>
      <c r="C11" s="12" t="s">
        <v>141</v>
      </c>
      <c r="D11" s="15" t="str">
        <f t="shared" si="1"/>
        <v>DV08 - Actor action before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x14ac:dyDescent="0.25">
      <c r="A12" s="10" t="str">
        <f t="shared" si="0"/>
        <v>DV09</v>
      </c>
      <c r="B12" s="12" t="s">
        <v>142</v>
      </c>
      <c r="C12" s="12" t="s">
        <v>141</v>
      </c>
      <c r="D12" s="15" t="str">
        <f t="shared" si="1"/>
        <v>DV09 - Actor action after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x14ac:dyDescent="0.25">
      <c r="A13" s="10" t="str">
        <f t="shared" si="0"/>
        <v>DV10</v>
      </c>
      <c r="B13" s="12" t="s">
        <v>144</v>
      </c>
      <c r="C13" s="12" t="s">
        <v>145</v>
      </c>
      <c r="D13" s="15" t="str">
        <f t="shared" si="1"/>
        <v>DV10 - Actor effect is reverse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x14ac:dyDescent="0.25">
      <c r="A14" s="10" t="str">
        <f t="shared" si="0"/>
        <v>DV11</v>
      </c>
      <c r="B14" s="12" t="s">
        <v>149</v>
      </c>
      <c r="C14" s="12" t="s">
        <v>145</v>
      </c>
      <c r="D14" s="15" t="str">
        <f t="shared" si="1"/>
        <v>DV11 - Actor effect is wrong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x14ac:dyDescent="0.25">
      <c r="A15" s="10" t="str">
        <f t="shared" si="0"/>
        <v>DV12</v>
      </c>
      <c r="B15" s="12" t="s">
        <v>154</v>
      </c>
      <c r="C15" s="12" t="s">
        <v>132</v>
      </c>
      <c r="D15" s="15" t="str">
        <f t="shared" si="1"/>
        <v>DV12 - Sensor sensitivity is too high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x14ac:dyDescent="0.25">
      <c r="A16" s="10" t="str">
        <f t="shared" si="0"/>
        <v>DV13</v>
      </c>
      <c r="B16" s="12" t="s">
        <v>160</v>
      </c>
      <c r="C16" s="12" t="s">
        <v>132</v>
      </c>
      <c r="D16" s="15" t="str">
        <f t="shared" si="1"/>
        <v>DV13 - Sensor sensitivity is too low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x14ac:dyDescent="0.25">
      <c r="A17" s="10" t="str">
        <f t="shared" si="0"/>
        <v>DV14</v>
      </c>
      <c r="B17" s="12" t="s">
        <v>163</v>
      </c>
      <c r="C17" s="12" t="s">
        <v>136</v>
      </c>
      <c r="D17" s="15" t="str">
        <f t="shared" si="1"/>
        <v>DV14 - Sensor detection too early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x14ac:dyDescent="0.25">
      <c r="A18" s="10" t="str">
        <f t="shared" si="0"/>
        <v>DV15</v>
      </c>
      <c r="B18" s="12" t="s">
        <v>165</v>
      </c>
      <c r="C18" s="12" t="s">
        <v>136</v>
      </c>
      <c r="D18" s="15" t="str">
        <f t="shared" si="1"/>
        <v>DV15 - Sensor detection too late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x14ac:dyDescent="0.25">
      <c r="A19" s="10" t="str">
        <f t="shared" si="0"/>
        <v>DV16</v>
      </c>
      <c r="B19" s="12" t="s">
        <v>167</v>
      </c>
      <c r="C19" s="12" t="s">
        <v>141</v>
      </c>
      <c r="D19" s="15" t="str">
        <f t="shared" si="1"/>
        <v>DV16 - Sensor detection before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x14ac:dyDescent="0.25">
      <c r="A20" s="10" t="str">
        <f t="shared" si="0"/>
        <v>DV17</v>
      </c>
      <c r="B20" s="12" t="s">
        <v>168</v>
      </c>
      <c r="C20" s="12" t="s">
        <v>141</v>
      </c>
      <c r="D20" s="15" t="str">
        <f t="shared" si="1"/>
        <v>DV17 - Sensor detection after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x14ac:dyDescent="0.25">
      <c r="A21" s="10" t="str">
        <f t="shared" si="0"/>
        <v>DV18</v>
      </c>
      <c r="B21" s="12" t="s">
        <v>169</v>
      </c>
      <c r="C21" s="12" t="s">
        <v>145</v>
      </c>
      <c r="D21" s="15" t="str">
        <f t="shared" si="1"/>
        <v>DV18 - Sensor detection is reverse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x14ac:dyDescent="0.25">
      <c r="A22" s="10" t="str">
        <f t="shared" si="0"/>
        <v>DV19</v>
      </c>
      <c r="B22" s="12" t="s">
        <v>170</v>
      </c>
      <c r="C22" s="12" t="s">
        <v>145</v>
      </c>
      <c r="D22" s="15" t="str">
        <f t="shared" si="1"/>
        <v>DV19 - Sensor detection is wrong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x14ac:dyDescent="0.25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x14ac:dyDescent="0.25">
      <c r="A24" s="19"/>
      <c r="B24" s="19"/>
      <c r="C24" s="19"/>
      <c r="D24" s="19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x14ac:dyDescent="0.25">
      <c r="A25" s="33"/>
      <c r="B25" s="34"/>
      <c r="C25" s="32"/>
      <c r="D25" s="34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x14ac:dyDescent="0.25">
      <c r="A26" s="35" t="s">
        <v>171</v>
      </c>
      <c r="B26" s="36"/>
      <c r="C26" s="37"/>
      <c r="D26" s="36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x14ac:dyDescent="0.25">
      <c r="A27" s="38" t="s">
        <v>4</v>
      </c>
      <c r="B27" s="39" t="s">
        <v>172</v>
      </c>
      <c r="C27" s="40" t="s">
        <v>6</v>
      </c>
      <c r="D27" s="39" t="s">
        <v>7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x14ac:dyDescent="0.25">
      <c r="A28" s="41" t="str">
        <f t="shared" ref="A28:A41" si="2">"EV" &amp; TEXT(ROW()-ROW($A$35), "00")</f>
        <v>EV-07</v>
      </c>
      <c r="B28" s="42" t="s">
        <v>173</v>
      </c>
      <c r="C28" s="43"/>
      <c r="D28" s="44" t="str">
        <f t="shared" ref="D28:D41" si="3">$A28 &amp; " - " &amp; $B28</f>
        <v>EV-07 - None</v>
      </c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x14ac:dyDescent="0.25">
      <c r="A29" s="45" t="str">
        <f t="shared" si="2"/>
        <v>EV-06</v>
      </c>
      <c r="B29" s="46" t="s">
        <v>174</v>
      </c>
      <c r="C29" s="43"/>
      <c r="D29" s="47" t="str">
        <f t="shared" si="3"/>
        <v>EV-06 - Front collision with oncoming traffic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x14ac:dyDescent="0.25">
      <c r="A30" s="45" t="str">
        <f t="shared" si="2"/>
        <v>EV-05</v>
      </c>
      <c r="B30" s="46" t="s">
        <v>175</v>
      </c>
      <c r="C30" s="43"/>
      <c r="D30" s="47" t="str">
        <f t="shared" si="3"/>
        <v>EV-05 - Front collision with ahead traffic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x14ac:dyDescent="0.25">
      <c r="A31" s="41" t="str">
        <f t="shared" si="2"/>
        <v>EV-04</v>
      </c>
      <c r="B31" s="46" t="s">
        <v>69</v>
      </c>
      <c r="C31" s="43"/>
      <c r="D31" s="47" t="str">
        <f t="shared" si="3"/>
        <v>EV-04 - Front collision with obstacle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x14ac:dyDescent="0.25">
      <c r="A32" s="41" t="str">
        <f t="shared" si="2"/>
        <v>EV-03</v>
      </c>
      <c r="B32" s="42" t="s">
        <v>176</v>
      </c>
      <c r="C32" s="48"/>
      <c r="D32" s="44" t="str">
        <f t="shared" si="3"/>
        <v>EV-03 - Rear collision with trailing traffic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x14ac:dyDescent="0.25">
      <c r="A33" s="41" t="str">
        <f t="shared" si="2"/>
        <v>EV-02</v>
      </c>
      <c r="B33" s="42" t="s">
        <v>177</v>
      </c>
      <c r="C33" s="43"/>
      <c r="D33" s="44" t="str">
        <f t="shared" si="3"/>
        <v>EV-02 - Side collision with other traffic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x14ac:dyDescent="0.25">
      <c r="A34" s="41" t="str">
        <f t="shared" si="2"/>
        <v>EV-01</v>
      </c>
      <c r="B34" s="42" t="s">
        <v>178</v>
      </c>
      <c r="C34" s="43"/>
      <c r="D34" s="44" t="str">
        <f t="shared" si="3"/>
        <v>EV-01 - Side collision with obstacle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x14ac:dyDescent="0.25">
      <c r="A35" s="41" t="str">
        <f t="shared" si="2"/>
        <v>EV00</v>
      </c>
      <c r="B35" s="81" t="s">
        <v>248</v>
      </c>
      <c r="C35" s="43"/>
      <c r="D35" s="44" t="str">
        <f t="shared" si="3"/>
        <v>EV00 - Collision with other vehicle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x14ac:dyDescent="0.25">
      <c r="A36" s="41" t="str">
        <f t="shared" si="2"/>
        <v>EV01</v>
      </c>
      <c r="B36" s="42" t="s">
        <v>179</v>
      </c>
      <c r="C36" s="43"/>
      <c r="D36" s="44" t="str">
        <f t="shared" si="3"/>
        <v>EV01 - Collision with train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x14ac:dyDescent="0.25">
      <c r="A37" s="41" t="str">
        <f t="shared" si="2"/>
        <v>EV02</v>
      </c>
      <c r="B37" s="81" t="s">
        <v>277</v>
      </c>
      <c r="C37" s="43"/>
      <c r="D37" s="44" t="str">
        <f t="shared" si="3"/>
        <v>EV02 - Collision with pedestrian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x14ac:dyDescent="0.25">
      <c r="A38" s="41" t="str">
        <f t="shared" si="2"/>
        <v>EV03</v>
      </c>
      <c r="B38" s="42" t="s">
        <v>180</v>
      </c>
      <c r="C38" s="43"/>
      <c r="D38" s="44" t="str">
        <f t="shared" si="3"/>
        <v>EV03 - Car spins out of control</v>
      </c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x14ac:dyDescent="0.25">
      <c r="A39" s="41" t="str">
        <f t="shared" si="2"/>
        <v>EV04</v>
      </c>
      <c r="B39" s="42" t="s">
        <v>181</v>
      </c>
      <c r="C39" s="43"/>
      <c r="D39" s="44" t="str">
        <f t="shared" si="3"/>
        <v>EV04 - Car comes off the road</v>
      </c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x14ac:dyDescent="0.25">
      <c r="A40" s="41" t="str">
        <f t="shared" si="2"/>
        <v>EV05</v>
      </c>
      <c r="B40" s="42" t="s">
        <v>182</v>
      </c>
      <c r="C40" s="43"/>
      <c r="D40" s="44" t="str">
        <f t="shared" si="3"/>
        <v>EV05 - Car catches file</v>
      </c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x14ac:dyDescent="0.25">
      <c r="A41" s="41" t="str">
        <f t="shared" si="2"/>
        <v>EV06</v>
      </c>
      <c r="B41" s="42" t="s">
        <v>31</v>
      </c>
      <c r="C41" s="43"/>
      <c r="D41" s="44" t="str">
        <f t="shared" si="3"/>
        <v>EV06 - N/A</v>
      </c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x14ac:dyDescent="0.25">
      <c r="A42" s="49"/>
      <c r="B42" s="50"/>
      <c r="C42" s="51"/>
      <c r="D42" s="50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x14ac:dyDescent="0.25">
      <c r="A43" s="34"/>
      <c r="B43" s="34"/>
      <c r="C43" s="32"/>
      <c r="D43" s="34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x14ac:dyDescent="0.2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x14ac:dyDescent="0.2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x14ac:dyDescent="0.2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x14ac:dyDescent="0.2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x14ac:dyDescent="0.2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x14ac:dyDescent="0.2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x14ac:dyDescent="0.2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x14ac:dyDescent="0.2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x14ac:dyDescent="0.2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x14ac:dyDescent="0.25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x14ac:dyDescent="0.2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x14ac:dyDescent="0.2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x14ac:dyDescent="0.2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x14ac:dyDescent="0.2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x14ac:dyDescent="0.2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x14ac:dyDescent="0.25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x14ac:dyDescent="0.25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x14ac:dyDescent="0.2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x14ac:dyDescent="0.25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x14ac:dyDescent="0.25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x14ac:dyDescent="0.25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x14ac:dyDescent="0.2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x14ac:dyDescent="0.25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x14ac:dyDescent="0.25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x14ac:dyDescent="0.25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x14ac:dyDescent="0.25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x14ac:dyDescent="0.25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x14ac:dyDescent="0.25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x14ac:dyDescent="0.25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x14ac:dyDescent="0.25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x14ac:dyDescent="0.25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x14ac:dyDescent="0.2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x14ac:dyDescent="0.25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x14ac:dyDescent="0.25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x14ac:dyDescent="0.25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x14ac:dyDescent="0.25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x14ac:dyDescent="0.25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x14ac:dyDescent="0.25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x14ac:dyDescent="0.25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x14ac:dyDescent="0.2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x14ac:dyDescent="0.25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x14ac:dyDescent="0.25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x14ac:dyDescent="0.25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x14ac:dyDescent="0.25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x14ac:dyDescent="0.25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x14ac:dyDescent="0.25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x14ac:dyDescent="0.25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x14ac:dyDescent="0.25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x14ac:dyDescent="0.2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x14ac:dyDescent="0.25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x14ac:dyDescent="0.25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x14ac:dyDescent="0.25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x14ac:dyDescent="0.25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x14ac:dyDescent="0.25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x14ac:dyDescent="0.25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x14ac:dyDescent="0.25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x14ac:dyDescent="0.25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x14ac:dyDescent="0.2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x14ac:dyDescent="0.25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x14ac:dyDescent="0.25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x14ac:dyDescent="0.25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x14ac:dyDescent="0.25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x14ac:dyDescent="0.25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x14ac:dyDescent="0.25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x14ac:dyDescent="0.25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x14ac:dyDescent="0.25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x14ac:dyDescent="0.25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x14ac:dyDescent="0.2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x14ac:dyDescent="0.25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x14ac:dyDescent="0.25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x14ac:dyDescent="0.25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x14ac:dyDescent="0.25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x14ac:dyDescent="0.25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x14ac:dyDescent="0.25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x14ac:dyDescent="0.25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x14ac:dyDescent="0.25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x14ac:dyDescent="0.25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x14ac:dyDescent="0.2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x14ac:dyDescent="0.25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x14ac:dyDescent="0.25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x14ac:dyDescent="0.25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x14ac:dyDescent="0.25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x14ac:dyDescent="0.25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x14ac:dyDescent="0.25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x14ac:dyDescent="0.25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x14ac:dyDescent="0.25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x14ac:dyDescent="0.25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x14ac:dyDescent="0.2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x14ac:dyDescent="0.25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x14ac:dyDescent="0.25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x14ac:dyDescent="0.25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x14ac:dyDescent="0.25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x14ac:dyDescent="0.25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x14ac:dyDescent="0.25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x14ac:dyDescent="0.25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x14ac:dyDescent="0.25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x14ac:dyDescent="0.25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x14ac:dyDescent="0.2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x14ac:dyDescent="0.25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x14ac:dyDescent="0.25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x14ac:dyDescent="0.25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x14ac:dyDescent="0.25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x14ac:dyDescent="0.25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x14ac:dyDescent="0.25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x14ac:dyDescent="0.25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x14ac:dyDescent="0.25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x14ac:dyDescent="0.25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x14ac:dyDescent="0.2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x14ac:dyDescent="0.25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x14ac:dyDescent="0.25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x14ac:dyDescent="0.25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x14ac:dyDescent="0.25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x14ac:dyDescent="0.25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x14ac:dyDescent="0.25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x14ac:dyDescent="0.25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x14ac:dyDescent="0.25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x14ac:dyDescent="0.25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x14ac:dyDescent="0.2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x14ac:dyDescent="0.25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x14ac:dyDescent="0.25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x14ac:dyDescent="0.25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x14ac:dyDescent="0.25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x14ac:dyDescent="0.25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x14ac:dyDescent="0.25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x14ac:dyDescent="0.25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x14ac:dyDescent="0.25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x14ac:dyDescent="0.25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x14ac:dyDescent="0.2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x14ac:dyDescent="0.25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x14ac:dyDescent="0.25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x14ac:dyDescent="0.25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x14ac:dyDescent="0.25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x14ac:dyDescent="0.25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x14ac:dyDescent="0.25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x14ac:dyDescent="0.25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x14ac:dyDescent="0.25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x14ac:dyDescent="0.25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x14ac:dyDescent="0.2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x14ac:dyDescent="0.25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x14ac:dyDescent="0.25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x14ac:dyDescent="0.25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x14ac:dyDescent="0.25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x14ac:dyDescent="0.25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x14ac:dyDescent="0.25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x14ac:dyDescent="0.25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x14ac:dyDescent="0.25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x14ac:dyDescent="0.25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x14ac:dyDescent="0.2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x14ac:dyDescent="0.25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x14ac:dyDescent="0.25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x14ac:dyDescent="0.25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x14ac:dyDescent="0.25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x14ac:dyDescent="0.25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x14ac:dyDescent="0.25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x14ac:dyDescent="0.25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x14ac:dyDescent="0.25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x14ac:dyDescent="0.25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x14ac:dyDescent="0.2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x14ac:dyDescent="0.25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x14ac:dyDescent="0.25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x14ac:dyDescent="0.25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x14ac:dyDescent="0.25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x14ac:dyDescent="0.25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x14ac:dyDescent="0.25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x14ac:dyDescent="0.25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x14ac:dyDescent="0.25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x14ac:dyDescent="0.25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x14ac:dyDescent="0.2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x14ac:dyDescent="0.25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x14ac:dyDescent="0.25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x14ac:dyDescent="0.25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x14ac:dyDescent="0.25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x14ac:dyDescent="0.25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x14ac:dyDescent="0.25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x14ac:dyDescent="0.25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x14ac:dyDescent="0.25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x14ac:dyDescent="0.25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x14ac:dyDescent="0.2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x14ac:dyDescent="0.25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x14ac:dyDescent="0.25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x14ac:dyDescent="0.25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x14ac:dyDescent="0.25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x14ac:dyDescent="0.25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x14ac:dyDescent="0.25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x14ac:dyDescent="0.25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x14ac:dyDescent="0.25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x14ac:dyDescent="0.25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x14ac:dyDescent="0.2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x14ac:dyDescent="0.25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x14ac:dyDescent="0.25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x14ac:dyDescent="0.25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x14ac:dyDescent="0.25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x14ac:dyDescent="0.25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x14ac:dyDescent="0.25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x14ac:dyDescent="0.25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x14ac:dyDescent="0.25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x14ac:dyDescent="0.25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x14ac:dyDescent="0.2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x14ac:dyDescent="0.25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x14ac:dyDescent="0.25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x14ac:dyDescent="0.25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x14ac:dyDescent="0.25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x14ac:dyDescent="0.25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x14ac:dyDescent="0.25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x14ac:dyDescent="0.25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x14ac:dyDescent="0.25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x14ac:dyDescent="0.25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x14ac:dyDescent="0.2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x14ac:dyDescent="0.25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x14ac:dyDescent="0.25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x14ac:dyDescent="0.25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x14ac:dyDescent="0.25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x14ac:dyDescent="0.25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x14ac:dyDescent="0.25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x14ac:dyDescent="0.25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x14ac:dyDescent="0.25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x14ac:dyDescent="0.25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x14ac:dyDescent="0.2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x14ac:dyDescent="0.25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x14ac:dyDescent="0.25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x14ac:dyDescent="0.25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x14ac:dyDescent="0.25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x14ac:dyDescent="0.25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x14ac:dyDescent="0.25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x14ac:dyDescent="0.25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x14ac:dyDescent="0.25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x14ac:dyDescent="0.25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x14ac:dyDescent="0.2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x14ac:dyDescent="0.25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x14ac:dyDescent="0.25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x14ac:dyDescent="0.25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x14ac:dyDescent="0.25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x14ac:dyDescent="0.25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x14ac:dyDescent="0.25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x14ac:dyDescent="0.25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x14ac:dyDescent="0.25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x14ac:dyDescent="0.25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x14ac:dyDescent="0.2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x14ac:dyDescent="0.25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x14ac:dyDescent="0.25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x14ac:dyDescent="0.25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x14ac:dyDescent="0.25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x14ac:dyDescent="0.25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x14ac:dyDescent="0.25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x14ac:dyDescent="0.25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x14ac:dyDescent="0.25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x14ac:dyDescent="0.25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x14ac:dyDescent="0.2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x14ac:dyDescent="0.25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x14ac:dyDescent="0.25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x14ac:dyDescent="0.25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x14ac:dyDescent="0.25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x14ac:dyDescent="0.25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x14ac:dyDescent="0.25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x14ac:dyDescent="0.25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x14ac:dyDescent="0.25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x14ac:dyDescent="0.25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x14ac:dyDescent="0.2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x14ac:dyDescent="0.25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x14ac:dyDescent="0.25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x14ac:dyDescent="0.25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x14ac:dyDescent="0.25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x14ac:dyDescent="0.25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x14ac:dyDescent="0.25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x14ac:dyDescent="0.25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x14ac:dyDescent="0.25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x14ac:dyDescent="0.25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x14ac:dyDescent="0.2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x14ac:dyDescent="0.25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x14ac:dyDescent="0.25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x14ac:dyDescent="0.25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x14ac:dyDescent="0.25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x14ac:dyDescent="0.25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x14ac:dyDescent="0.25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x14ac:dyDescent="0.25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x14ac:dyDescent="0.25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x14ac:dyDescent="0.25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x14ac:dyDescent="0.2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x14ac:dyDescent="0.25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x14ac:dyDescent="0.25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x14ac:dyDescent="0.25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x14ac:dyDescent="0.25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x14ac:dyDescent="0.25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x14ac:dyDescent="0.25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x14ac:dyDescent="0.25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x14ac:dyDescent="0.25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x14ac:dyDescent="0.25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x14ac:dyDescent="0.2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x14ac:dyDescent="0.25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x14ac:dyDescent="0.25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x14ac:dyDescent="0.25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x14ac:dyDescent="0.25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x14ac:dyDescent="0.25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x14ac:dyDescent="0.25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x14ac:dyDescent="0.25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x14ac:dyDescent="0.25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x14ac:dyDescent="0.25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x14ac:dyDescent="0.2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x14ac:dyDescent="0.25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x14ac:dyDescent="0.25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x14ac:dyDescent="0.25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x14ac:dyDescent="0.25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x14ac:dyDescent="0.25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x14ac:dyDescent="0.25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x14ac:dyDescent="0.25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x14ac:dyDescent="0.25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x14ac:dyDescent="0.25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x14ac:dyDescent="0.2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x14ac:dyDescent="0.25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x14ac:dyDescent="0.25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x14ac:dyDescent="0.25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x14ac:dyDescent="0.25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x14ac:dyDescent="0.25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x14ac:dyDescent="0.25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x14ac:dyDescent="0.25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x14ac:dyDescent="0.25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x14ac:dyDescent="0.25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x14ac:dyDescent="0.2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x14ac:dyDescent="0.25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x14ac:dyDescent="0.25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x14ac:dyDescent="0.25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x14ac:dyDescent="0.25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x14ac:dyDescent="0.25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x14ac:dyDescent="0.25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x14ac:dyDescent="0.25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x14ac:dyDescent="0.25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x14ac:dyDescent="0.25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x14ac:dyDescent="0.2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x14ac:dyDescent="0.25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x14ac:dyDescent="0.25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x14ac:dyDescent="0.25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x14ac:dyDescent="0.25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x14ac:dyDescent="0.25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x14ac:dyDescent="0.25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x14ac:dyDescent="0.25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x14ac:dyDescent="0.25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x14ac:dyDescent="0.25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x14ac:dyDescent="0.2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x14ac:dyDescent="0.25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x14ac:dyDescent="0.25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x14ac:dyDescent="0.25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x14ac:dyDescent="0.25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x14ac:dyDescent="0.25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x14ac:dyDescent="0.25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x14ac:dyDescent="0.25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x14ac:dyDescent="0.25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x14ac:dyDescent="0.25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x14ac:dyDescent="0.2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x14ac:dyDescent="0.25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x14ac:dyDescent="0.25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x14ac:dyDescent="0.25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x14ac:dyDescent="0.25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x14ac:dyDescent="0.25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x14ac:dyDescent="0.25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x14ac:dyDescent="0.25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x14ac:dyDescent="0.25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x14ac:dyDescent="0.25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x14ac:dyDescent="0.2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x14ac:dyDescent="0.25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x14ac:dyDescent="0.25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x14ac:dyDescent="0.25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x14ac:dyDescent="0.25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x14ac:dyDescent="0.25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x14ac:dyDescent="0.25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x14ac:dyDescent="0.25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x14ac:dyDescent="0.25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x14ac:dyDescent="0.25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x14ac:dyDescent="0.2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x14ac:dyDescent="0.25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x14ac:dyDescent="0.25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x14ac:dyDescent="0.25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x14ac:dyDescent="0.25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x14ac:dyDescent="0.25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x14ac:dyDescent="0.25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x14ac:dyDescent="0.25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x14ac:dyDescent="0.25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x14ac:dyDescent="0.25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x14ac:dyDescent="0.2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x14ac:dyDescent="0.25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x14ac:dyDescent="0.25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x14ac:dyDescent="0.25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x14ac:dyDescent="0.25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x14ac:dyDescent="0.25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x14ac:dyDescent="0.25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x14ac:dyDescent="0.25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x14ac:dyDescent="0.25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x14ac:dyDescent="0.25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x14ac:dyDescent="0.2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x14ac:dyDescent="0.25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x14ac:dyDescent="0.25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x14ac:dyDescent="0.25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x14ac:dyDescent="0.25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x14ac:dyDescent="0.25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x14ac:dyDescent="0.25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x14ac:dyDescent="0.25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x14ac:dyDescent="0.25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x14ac:dyDescent="0.25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x14ac:dyDescent="0.2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x14ac:dyDescent="0.25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x14ac:dyDescent="0.25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x14ac:dyDescent="0.25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x14ac:dyDescent="0.25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x14ac:dyDescent="0.25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x14ac:dyDescent="0.25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x14ac:dyDescent="0.25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x14ac:dyDescent="0.25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x14ac:dyDescent="0.25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x14ac:dyDescent="0.2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x14ac:dyDescent="0.25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x14ac:dyDescent="0.25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x14ac:dyDescent="0.25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x14ac:dyDescent="0.25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x14ac:dyDescent="0.25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x14ac:dyDescent="0.25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x14ac:dyDescent="0.25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x14ac:dyDescent="0.25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x14ac:dyDescent="0.25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x14ac:dyDescent="0.2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x14ac:dyDescent="0.25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x14ac:dyDescent="0.25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x14ac:dyDescent="0.25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x14ac:dyDescent="0.25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x14ac:dyDescent="0.25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x14ac:dyDescent="0.25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x14ac:dyDescent="0.25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x14ac:dyDescent="0.25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x14ac:dyDescent="0.25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x14ac:dyDescent="0.2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x14ac:dyDescent="0.25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x14ac:dyDescent="0.25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x14ac:dyDescent="0.25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x14ac:dyDescent="0.25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x14ac:dyDescent="0.25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x14ac:dyDescent="0.25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x14ac:dyDescent="0.25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x14ac:dyDescent="0.25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x14ac:dyDescent="0.25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x14ac:dyDescent="0.2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x14ac:dyDescent="0.25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x14ac:dyDescent="0.25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x14ac:dyDescent="0.25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x14ac:dyDescent="0.25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x14ac:dyDescent="0.25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x14ac:dyDescent="0.25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x14ac:dyDescent="0.25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x14ac:dyDescent="0.25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x14ac:dyDescent="0.25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x14ac:dyDescent="0.2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x14ac:dyDescent="0.25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x14ac:dyDescent="0.25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x14ac:dyDescent="0.25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x14ac:dyDescent="0.25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x14ac:dyDescent="0.25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x14ac:dyDescent="0.25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x14ac:dyDescent="0.25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x14ac:dyDescent="0.25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x14ac:dyDescent="0.25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x14ac:dyDescent="0.2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x14ac:dyDescent="0.25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x14ac:dyDescent="0.25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x14ac:dyDescent="0.25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x14ac:dyDescent="0.25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x14ac:dyDescent="0.25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x14ac:dyDescent="0.25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x14ac:dyDescent="0.25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x14ac:dyDescent="0.25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x14ac:dyDescent="0.25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x14ac:dyDescent="0.2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x14ac:dyDescent="0.25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x14ac:dyDescent="0.25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x14ac:dyDescent="0.25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x14ac:dyDescent="0.25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x14ac:dyDescent="0.25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x14ac:dyDescent="0.25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x14ac:dyDescent="0.25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x14ac:dyDescent="0.25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x14ac:dyDescent="0.25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x14ac:dyDescent="0.2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x14ac:dyDescent="0.25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x14ac:dyDescent="0.25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x14ac:dyDescent="0.25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x14ac:dyDescent="0.25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x14ac:dyDescent="0.25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x14ac:dyDescent="0.25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x14ac:dyDescent="0.25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x14ac:dyDescent="0.25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x14ac:dyDescent="0.25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x14ac:dyDescent="0.2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x14ac:dyDescent="0.25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x14ac:dyDescent="0.25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x14ac:dyDescent="0.25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x14ac:dyDescent="0.25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x14ac:dyDescent="0.25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x14ac:dyDescent="0.25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x14ac:dyDescent="0.25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x14ac:dyDescent="0.25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x14ac:dyDescent="0.25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x14ac:dyDescent="0.2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x14ac:dyDescent="0.25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x14ac:dyDescent="0.25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x14ac:dyDescent="0.25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x14ac:dyDescent="0.25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x14ac:dyDescent="0.25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x14ac:dyDescent="0.25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x14ac:dyDescent="0.25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x14ac:dyDescent="0.25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x14ac:dyDescent="0.25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x14ac:dyDescent="0.2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x14ac:dyDescent="0.25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x14ac:dyDescent="0.25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x14ac:dyDescent="0.25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x14ac:dyDescent="0.25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x14ac:dyDescent="0.25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x14ac:dyDescent="0.25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x14ac:dyDescent="0.25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x14ac:dyDescent="0.25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x14ac:dyDescent="0.25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x14ac:dyDescent="0.2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x14ac:dyDescent="0.25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x14ac:dyDescent="0.25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x14ac:dyDescent="0.25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x14ac:dyDescent="0.25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x14ac:dyDescent="0.25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x14ac:dyDescent="0.25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x14ac:dyDescent="0.25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x14ac:dyDescent="0.25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x14ac:dyDescent="0.25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x14ac:dyDescent="0.2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x14ac:dyDescent="0.25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x14ac:dyDescent="0.25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x14ac:dyDescent="0.25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x14ac:dyDescent="0.25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x14ac:dyDescent="0.25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x14ac:dyDescent="0.25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x14ac:dyDescent="0.25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x14ac:dyDescent="0.25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x14ac:dyDescent="0.25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x14ac:dyDescent="0.2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x14ac:dyDescent="0.25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x14ac:dyDescent="0.25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x14ac:dyDescent="0.25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x14ac:dyDescent="0.25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x14ac:dyDescent="0.25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x14ac:dyDescent="0.25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x14ac:dyDescent="0.25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x14ac:dyDescent="0.25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x14ac:dyDescent="0.25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x14ac:dyDescent="0.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x14ac:dyDescent="0.25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x14ac:dyDescent="0.25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x14ac:dyDescent="0.25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x14ac:dyDescent="0.25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x14ac:dyDescent="0.25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x14ac:dyDescent="0.25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x14ac:dyDescent="0.25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x14ac:dyDescent="0.25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x14ac:dyDescent="0.25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x14ac:dyDescent="0.2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x14ac:dyDescent="0.25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x14ac:dyDescent="0.25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x14ac:dyDescent="0.25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x14ac:dyDescent="0.25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x14ac:dyDescent="0.25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x14ac:dyDescent="0.25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x14ac:dyDescent="0.25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x14ac:dyDescent="0.25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x14ac:dyDescent="0.25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x14ac:dyDescent="0.2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x14ac:dyDescent="0.25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x14ac:dyDescent="0.25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x14ac:dyDescent="0.25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x14ac:dyDescent="0.25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x14ac:dyDescent="0.25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x14ac:dyDescent="0.25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x14ac:dyDescent="0.25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x14ac:dyDescent="0.25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x14ac:dyDescent="0.25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x14ac:dyDescent="0.2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x14ac:dyDescent="0.25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x14ac:dyDescent="0.25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x14ac:dyDescent="0.25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x14ac:dyDescent="0.25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x14ac:dyDescent="0.25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x14ac:dyDescent="0.25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x14ac:dyDescent="0.25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x14ac:dyDescent="0.25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x14ac:dyDescent="0.25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x14ac:dyDescent="0.2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x14ac:dyDescent="0.25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x14ac:dyDescent="0.25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x14ac:dyDescent="0.25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x14ac:dyDescent="0.25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x14ac:dyDescent="0.25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x14ac:dyDescent="0.25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x14ac:dyDescent="0.25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x14ac:dyDescent="0.25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x14ac:dyDescent="0.25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x14ac:dyDescent="0.2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x14ac:dyDescent="0.25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x14ac:dyDescent="0.25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x14ac:dyDescent="0.25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x14ac:dyDescent="0.25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x14ac:dyDescent="0.25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x14ac:dyDescent="0.25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x14ac:dyDescent="0.25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x14ac:dyDescent="0.25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x14ac:dyDescent="0.25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x14ac:dyDescent="0.2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x14ac:dyDescent="0.25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x14ac:dyDescent="0.25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x14ac:dyDescent="0.25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x14ac:dyDescent="0.25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x14ac:dyDescent="0.25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x14ac:dyDescent="0.25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x14ac:dyDescent="0.25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x14ac:dyDescent="0.25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x14ac:dyDescent="0.25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x14ac:dyDescent="0.2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x14ac:dyDescent="0.25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x14ac:dyDescent="0.25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x14ac:dyDescent="0.25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x14ac:dyDescent="0.25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x14ac:dyDescent="0.25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x14ac:dyDescent="0.25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x14ac:dyDescent="0.25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x14ac:dyDescent="0.25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x14ac:dyDescent="0.25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x14ac:dyDescent="0.2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x14ac:dyDescent="0.25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x14ac:dyDescent="0.25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x14ac:dyDescent="0.25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x14ac:dyDescent="0.25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x14ac:dyDescent="0.25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x14ac:dyDescent="0.25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x14ac:dyDescent="0.25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x14ac:dyDescent="0.25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x14ac:dyDescent="0.25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x14ac:dyDescent="0.2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x14ac:dyDescent="0.25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x14ac:dyDescent="0.25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x14ac:dyDescent="0.25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x14ac:dyDescent="0.25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x14ac:dyDescent="0.25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x14ac:dyDescent="0.25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x14ac:dyDescent="0.25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x14ac:dyDescent="0.25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x14ac:dyDescent="0.25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x14ac:dyDescent="0.2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x14ac:dyDescent="0.25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x14ac:dyDescent="0.25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x14ac:dyDescent="0.25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x14ac:dyDescent="0.25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x14ac:dyDescent="0.25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x14ac:dyDescent="0.25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x14ac:dyDescent="0.25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x14ac:dyDescent="0.25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x14ac:dyDescent="0.25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x14ac:dyDescent="0.2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x14ac:dyDescent="0.25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x14ac:dyDescent="0.25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x14ac:dyDescent="0.25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x14ac:dyDescent="0.25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x14ac:dyDescent="0.25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x14ac:dyDescent="0.25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x14ac:dyDescent="0.25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x14ac:dyDescent="0.25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x14ac:dyDescent="0.25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x14ac:dyDescent="0.2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x14ac:dyDescent="0.25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x14ac:dyDescent="0.25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x14ac:dyDescent="0.25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x14ac:dyDescent="0.25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x14ac:dyDescent="0.25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x14ac:dyDescent="0.25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x14ac:dyDescent="0.25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x14ac:dyDescent="0.25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x14ac:dyDescent="0.25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x14ac:dyDescent="0.2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x14ac:dyDescent="0.25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x14ac:dyDescent="0.25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x14ac:dyDescent="0.25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x14ac:dyDescent="0.25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x14ac:dyDescent="0.25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x14ac:dyDescent="0.25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x14ac:dyDescent="0.25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x14ac:dyDescent="0.25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x14ac:dyDescent="0.25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x14ac:dyDescent="0.2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x14ac:dyDescent="0.25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x14ac:dyDescent="0.25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x14ac:dyDescent="0.25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x14ac:dyDescent="0.25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x14ac:dyDescent="0.25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x14ac:dyDescent="0.25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x14ac:dyDescent="0.25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x14ac:dyDescent="0.25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x14ac:dyDescent="0.25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x14ac:dyDescent="0.2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x14ac:dyDescent="0.25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x14ac:dyDescent="0.25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x14ac:dyDescent="0.25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x14ac:dyDescent="0.25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x14ac:dyDescent="0.25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x14ac:dyDescent="0.25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x14ac:dyDescent="0.25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x14ac:dyDescent="0.25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x14ac:dyDescent="0.25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x14ac:dyDescent="0.2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x14ac:dyDescent="0.25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x14ac:dyDescent="0.25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x14ac:dyDescent="0.25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x14ac:dyDescent="0.25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x14ac:dyDescent="0.25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x14ac:dyDescent="0.25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x14ac:dyDescent="0.25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x14ac:dyDescent="0.25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x14ac:dyDescent="0.25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x14ac:dyDescent="0.2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x14ac:dyDescent="0.25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x14ac:dyDescent="0.25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x14ac:dyDescent="0.25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x14ac:dyDescent="0.25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x14ac:dyDescent="0.25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x14ac:dyDescent="0.25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x14ac:dyDescent="0.25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x14ac:dyDescent="0.25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x14ac:dyDescent="0.25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x14ac:dyDescent="0.2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x14ac:dyDescent="0.25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x14ac:dyDescent="0.25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x14ac:dyDescent="0.25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x14ac:dyDescent="0.25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x14ac:dyDescent="0.25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x14ac:dyDescent="0.25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x14ac:dyDescent="0.25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x14ac:dyDescent="0.25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x14ac:dyDescent="0.25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x14ac:dyDescent="0.2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x14ac:dyDescent="0.25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x14ac:dyDescent="0.25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x14ac:dyDescent="0.25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x14ac:dyDescent="0.25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x14ac:dyDescent="0.25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x14ac:dyDescent="0.25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x14ac:dyDescent="0.25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x14ac:dyDescent="0.25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x14ac:dyDescent="0.25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x14ac:dyDescent="0.2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x14ac:dyDescent="0.25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x14ac:dyDescent="0.25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x14ac:dyDescent="0.25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x14ac:dyDescent="0.25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x14ac:dyDescent="0.25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x14ac:dyDescent="0.25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x14ac:dyDescent="0.25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x14ac:dyDescent="0.25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x14ac:dyDescent="0.25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x14ac:dyDescent="0.2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x14ac:dyDescent="0.25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x14ac:dyDescent="0.25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x14ac:dyDescent="0.25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x14ac:dyDescent="0.25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x14ac:dyDescent="0.25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x14ac:dyDescent="0.25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x14ac:dyDescent="0.25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x14ac:dyDescent="0.25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x14ac:dyDescent="0.25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x14ac:dyDescent="0.2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x14ac:dyDescent="0.25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x14ac:dyDescent="0.25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x14ac:dyDescent="0.25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x14ac:dyDescent="0.25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x14ac:dyDescent="0.25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x14ac:dyDescent="0.25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x14ac:dyDescent="0.25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x14ac:dyDescent="0.25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x14ac:dyDescent="0.25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x14ac:dyDescent="0.2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x14ac:dyDescent="0.25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x14ac:dyDescent="0.25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x14ac:dyDescent="0.25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x14ac:dyDescent="0.25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x14ac:dyDescent="0.25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x14ac:dyDescent="0.25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x14ac:dyDescent="0.25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x14ac:dyDescent="0.25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x14ac:dyDescent="0.25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x14ac:dyDescent="0.2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x14ac:dyDescent="0.25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x14ac:dyDescent="0.25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x14ac:dyDescent="0.25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x14ac:dyDescent="0.25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x14ac:dyDescent="0.25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x14ac:dyDescent="0.25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x14ac:dyDescent="0.25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x14ac:dyDescent="0.25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x14ac:dyDescent="0.25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x14ac:dyDescent="0.2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x14ac:dyDescent="0.25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x14ac:dyDescent="0.25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x14ac:dyDescent="0.25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x14ac:dyDescent="0.25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x14ac:dyDescent="0.25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x14ac:dyDescent="0.25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x14ac:dyDescent="0.25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x14ac:dyDescent="0.25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x14ac:dyDescent="0.25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x14ac:dyDescent="0.2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x14ac:dyDescent="0.25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x14ac:dyDescent="0.25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x14ac:dyDescent="0.25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x14ac:dyDescent="0.25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x14ac:dyDescent="0.25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x14ac:dyDescent="0.25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x14ac:dyDescent="0.25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x14ac:dyDescent="0.25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x14ac:dyDescent="0.25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x14ac:dyDescent="0.2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x14ac:dyDescent="0.25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x14ac:dyDescent="0.25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x14ac:dyDescent="0.25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x14ac:dyDescent="0.25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x14ac:dyDescent="0.25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x14ac:dyDescent="0.25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x14ac:dyDescent="0.25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x14ac:dyDescent="0.25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x14ac:dyDescent="0.25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x14ac:dyDescent="0.2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x14ac:dyDescent="0.25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x14ac:dyDescent="0.25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x14ac:dyDescent="0.25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x14ac:dyDescent="0.25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x14ac:dyDescent="0.25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x14ac:dyDescent="0.25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x14ac:dyDescent="0.25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x14ac:dyDescent="0.25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x14ac:dyDescent="0.25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x14ac:dyDescent="0.2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x14ac:dyDescent="0.25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x14ac:dyDescent="0.25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x14ac:dyDescent="0.25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x14ac:dyDescent="0.25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x14ac:dyDescent="0.25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x14ac:dyDescent="0.25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x14ac:dyDescent="0.25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x14ac:dyDescent="0.25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x14ac:dyDescent="0.25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x14ac:dyDescent="0.2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x14ac:dyDescent="0.25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x14ac:dyDescent="0.25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x14ac:dyDescent="0.25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x14ac:dyDescent="0.25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x14ac:dyDescent="0.25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x14ac:dyDescent="0.25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x14ac:dyDescent="0.25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x14ac:dyDescent="0.25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x14ac:dyDescent="0.25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x14ac:dyDescent="0.2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x14ac:dyDescent="0.25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x14ac:dyDescent="0.25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x14ac:dyDescent="0.25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x14ac:dyDescent="0.25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x14ac:dyDescent="0.25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x14ac:dyDescent="0.25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x14ac:dyDescent="0.25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x14ac:dyDescent="0.25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x14ac:dyDescent="0.25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x14ac:dyDescent="0.2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x14ac:dyDescent="0.25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x14ac:dyDescent="0.25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x14ac:dyDescent="0.25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x14ac:dyDescent="0.25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x14ac:dyDescent="0.25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x14ac:dyDescent="0.25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x14ac:dyDescent="0.25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x14ac:dyDescent="0.25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x14ac:dyDescent="0.25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x14ac:dyDescent="0.2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x14ac:dyDescent="0.25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x14ac:dyDescent="0.25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x14ac:dyDescent="0.25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x14ac:dyDescent="0.25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x14ac:dyDescent="0.25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x14ac:dyDescent="0.25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x14ac:dyDescent="0.25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x14ac:dyDescent="0.25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x14ac:dyDescent="0.25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x14ac:dyDescent="0.2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x14ac:dyDescent="0.25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x14ac:dyDescent="0.25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x14ac:dyDescent="0.25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x14ac:dyDescent="0.25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x14ac:dyDescent="0.25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x14ac:dyDescent="0.25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x14ac:dyDescent="0.25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x14ac:dyDescent="0.25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x14ac:dyDescent="0.25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x14ac:dyDescent="0.2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x14ac:dyDescent="0.25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x14ac:dyDescent="0.25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x14ac:dyDescent="0.25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x14ac:dyDescent="0.25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x14ac:dyDescent="0.25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x14ac:dyDescent="0.25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x14ac:dyDescent="0.25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x14ac:dyDescent="0.25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x14ac:dyDescent="0.25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x14ac:dyDescent="0.2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x14ac:dyDescent="0.25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x14ac:dyDescent="0.25"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x14ac:dyDescent="0.25"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x14ac:dyDescent="0.25"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x14ac:dyDescent="0.25"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x14ac:dyDescent="0.25"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x14ac:dyDescent="0.25"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5:26" x14ac:dyDescent="0.25"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5:26" x14ac:dyDescent="0.25"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5:26" x14ac:dyDescent="0.25"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5:26" x14ac:dyDescent="0.25"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5:26" x14ac:dyDescent="0.25"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5:26" x14ac:dyDescent="0.25"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5:26" x14ac:dyDescent="0.25"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5:26" x14ac:dyDescent="0.25"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 spans="5:26" x14ac:dyDescent="0.25"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5:26" x14ac:dyDescent="0.25"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5:26" x14ac:dyDescent="0.25"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</sheetData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4"/>
  <sheetViews>
    <sheetView workbookViewId="0">
      <selection activeCell="B22" sqref="B22"/>
    </sheetView>
  </sheetViews>
  <sheetFormatPr defaultColWidth="14.44140625" defaultRowHeight="15.75" customHeight="1" x14ac:dyDescent="0.25"/>
  <cols>
    <col min="2" max="2" width="29.88671875" customWidth="1"/>
    <col min="3" max="4" width="51.5546875" customWidth="1"/>
    <col min="5" max="5" width="33.6640625" customWidth="1"/>
  </cols>
  <sheetData>
    <row r="1" spans="1:26" ht="12.75" customHeight="1" x14ac:dyDescent="0.25">
      <c r="A1" s="5" t="s">
        <v>183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5">
      <c r="A2" s="7" t="s">
        <v>4</v>
      </c>
      <c r="B2" s="8" t="s">
        <v>184</v>
      </c>
      <c r="C2" s="8" t="s">
        <v>185</v>
      </c>
      <c r="D2" s="8" t="s">
        <v>186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5">
      <c r="A3" s="52" t="s">
        <v>187</v>
      </c>
      <c r="B3" s="12" t="s">
        <v>188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5">
      <c r="A4" s="52" t="s">
        <v>189</v>
      </c>
      <c r="B4" s="79" t="s">
        <v>296</v>
      </c>
      <c r="C4" s="12" t="s">
        <v>190</v>
      </c>
      <c r="D4" s="12" t="s">
        <v>191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5">
      <c r="A5" s="52" t="s">
        <v>192</v>
      </c>
      <c r="B5" s="12" t="s">
        <v>193</v>
      </c>
      <c r="C5" s="12" t="s">
        <v>194</v>
      </c>
      <c r="D5" s="12" t="s">
        <v>195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52" t="s">
        <v>196</v>
      </c>
      <c r="B6" s="79" t="s">
        <v>257</v>
      </c>
      <c r="C6" s="12" t="s">
        <v>197</v>
      </c>
      <c r="D6" s="12" t="s">
        <v>198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52" t="s">
        <v>199</v>
      </c>
      <c r="B7" s="12" t="s">
        <v>200</v>
      </c>
      <c r="C7" s="12" t="s">
        <v>201</v>
      </c>
      <c r="D7" s="12" t="s">
        <v>202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5">
      <c r="A10" s="5" t="s">
        <v>203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7" t="s">
        <v>4</v>
      </c>
      <c r="B11" s="8" t="s">
        <v>184</v>
      </c>
      <c r="C11" s="8" t="s">
        <v>6</v>
      </c>
      <c r="D11" s="8" t="s">
        <v>204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52" t="s">
        <v>205</v>
      </c>
      <c r="B12" s="12" t="s">
        <v>206</v>
      </c>
      <c r="C12" s="12" t="s">
        <v>206</v>
      </c>
      <c r="D12" s="12" t="s">
        <v>207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52" t="s">
        <v>209</v>
      </c>
      <c r="B13" s="12" t="s">
        <v>210</v>
      </c>
      <c r="C13" s="12" t="s">
        <v>210</v>
      </c>
      <c r="D13" s="12" t="s">
        <v>211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5">
      <c r="A14" s="52" t="s">
        <v>212</v>
      </c>
      <c r="B14" s="79" t="s">
        <v>299</v>
      </c>
      <c r="C14" s="12" t="s">
        <v>213</v>
      </c>
      <c r="D14" s="12" t="s">
        <v>214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5">
      <c r="A15" s="52" t="s">
        <v>215</v>
      </c>
      <c r="B15" s="12" t="s">
        <v>216</v>
      </c>
      <c r="C15" s="12" t="s">
        <v>217</v>
      </c>
      <c r="D15" s="12" t="s">
        <v>218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5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5">
      <c r="A18" s="5" t="s">
        <v>208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5">
      <c r="A19" s="7" t="s">
        <v>4</v>
      </c>
      <c r="B19" s="8" t="s">
        <v>184</v>
      </c>
      <c r="C19" s="53" t="s">
        <v>6</v>
      </c>
      <c r="D19" s="54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5">
      <c r="A20" s="52" t="s">
        <v>219</v>
      </c>
      <c r="B20" s="12" t="s">
        <v>220</v>
      </c>
      <c r="C20" s="55" t="s">
        <v>220</v>
      </c>
      <c r="D20" s="56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5">
      <c r="A21" s="52" t="s">
        <v>221</v>
      </c>
      <c r="B21" s="12" t="s">
        <v>222</v>
      </c>
      <c r="C21" s="55" t="s">
        <v>223</v>
      </c>
      <c r="D21" s="56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5">
      <c r="A22" s="52" t="s">
        <v>224</v>
      </c>
      <c r="B22" s="79" t="s">
        <v>302</v>
      </c>
      <c r="C22" s="55" t="s">
        <v>225</v>
      </c>
      <c r="D22" s="56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5">
      <c r="A23" s="52" t="s">
        <v>226</v>
      </c>
      <c r="B23" s="12" t="s">
        <v>227</v>
      </c>
      <c r="C23" s="55" t="s">
        <v>228</v>
      </c>
      <c r="D23" s="56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5">
      <c r="A24" s="19"/>
      <c r="B24" s="19"/>
      <c r="C24" s="58"/>
      <c r="D24" s="59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15"/>
  <sheetViews>
    <sheetView workbookViewId="0">
      <selection activeCell="F8" sqref="F8"/>
    </sheetView>
  </sheetViews>
  <sheetFormatPr defaultColWidth="14.44140625" defaultRowHeight="15.75" customHeight="1" x14ac:dyDescent="0.25"/>
  <sheetData>
    <row r="2" spans="2:7" x14ac:dyDescent="0.25">
      <c r="B2" s="66" t="s">
        <v>208</v>
      </c>
      <c r="C2" s="68" t="s">
        <v>183</v>
      </c>
      <c r="D2" s="70" t="s">
        <v>203</v>
      </c>
      <c r="E2" s="71"/>
      <c r="F2" s="71"/>
      <c r="G2" s="72"/>
    </row>
    <row r="3" spans="2:7" x14ac:dyDescent="0.25">
      <c r="B3" s="67"/>
      <c r="C3" s="69"/>
      <c r="D3" s="57" t="s">
        <v>205</v>
      </c>
      <c r="E3" s="57" t="s">
        <v>209</v>
      </c>
      <c r="F3" s="57" t="s">
        <v>212</v>
      </c>
      <c r="G3" s="57" t="s">
        <v>215</v>
      </c>
    </row>
    <row r="4" spans="2:7" x14ac:dyDescent="0.25">
      <c r="B4" s="73" t="s">
        <v>221</v>
      </c>
      <c r="C4" s="60" t="s">
        <v>189</v>
      </c>
      <c r="D4" s="60" t="s">
        <v>79</v>
      </c>
      <c r="E4" s="60" t="s">
        <v>79</v>
      </c>
      <c r="F4" s="60" t="s">
        <v>79</v>
      </c>
      <c r="G4" s="60" t="s">
        <v>79</v>
      </c>
    </row>
    <row r="5" spans="2:7" x14ac:dyDescent="0.25">
      <c r="B5" s="74"/>
      <c r="C5" s="60" t="s">
        <v>192</v>
      </c>
      <c r="D5" s="60" t="s">
        <v>79</v>
      </c>
      <c r="E5" s="60" t="s">
        <v>79</v>
      </c>
      <c r="F5" s="60" t="s">
        <v>79</v>
      </c>
      <c r="G5" s="60" t="s">
        <v>79</v>
      </c>
    </row>
    <row r="6" spans="2:7" x14ac:dyDescent="0.25">
      <c r="B6" s="74"/>
      <c r="C6" s="60" t="s">
        <v>196</v>
      </c>
      <c r="D6" s="60" t="s">
        <v>79</v>
      </c>
      <c r="E6" s="60" t="s">
        <v>79</v>
      </c>
      <c r="F6" s="60" t="s">
        <v>79</v>
      </c>
      <c r="G6" s="60" t="s">
        <v>148</v>
      </c>
    </row>
    <row r="7" spans="2:7" x14ac:dyDescent="0.25">
      <c r="B7" s="67"/>
      <c r="C7" s="60" t="s">
        <v>199</v>
      </c>
      <c r="D7" s="60" t="s">
        <v>79</v>
      </c>
      <c r="E7" s="60" t="s">
        <v>79</v>
      </c>
      <c r="F7" s="60" t="s">
        <v>148</v>
      </c>
      <c r="G7" s="60" t="s">
        <v>159</v>
      </c>
    </row>
    <row r="8" spans="2:7" x14ac:dyDescent="0.25">
      <c r="B8" s="73" t="s">
        <v>224</v>
      </c>
      <c r="C8" s="60" t="s">
        <v>189</v>
      </c>
      <c r="D8" s="60" t="s">
        <v>79</v>
      </c>
      <c r="E8" s="60" t="s">
        <v>79</v>
      </c>
      <c r="F8" s="60" t="s">
        <v>79</v>
      </c>
      <c r="G8" s="60" t="s">
        <v>79</v>
      </c>
    </row>
    <row r="9" spans="2:7" x14ac:dyDescent="0.25">
      <c r="B9" s="74"/>
      <c r="C9" s="60" t="s">
        <v>192</v>
      </c>
      <c r="D9" s="60" t="s">
        <v>79</v>
      </c>
      <c r="E9" s="60" t="s">
        <v>79</v>
      </c>
      <c r="F9" s="60" t="s">
        <v>79</v>
      </c>
      <c r="G9" s="60" t="s">
        <v>148</v>
      </c>
    </row>
    <row r="10" spans="2:7" x14ac:dyDescent="0.25">
      <c r="B10" s="74"/>
      <c r="C10" s="60" t="s">
        <v>196</v>
      </c>
      <c r="D10" s="60" t="s">
        <v>79</v>
      </c>
      <c r="E10" s="60" t="s">
        <v>79</v>
      </c>
      <c r="F10" s="60" t="s">
        <v>148</v>
      </c>
      <c r="G10" s="60" t="s">
        <v>159</v>
      </c>
    </row>
    <row r="11" spans="2:7" x14ac:dyDescent="0.25">
      <c r="B11" s="67"/>
      <c r="C11" s="60" t="s">
        <v>199</v>
      </c>
      <c r="D11" s="60" t="s">
        <v>79</v>
      </c>
      <c r="E11" s="60" t="s">
        <v>148</v>
      </c>
      <c r="F11" s="60" t="s">
        <v>159</v>
      </c>
      <c r="G11" s="60" t="s">
        <v>229</v>
      </c>
    </row>
    <row r="12" spans="2:7" x14ac:dyDescent="0.25">
      <c r="B12" s="73" t="s">
        <v>226</v>
      </c>
      <c r="C12" s="60" t="s">
        <v>189</v>
      </c>
      <c r="D12" s="60" t="s">
        <v>79</v>
      </c>
      <c r="E12" s="60" t="s">
        <v>79</v>
      </c>
      <c r="F12" s="60" t="s">
        <v>79</v>
      </c>
      <c r="G12" s="60" t="s">
        <v>148</v>
      </c>
    </row>
    <row r="13" spans="2:7" x14ac:dyDescent="0.25">
      <c r="B13" s="74"/>
      <c r="C13" s="60" t="s">
        <v>192</v>
      </c>
      <c r="D13" s="60" t="s">
        <v>79</v>
      </c>
      <c r="E13" s="60" t="s">
        <v>79</v>
      </c>
      <c r="F13" s="60" t="s">
        <v>148</v>
      </c>
      <c r="G13" s="60" t="s">
        <v>159</v>
      </c>
    </row>
    <row r="14" spans="2:7" x14ac:dyDescent="0.25">
      <c r="B14" s="74"/>
      <c r="C14" s="60" t="s">
        <v>196</v>
      </c>
      <c r="D14" s="60" t="s">
        <v>79</v>
      </c>
      <c r="E14" s="60" t="s">
        <v>148</v>
      </c>
      <c r="F14" s="60" t="s">
        <v>159</v>
      </c>
      <c r="G14" s="60" t="s">
        <v>229</v>
      </c>
    </row>
    <row r="15" spans="2:7" x14ac:dyDescent="0.25">
      <c r="B15" s="67"/>
      <c r="C15" s="60" t="s">
        <v>199</v>
      </c>
      <c r="D15" s="60" t="s">
        <v>79</v>
      </c>
      <c r="E15" s="60" t="s">
        <v>159</v>
      </c>
      <c r="F15" s="60" t="s">
        <v>229</v>
      </c>
      <c r="G15" s="60" t="s">
        <v>230</v>
      </c>
    </row>
  </sheetData>
  <mergeCells count="6">
    <mergeCell ref="B12:B15"/>
    <mergeCell ref="B2:B3"/>
    <mergeCell ref="C2:C3"/>
    <mergeCell ref="D2:G2"/>
    <mergeCell ref="B4:B7"/>
    <mergeCell ref="B8:B11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李曦云</cp:lastModifiedBy>
  <dcterms:modified xsi:type="dcterms:W3CDTF">2018-04-07T05:19:40Z</dcterms:modified>
</cp:coreProperties>
</file>