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ze\Desktop\database\Projects\kickstarter-Project\"/>
    </mc:Choice>
  </mc:AlternateContent>
  <xr:revisionPtr revIDLastSave="0" documentId="13_ncr:1_{1560CA4A-5BFE-47AA-B1DC-3695B6F76C0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heater Outcomes by Launch Date" sheetId="5" r:id="rId1"/>
    <sheet name="Kickstarter" sheetId="1" r:id="rId2"/>
    <sheet name="Outcomes Based on Goals." sheetId="6" r:id="rId3"/>
  </sheets>
  <definedNames>
    <definedName name="_xlnm._FilterDatabase" localSheetId="1" hidden="1">Kickstarter!$F$1:$F$4115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D13" i="6"/>
  <c r="D12" i="6"/>
  <c r="D11" i="6"/>
  <c r="D10" i="6"/>
  <c r="D9" i="6"/>
  <c r="D8" i="6"/>
  <c r="D7" i="6"/>
  <c r="D6" i="6"/>
  <c r="D5" i="6"/>
  <c r="D4" i="6"/>
  <c r="D3" i="6"/>
  <c r="C3" i="6"/>
  <c r="D2" i="6"/>
  <c r="C2" i="6"/>
  <c r="C13" i="6"/>
  <c r="C12" i="6"/>
  <c r="C11" i="6"/>
  <c r="C10" i="6"/>
  <c r="C9" i="6"/>
  <c r="C8" i="6"/>
  <c r="C7" i="6"/>
  <c r="C6" i="6"/>
  <c r="C5" i="6"/>
  <c r="C4" i="6"/>
  <c r="B3" i="6"/>
  <c r="E3" i="6" s="1"/>
  <c r="B4" i="6"/>
  <c r="E4" i="6" s="1"/>
  <c r="B5" i="6"/>
  <c r="B6" i="6"/>
  <c r="B7" i="6"/>
  <c r="B8" i="6"/>
  <c r="E8" i="6" s="1"/>
  <c r="B9" i="6"/>
  <c r="E9" i="6" s="1"/>
  <c r="B10" i="6"/>
  <c r="B11" i="6"/>
  <c r="B12" i="6"/>
  <c r="B13" i="6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755" i="1"/>
  <c r="P2755" i="1" s="1"/>
  <c r="O2756" i="1"/>
  <c r="P2756" i="1" s="1"/>
  <c r="O2757" i="1"/>
  <c r="P2757" i="1" s="1"/>
  <c r="O2758" i="1"/>
  <c r="P2758" i="1" s="1"/>
  <c r="O2759" i="1"/>
  <c r="P2759" i="1" s="1"/>
  <c r="O2760" i="1"/>
  <c r="P2760" i="1" s="1"/>
  <c r="O2761" i="1"/>
  <c r="P2761" i="1" s="1"/>
  <c r="O2762" i="1"/>
  <c r="P2762" i="1" s="1"/>
  <c r="O2763" i="1"/>
  <c r="P2763" i="1" s="1"/>
  <c r="O2764" i="1"/>
  <c r="P2764" i="1" s="1"/>
  <c r="O2765" i="1"/>
  <c r="P2765" i="1" s="1"/>
  <c r="O2766" i="1"/>
  <c r="P2766" i="1" s="1"/>
  <c r="O2767" i="1"/>
  <c r="P2767" i="1" s="1"/>
  <c r="O2768" i="1"/>
  <c r="P2768" i="1" s="1"/>
  <c r="O2769" i="1"/>
  <c r="P2769" i="1" s="1"/>
  <c r="O2770" i="1"/>
  <c r="P2770" i="1" s="1"/>
  <c r="O2771" i="1"/>
  <c r="P2771" i="1" s="1"/>
  <c r="O2772" i="1"/>
  <c r="P2772" i="1" s="1"/>
  <c r="O2773" i="1"/>
  <c r="P2773" i="1" s="1"/>
  <c r="O2774" i="1"/>
  <c r="P2774" i="1" s="1"/>
  <c r="O2775" i="1"/>
  <c r="P2775" i="1" s="1"/>
  <c r="O2776" i="1"/>
  <c r="P2776" i="1" s="1"/>
  <c r="O2777" i="1"/>
  <c r="P2777" i="1" s="1"/>
  <c r="O2778" i="1"/>
  <c r="P2778" i="1" s="1"/>
  <c r="O2779" i="1"/>
  <c r="P2779" i="1" s="1"/>
  <c r="O2780" i="1"/>
  <c r="P2780" i="1" s="1"/>
  <c r="O2781" i="1"/>
  <c r="P2781" i="1" s="1"/>
  <c r="O2782" i="1"/>
  <c r="P2782" i="1" s="1"/>
  <c r="O2783" i="1"/>
  <c r="P2783" i="1" s="1"/>
  <c r="O2784" i="1"/>
  <c r="P2784" i="1" s="1"/>
  <c r="O2785" i="1"/>
  <c r="P2785" i="1" s="1"/>
  <c r="O2786" i="1"/>
  <c r="P2786" i="1" s="1"/>
  <c r="O2787" i="1"/>
  <c r="P2787" i="1" s="1"/>
  <c r="O2788" i="1"/>
  <c r="P2788" i="1" s="1"/>
  <c r="O2789" i="1"/>
  <c r="P2789" i="1" s="1"/>
  <c r="O2790" i="1"/>
  <c r="P2790" i="1" s="1"/>
  <c r="O2791" i="1"/>
  <c r="P2791" i="1" s="1"/>
  <c r="O2792" i="1"/>
  <c r="P2792" i="1" s="1"/>
  <c r="O2793" i="1"/>
  <c r="P2793" i="1" s="1"/>
  <c r="O2794" i="1"/>
  <c r="P2794" i="1" s="1"/>
  <c r="O2795" i="1"/>
  <c r="P2795" i="1" s="1"/>
  <c r="O2796" i="1"/>
  <c r="P2796" i="1" s="1"/>
  <c r="O2797" i="1"/>
  <c r="P2797" i="1" s="1"/>
  <c r="O2798" i="1"/>
  <c r="P2798" i="1" s="1"/>
  <c r="O2799" i="1"/>
  <c r="P2799" i="1" s="1"/>
  <c r="O2800" i="1"/>
  <c r="P2800" i="1" s="1"/>
  <c r="O2801" i="1"/>
  <c r="P2801" i="1" s="1"/>
  <c r="O2802" i="1"/>
  <c r="P2802" i="1" s="1"/>
  <c r="O2803" i="1"/>
  <c r="P2803" i="1" s="1"/>
  <c r="O2804" i="1"/>
  <c r="P2804" i="1" s="1"/>
  <c r="O2805" i="1"/>
  <c r="P2805" i="1" s="1"/>
  <c r="O2806" i="1"/>
  <c r="P2806" i="1" s="1"/>
  <c r="O2807" i="1"/>
  <c r="P2807" i="1" s="1"/>
  <c r="O2808" i="1"/>
  <c r="P2808" i="1" s="1"/>
  <c r="O2809" i="1"/>
  <c r="P2809" i="1" s="1"/>
  <c r="O2810" i="1"/>
  <c r="P2810" i="1" s="1"/>
  <c r="O2811" i="1"/>
  <c r="P2811" i="1" s="1"/>
  <c r="O2812" i="1"/>
  <c r="P2812" i="1" s="1"/>
  <c r="O2813" i="1"/>
  <c r="P2813" i="1" s="1"/>
  <c r="O2814" i="1"/>
  <c r="P2814" i="1" s="1"/>
  <c r="O2815" i="1"/>
  <c r="P2815" i="1" s="1"/>
  <c r="O2816" i="1"/>
  <c r="P2816" i="1" s="1"/>
  <c r="O2817" i="1"/>
  <c r="P2817" i="1" s="1"/>
  <c r="O2818" i="1"/>
  <c r="P2818" i="1" s="1"/>
  <c r="O2819" i="1"/>
  <c r="P2819" i="1" s="1"/>
  <c r="O2820" i="1"/>
  <c r="P2820" i="1" s="1"/>
  <c r="O2821" i="1"/>
  <c r="P2821" i="1" s="1"/>
  <c r="O2822" i="1"/>
  <c r="P2822" i="1" s="1"/>
  <c r="O2823" i="1"/>
  <c r="P2823" i="1" s="1"/>
  <c r="O2824" i="1"/>
  <c r="P2824" i="1" s="1"/>
  <c r="O2825" i="1"/>
  <c r="P2825" i="1" s="1"/>
  <c r="O2826" i="1"/>
  <c r="P2826" i="1" s="1"/>
  <c r="O2827" i="1"/>
  <c r="P2827" i="1" s="1"/>
  <c r="O2828" i="1"/>
  <c r="P2828" i="1" s="1"/>
  <c r="O2829" i="1"/>
  <c r="P2829" i="1" s="1"/>
  <c r="O2830" i="1"/>
  <c r="P2830" i="1" s="1"/>
  <c r="O2831" i="1"/>
  <c r="P2831" i="1" s="1"/>
  <c r="O2832" i="1"/>
  <c r="P2832" i="1" s="1"/>
  <c r="O2833" i="1"/>
  <c r="P2833" i="1" s="1"/>
  <c r="O2834" i="1"/>
  <c r="P2834" i="1" s="1"/>
  <c r="O2835" i="1"/>
  <c r="P2835" i="1" s="1"/>
  <c r="O2836" i="1"/>
  <c r="P2836" i="1" s="1"/>
  <c r="O2837" i="1"/>
  <c r="P2837" i="1" s="1"/>
  <c r="O2838" i="1"/>
  <c r="P2838" i="1" s="1"/>
  <c r="O2839" i="1"/>
  <c r="P2839" i="1" s="1"/>
  <c r="O2840" i="1"/>
  <c r="P2840" i="1" s="1"/>
  <c r="O2841" i="1"/>
  <c r="P2841" i="1" s="1"/>
  <c r="O2842" i="1"/>
  <c r="P2842" i="1" s="1"/>
  <c r="O2843" i="1"/>
  <c r="P2843" i="1" s="1"/>
  <c r="O2844" i="1"/>
  <c r="P2844" i="1" s="1"/>
  <c r="O2845" i="1"/>
  <c r="P2845" i="1" s="1"/>
  <c r="O2846" i="1"/>
  <c r="P2846" i="1" s="1"/>
  <c r="O2847" i="1"/>
  <c r="P2847" i="1" s="1"/>
  <c r="O2848" i="1"/>
  <c r="P2848" i="1" s="1"/>
  <c r="O2849" i="1"/>
  <c r="P2849" i="1" s="1"/>
  <c r="O2850" i="1"/>
  <c r="P2850" i="1" s="1"/>
  <c r="O2851" i="1"/>
  <c r="P2851" i="1" s="1"/>
  <c r="O2852" i="1"/>
  <c r="P2852" i="1" s="1"/>
  <c r="O2853" i="1"/>
  <c r="P2853" i="1" s="1"/>
  <c r="O2854" i="1"/>
  <c r="P2854" i="1" s="1"/>
  <c r="O2855" i="1"/>
  <c r="P2855" i="1" s="1"/>
  <c r="O2856" i="1"/>
  <c r="P2856" i="1" s="1"/>
  <c r="O2857" i="1"/>
  <c r="P2857" i="1" s="1"/>
  <c r="O2858" i="1"/>
  <c r="P2858" i="1" s="1"/>
  <c r="O2859" i="1"/>
  <c r="P2859" i="1" s="1"/>
  <c r="O2860" i="1"/>
  <c r="P2860" i="1" s="1"/>
  <c r="O2861" i="1"/>
  <c r="P2861" i="1" s="1"/>
  <c r="O2862" i="1"/>
  <c r="P2862" i="1" s="1"/>
  <c r="O2863" i="1"/>
  <c r="P2863" i="1" s="1"/>
  <c r="O2864" i="1"/>
  <c r="P2864" i="1" s="1"/>
  <c r="O2865" i="1"/>
  <c r="P2865" i="1" s="1"/>
  <c r="O2866" i="1"/>
  <c r="P2866" i="1" s="1"/>
  <c r="O2867" i="1"/>
  <c r="P2867" i="1" s="1"/>
  <c r="O2868" i="1"/>
  <c r="P2868" i="1" s="1"/>
  <c r="O2869" i="1"/>
  <c r="P2869" i="1" s="1"/>
  <c r="O2870" i="1"/>
  <c r="P2870" i="1" s="1"/>
  <c r="O2871" i="1"/>
  <c r="P2871" i="1" s="1"/>
  <c r="O2872" i="1"/>
  <c r="P2872" i="1" s="1"/>
  <c r="O2873" i="1"/>
  <c r="P2873" i="1" s="1"/>
  <c r="O2874" i="1"/>
  <c r="P2874" i="1" s="1"/>
  <c r="O2875" i="1"/>
  <c r="P2875" i="1" s="1"/>
  <c r="O2876" i="1"/>
  <c r="P2876" i="1" s="1"/>
  <c r="O2877" i="1"/>
  <c r="P2877" i="1" s="1"/>
  <c r="O2878" i="1"/>
  <c r="P2878" i="1" s="1"/>
  <c r="O2879" i="1"/>
  <c r="P2879" i="1" s="1"/>
  <c r="O2880" i="1"/>
  <c r="P2880" i="1" s="1"/>
  <c r="O2881" i="1"/>
  <c r="P2881" i="1" s="1"/>
  <c r="O2882" i="1"/>
  <c r="P2882" i="1" s="1"/>
  <c r="O2883" i="1"/>
  <c r="P2883" i="1" s="1"/>
  <c r="O2884" i="1"/>
  <c r="P2884" i="1" s="1"/>
  <c r="O2885" i="1"/>
  <c r="P2885" i="1" s="1"/>
  <c r="O2886" i="1"/>
  <c r="P2886" i="1" s="1"/>
  <c r="O2887" i="1"/>
  <c r="P2887" i="1" s="1"/>
  <c r="O2888" i="1"/>
  <c r="P2888" i="1" s="1"/>
  <c r="O2889" i="1"/>
  <c r="P2889" i="1" s="1"/>
  <c r="O2890" i="1"/>
  <c r="P2890" i="1" s="1"/>
  <c r="O2891" i="1"/>
  <c r="P2891" i="1" s="1"/>
  <c r="O2892" i="1"/>
  <c r="P2892" i="1" s="1"/>
  <c r="O2893" i="1"/>
  <c r="P2893" i="1" s="1"/>
  <c r="O2894" i="1"/>
  <c r="P2894" i="1" s="1"/>
  <c r="O2895" i="1"/>
  <c r="P2895" i="1" s="1"/>
  <c r="O2896" i="1"/>
  <c r="P2896" i="1" s="1"/>
  <c r="O2897" i="1"/>
  <c r="P2897" i="1" s="1"/>
  <c r="O2898" i="1"/>
  <c r="P2898" i="1" s="1"/>
  <c r="O2899" i="1"/>
  <c r="P2899" i="1" s="1"/>
  <c r="O2900" i="1"/>
  <c r="P2900" i="1" s="1"/>
  <c r="O2901" i="1"/>
  <c r="P2901" i="1" s="1"/>
  <c r="O2902" i="1"/>
  <c r="P2902" i="1" s="1"/>
  <c r="O2903" i="1"/>
  <c r="P2903" i="1" s="1"/>
  <c r="O2904" i="1"/>
  <c r="P2904" i="1" s="1"/>
  <c r="O2905" i="1"/>
  <c r="P2905" i="1" s="1"/>
  <c r="O2906" i="1"/>
  <c r="P2906" i="1" s="1"/>
  <c r="O2907" i="1"/>
  <c r="P2907" i="1" s="1"/>
  <c r="O2908" i="1"/>
  <c r="P2908" i="1" s="1"/>
  <c r="O2909" i="1"/>
  <c r="P2909" i="1" s="1"/>
  <c r="O2910" i="1"/>
  <c r="P2910" i="1" s="1"/>
  <c r="O2911" i="1"/>
  <c r="P2911" i="1" s="1"/>
  <c r="O2912" i="1"/>
  <c r="P2912" i="1" s="1"/>
  <c r="O2913" i="1"/>
  <c r="P2913" i="1" s="1"/>
  <c r="O2914" i="1"/>
  <c r="P2914" i="1" s="1"/>
  <c r="O2915" i="1"/>
  <c r="P2915" i="1" s="1"/>
  <c r="O2916" i="1"/>
  <c r="P2916" i="1" s="1"/>
  <c r="O2917" i="1"/>
  <c r="P2917" i="1" s="1"/>
  <c r="O2918" i="1"/>
  <c r="P2918" i="1" s="1"/>
  <c r="O2919" i="1"/>
  <c r="P2919" i="1" s="1"/>
  <c r="O2920" i="1"/>
  <c r="P2920" i="1" s="1"/>
  <c r="O2921" i="1"/>
  <c r="P2921" i="1" s="1"/>
  <c r="O2922" i="1"/>
  <c r="P2922" i="1" s="1"/>
  <c r="O2923" i="1"/>
  <c r="P2923" i="1" s="1"/>
  <c r="O2924" i="1"/>
  <c r="P2924" i="1" s="1"/>
  <c r="O2925" i="1"/>
  <c r="P2925" i="1" s="1"/>
  <c r="O2926" i="1"/>
  <c r="P2926" i="1" s="1"/>
  <c r="O2927" i="1"/>
  <c r="P2927" i="1" s="1"/>
  <c r="O2928" i="1"/>
  <c r="P2928" i="1" s="1"/>
  <c r="O2929" i="1"/>
  <c r="P2929" i="1" s="1"/>
  <c r="O2930" i="1"/>
  <c r="P2930" i="1" s="1"/>
  <c r="O2931" i="1"/>
  <c r="P2931" i="1" s="1"/>
  <c r="O2932" i="1"/>
  <c r="P2932" i="1" s="1"/>
  <c r="O2933" i="1"/>
  <c r="P2933" i="1" s="1"/>
  <c r="O2934" i="1"/>
  <c r="P2934" i="1" s="1"/>
  <c r="O2935" i="1"/>
  <c r="P2935" i="1" s="1"/>
  <c r="O2936" i="1"/>
  <c r="P2936" i="1" s="1"/>
  <c r="O2937" i="1"/>
  <c r="P2937" i="1" s="1"/>
  <c r="O2938" i="1"/>
  <c r="P2938" i="1" s="1"/>
  <c r="O2939" i="1"/>
  <c r="P2939" i="1" s="1"/>
  <c r="O2940" i="1"/>
  <c r="P2940" i="1" s="1"/>
  <c r="O2941" i="1"/>
  <c r="P2941" i="1" s="1"/>
  <c r="O2942" i="1"/>
  <c r="P2942" i="1" s="1"/>
  <c r="O2943" i="1"/>
  <c r="P2943" i="1" s="1"/>
  <c r="O2944" i="1"/>
  <c r="P2944" i="1" s="1"/>
  <c r="O2945" i="1"/>
  <c r="P2945" i="1" s="1"/>
  <c r="O2946" i="1"/>
  <c r="P2946" i="1" s="1"/>
  <c r="O2947" i="1"/>
  <c r="P2947" i="1" s="1"/>
  <c r="O2948" i="1"/>
  <c r="P2948" i="1" s="1"/>
  <c r="O2949" i="1"/>
  <c r="P2949" i="1" s="1"/>
  <c r="O2950" i="1"/>
  <c r="P2950" i="1" s="1"/>
  <c r="O2951" i="1"/>
  <c r="P2951" i="1" s="1"/>
  <c r="O2952" i="1"/>
  <c r="P2952" i="1" s="1"/>
  <c r="O2953" i="1"/>
  <c r="P2953" i="1" s="1"/>
  <c r="O2954" i="1"/>
  <c r="P2954" i="1" s="1"/>
  <c r="O2955" i="1"/>
  <c r="P2955" i="1" s="1"/>
  <c r="O2956" i="1"/>
  <c r="P2956" i="1" s="1"/>
  <c r="O2957" i="1"/>
  <c r="P2957" i="1" s="1"/>
  <c r="O2958" i="1"/>
  <c r="P2958" i="1" s="1"/>
  <c r="O2959" i="1"/>
  <c r="P2959" i="1" s="1"/>
  <c r="O2960" i="1"/>
  <c r="P2960" i="1" s="1"/>
  <c r="O2961" i="1"/>
  <c r="P2961" i="1" s="1"/>
  <c r="O2962" i="1"/>
  <c r="P2962" i="1" s="1"/>
  <c r="O2963" i="1"/>
  <c r="P2963" i="1" s="1"/>
  <c r="O2964" i="1"/>
  <c r="P2964" i="1" s="1"/>
  <c r="O2965" i="1"/>
  <c r="P2965" i="1" s="1"/>
  <c r="O2966" i="1"/>
  <c r="P2966" i="1" s="1"/>
  <c r="O2967" i="1"/>
  <c r="P2967" i="1" s="1"/>
  <c r="O2968" i="1"/>
  <c r="P2968" i="1" s="1"/>
  <c r="O2969" i="1"/>
  <c r="P2969" i="1" s="1"/>
  <c r="O2970" i="1"/>
  <c r="P2970" i="1" s="1"/>
  <c r="O2971" i="1"/>
  <c r="P2971" i="1" s="1"/>
  <c r="O2972" i="1"/>
  <c r="P2972" i="1" s="1"/>
  <c r="O2973" i="1"/>
  <c r="P2973" i="1" s="1"/>
  <c r="O2974" i="1"/>
  <c r="P2974" i="1" s="1"/>
  <c r="O2975" i="1"/>
  <c r="P2975" i="1" s="1"/>
  <c r="O2976" i="1"/>
  <c r="P2976" i="1" s="1"/>
  <c r="O2977" i="1"/>
  <c r="P2977" i="1" s="1"/>
  <c r="O2978" i="1"/>
  <c r="P2978" i="1" s="1"/>
  <c r="O2979" i="1"/>
  <c r="P2979" i="1" s="1"/>
  <c r="O2980" i="1"/>
  <c r="P2980" i="1" s="1"/>
  <c r="O2981" i="1"/>
  <c r="P2981" i="1" s="1"/>
  <c r="O2982" i="1"/>
  <c r="P2982" i="1" s="1"/>
  <c r="O2983" i="1"/>
  <c r="P2983" i="1" s="1"/>
  <c r="O2984" i="1"/>
  <c r="P2984" i="1" s="1"/>
  <c r="O2985" i="1"/>
  <c r="P2985" i="1" s="1"/>
  <c r="O2986" i="1"/>
  <c r="P2986" i="1" s="1"/>
  <c r="O2987" i="1"/>
  <c r="P2987" i="1" s="1"/>
  <c r="O2988" i="1"/>
  <c r="P2988" i="1" s="1"/>
  <c r="O2989" i="1"/>
  <c r="P2989" i="1" s="1"/>
  <c r="O2990" i="1"/>
  <c r="P2990" i="1" s="1"/>
  <c r="O2991" i="1"/>
  <c r="P2991" i="1" s="1"/>
  <c r="O2992" i="1"/>
  <c r="P2992" i="1" s="1"/>
  <c r="O2993" i="1"/>
  <c r="P2993" i="1" s="1"/>
  <c r="O2994" i="1"/>
  <c r="P2994" i="1" s="1"/>
  <c r="O2995" i="1"/>
  <c r="P2995" i="1" s="1"/>
  <c r="O2996" i="1"/>
  <c r="P2996" i="1" s="1"/>
  <c r="O2997" i="1"/>
  <c r="P2997" i="1" s="1"/>
  <c r="O2998" i="1"/>
  <c r="P2998" i="1" s="1"/>
  <c r="O2999" i="1"/>
  <c r="P2999" i="1" s="1"/>
  <c r="O3000" i="1"/>
  <c r="P3000" i="1" s="1"/>
  <c r="O3001" i="1"/>
  <c r="P3001" i="1" s="1"/>
  <c r="O3002" i="1"/>
  <c r="P3002" i="1" s="1"/>
  <c r="O3003" i="1"/>
  <c r="P3003" i="1" s="1"/>
  <c r="O3004" i="1"/>
  <c r="P3004" i="1" s="1"/>
  <c r="O3005" i="1"/>
  <c r="P3005" i="1" s="1"/>
  <c r="O3006" i="1"/>
  <c r="P3006" i="1" s="1"/>
  <c r="O3007" i="1"/>
  <c r="P3007" i="1" s="1"/>
  <c r="O3008" i="1"/>
  <c r="P3008" i="1" s="1"/>
  <c r="O3009" i="1"/>
  <c r="P3009" i="1" s="1"/>
  <c r="O3010" i="1"/>
  <c r="P3010" i="1" s="1"/>
  <c r="O3011" i="1"/>
  <c r="P3011" i="1" s="1"/>
  <c r="O3012" i="1"/>
  <c r="P3012" i="1" s="1"/>
  <c r="O3013" i="1"/>
  <c r="P3013" i="1" s="1"/>
  <c r="O3014" i="1"/>
  <c r="P3014" i="1" s="1"/>
  <c r="O3015" i="1"/>
  <c r="P3015" i="1" s="1"/>
  <c r="O3016" i="1"/>
  <c r="P3016" i="1" s="1"/>
  <c r="O3017" i="1"/>
  <c r="P3017" i="1" s="1"/>
  <c r="O3018" i="1"/>
  <c r="P3018" i="1" s="1"/>
  <c r="O3019" i="1"/>
  <c r="P3019" i="1" s="1"/>
  <c r="O3020" i="1"/>
  <c r="P3020" i="1" s="1"/>
  <c r="O3021" i="1"/>
  <c r="P3021" i="1" s="1"/>
  <c r="O3022" i="1"/>
  <c r="P3022" i="1" s="1"/>
  <c r="O3023" i="1"/>
  <c r="P3023" i="1" s="1"/>
  <c r="O3024" i="1"/>
  <c r="P3024" i="1" s="1"/>
  <c r="O3025" i="1"/>
  <c r="P3025" i="1" s="1"/>
  <c r="O3026" i="1"/>
  <c r="P3026" i="1" s="1"/>
  <c r="O3027" i="1"/>
  <c r="P3027" i="1" s="1"/>
  <c r="O3028" i="1"/>
  <c r="P3028" i="1" s="1"/>
  <c r="O3029" i="1"/>
  <c r="P3029" i="1" s="1"/>
  <c r="O3030" i="1"/>
  <c r="P3030" i="1" s="1"/>
  <c r="O3031" i="1"/>
  <c r="P3031" i="1" s="1"/>
  <c r="O3032" i="1"/>
  <c r="P3032" i="1" s="1"/>
  <c r="O3033" i="1"/>
  <c r="P3033" i="1" s="1"/>
  <c r="O3034" i="1"/>
  <c r="P3034" i="1" s="1"/>
  <c r="O3035" i="1"/>
  <c r="P3035" i="1" s="1"/>
  <c r="O3036" i="1"/>
  <c r="P3036" i="1" s="1"/>
  <c r="O3037" i="1"/>
  <c r="P3037" i="1" s="1"/>
  <c r="O3038" i="1"/>
  <c r="P3038" i="1" s="1"/>
  <c r="O3039" i="1"/>
  <c r="P3039" i="1" s="1"/>
  <c r="O3040" i="1"/>
  <c r="P3040" i="1" s="1"/>
  <c r="O3041" i="1"/>
  <c r="P3041" i="1" s="1"/>
  <c r="O3042" i="1"/>
  <c r="P3042" i="1" s="1"/>
  <c r="O3043" i="1"/>
  <c r="P3043" i="1" s="1"/>
  <c r="O3044" i="1"/>
  <c r="P3044" i="1" s="1"/>
  <c r="O3045" i="1"/>
  <c r="P3045" i="1" s="1"/>
  <c r="O3046" i="1"/>
  <c r="P3046" i="1" s="1"/>
  <c r="O3047" i="1"/>
  <c r="P3047" i="1" s="1"/>
  <c r="O3048" i="1"/>
  <c r="P3048" i="1" s="1"/>
  <c r="O3049" i="1"/>
  <c r="P3049" i="1" s="1"/>
  <c r="O3050" i="1"/>
  <c r="P3050" i="1" s="1"/>
  <c r="O3051" i="1"/>
  <c r="P3051" i="1" s="1"/>
  <c r="O3052" i="1"/>
  <c r="P3052" i="1" s="1"/>
  <c r="O3053" i="1"/>
  <c r="P3053" i="1" s="1"/>
  <c r="O3054" i="1"/>
  <c r="P3054" i="1" s="1"/>
  <c r="O3055" i="1"/>
  <c r="P3055" i="1" s="1"/>
  <c r="O3056" i="1"/>
  <c r="P3056" i="1" s="1"/>
  <c r="O3057" i="1"/>
  <c r="P3057" i="1" s="1"/>
  <c r="O3058" i="1"/>
  <c r="P3058" i="1" s="1"/>
  <c r="O3059" i="1"/>
  <c r="P3059" i="1" s="1"/>
  <c r="O3060" i="1"/>
  <c r="P3060" i="1" s="1"/>
  <c r="O3061" i="1"/>
  <c r="P3061" i="1" s="1"/>
  <c r="O3062" i="1"/>
  <c r="P3062" i="1" s="1"/>
  <c r="O3063" i="1"/>
  <c r="P3063" i="1" s="1"/>
  <c r="O3064" i="1"/>
  <c r="P3064" i="1" s="1"/>
  <c r="O3065" i="1"/>
  <c r="P3065" i="1" s="1"/>
  <c r="O3066" i="1"/>
  <c r="P3066" i="1" s="1"/>
  <c r="O3067" i="1"/>
  <c r="P3067" i="1" s="1"/>
  <c r="O3068" i="1"/>
  <c r="P3068" i="1" s="1"/>
  <c r="O3069" i="1"/>
  <c r="P3069" i="1" s="1"/>
  <c r="O3070" i="1"/>
  <c r="P3070" i="1" s="1"/>
  <c r="O3071" i="1"/>
  <c r="P3071" i="1" s="1"/>
  <c r="O3072" i="1"/>
  <c r="P3072" i="1" s="1"/>
  <c r="O3073" i="1"/>
  <c r="P3073" i="1" s="1"/>
  <c r="O3074" i="1"/>
  <c r="P3074" i="1" s="1"/>
  <c r="O3075" i="1"/>
  <c r="P3075" i="1" s="1"/>
  <c r="O3076" i="1"/>
  <c r="P3076" i="1" s="1"/>
  <c r="O3077" i="1"/>
  <c r="P3077" i="1" s="1"/>
  <c r="O3078" i="1"/>
  <c r="P3078" i="1" s="1"/>
  <c r="O3079" i="1"/>
  <c r="P3079" i="1" s="1"/>
  <c r="O3080" i="1"/>
  <c r="P3080" i="1" s="1"/>
  <c r="O3081" i="1"/>
  <c r="P3081" i="1" s="1"/>
  <c r="O3082" i="1"/>
  <c r="P3082" i="1" s="1"/>
  <c r="O3083" i="1"/>
  <c r="P3083" i="1" s="1"/>
  <c r="O3084" i="1"/>
  <c r="P3084" i="1" s="1"/>
  <c r="O3085" i="1"/>
  <c r="P3085" i="1" s="1"/>
  <c r="O3086" i="1"/>
  <c r="P3086" i="1" s="1"/>
  <c r="O3087" i="1"/>
  <c r="P3087" i="1" s="1"/>
  <c r="O3088" i="1"/>
  <c r="P3088" i="1" s="1"/>
  <c r="O3089" i="1"/>
  <c r="P3089" i="1" s="1"/>
  <c r="O3090" i="1"/>
  <c r="P3090" i="1" s="1"/>
  <c r="O3091" i="1"/>
  <c r="P3091" i="1" s="1"/>
  <c r="O3092" i="1"/>
  <c r="P3092" i="1" s="1"/>
  <c r="O3093" i="1"/>
  <c r="P3093" i="1" s="1"/>
  <c r="O3094" i="1"/>
  <c r="P3094" i="1" s="1"/>
  <c r="O3095" i="1"/>
  <c r="P3095" i="1" s="1"/>
  <c r="O3096" i="1"/>
  <c r="P3096" i="1" s="1"/>
  <c r="O3097" i="1"/>
  <c r="P3097" i="1" s="1"/>
  <c r="O3098" i="1"/>
  <c r="P3098" i="1" s="1"/>
  <c r="O3099" i="1"/>
  <c r="P3099" i="1" s="1"/>
  <c r="O3100" i="1"/>
  <c r="P3100" i="1" s="1"/>
  <c r="O3101" i="1"/>
  <c r="P3101" i="1" s="1"/>
  <c r="O3102" i="1"/>
  <c r="P3102" i="1" s="1"/>
  <c r="O3103" i="1"/>
  <c r="P3103" i="1" s="1"/>
  <c r="O3104" i="1"/>
  <c r="P3104" i="1" s="1"/>
  <c r="O3105" i="1"/>
  <c r="P3105" i="1" s="1"/>
  <c r="O3106" i="1"/>
  <c r="P3106" i="1" s="1"/>
  <c r="O3107" i="1"/>
  <c r="P3107" i="1" s="1"/>
  <c r="O3108" i="1"/>
  <c r="P3108" i="1" s="1"/>
  <c r="O3109" i="1"/>
  <c r="P3109" i="1" s="1"/>
  <c r="O3110" i="1"/>
  <c r="P3110" i="1" s="1"/>
  <c r="O3111" i="1"/>
  <c r="P3111" i="1" s="1"/>
  <c r="O3112" i="1"/>
  <c r="P3112" i="1" s="1"/>
  <c r="O3113" i="1"/>
  <c r="P3113" i="1" s="1"/>
  <c r="O3114" i="1"/>
  <c r="P3114" i="1" s="1"/>
  <c r="O3115" i="1"/>
  <c r="P3115" i="1" s="1"/>
  <c r="O3116" i="1"/>
  <c r="P3116" i="1" s="1"/>
  <c r="O3117" i="1"/>
  <c r="P3117" i="1" s="1"/>
  <c r="O3118" i="1"/>
  <c r="P3118" i="1" s="1"/>
  <c r="O3119" i="1"/>
  <c r="P3119" i="1" s="1"/>
  <c r="O3120" i="1"/>
  <c r="P3120" i="1" s="1"/>
  <c r="O3121" i="1"/>
  <c r="P3121" i="1" s="1"/>
  <c r="O3122" i="1"/>
  <c r="P3122" i="1" s="1"/>
  <c r="O3123" i="1"/>
  <c r="P3123" i="1" s="1"/>
  <c r="O3124" i="1"/>
  <c r="P3124" i="1" s="1"/>
  <c r="O3125" i="1"/>
  <c r="P3125" i="1" s="1"/>
  <c r="O3126" i="1"/>
  <c r="P3126" i="1" s="1"/>
  <c r="O3127" i="1"/>
  <c r="P3127" i="1" s="1"/>
  <c r="O3128" i="1"/>
  <c r="P3128" i="1" s="1"/>
  <c r="O3129" i="1"/>
  <c r="P3129" i="1" s="1"/>
  <c r="O3130" i="1"/>
  <c r="P3130" i="1" s="1"/>
  <c r="O3131" i="1"/>
  <c r="P3131" i="1" s="1"/>
  <c r="O3132" i="1"/>
  <c r="P3132" i="1" s="1"/>
  <c r="O3133" i="1"/>
  <c r="P3133" i="1" s="1"/>
  <c r="O3134" i="1"/>
  <c r="P3134" i="1" s="1"/>
  <c r="O3135" i="1"/>
  <c r="P3135" i="1" s="1"/>
  <c r="O3136" i="1"/>
  <c r="P3136" i="1" s="1"/>
  <c r="O3137" i="1"/>
  <c r="P3137" i="1" s="1"/>
  <c r="O3138" i="1"/>
  <c r="P3138" i="1" s="1"/>
  <c r="O3139" i="1"/>
  <c r="P3139" i="1" s="1"/>
  <c r="O3140" i="1"/>
  <c r="P3140" i="1" s="1"/>
  <c r="O3141" i="1"/>
  <c r="P3141" i="1" s="1"/>
  <c r="O3142" i="1"/>
  <c r="P3142" i="1" s="1"/>
  <c r="O3143" i="1"/>
  <c r="P3143" i="1" s="1"/>
  <c r="O3144" i="1"/>
  <c r="P3144" i="1" s="1"/>
  <c r="O3145" i="1"/>
  <c r="P3145" i="1" s="1"/>
  <c r="O3146" i="1"/>
  <c r="P3146" i="1" s="1"/>
  <c r="O3147" i="1"/>
  <c r="P3147" i="1" s="1"/>
  <c r="O3148" i="1"/>
  <c r="P3148" i="1" s="1"/>
  <c r="O3149" i="1"/>
  <c r="P3149" i="1" s="1"/>
  <c r="O3150" i="1"/>
  <c r="P3150" i="1" s="1"/>
  <c r="O3151" i="1"/>
  <c r="P3151" i="1" s="1"/>
  <c r="O3152" i="1"/>
  <c r="P3152" i="1" s="1"/>
  <c r="O3153" i="1"/>
  <c r="P3153" i="1" s="1"/>
  <c r="O3154" i="1"/>
  <c r="P3154" i="1" s="1"/>
  <c r="O3155" i="1"/>
  <c r="P3155" i="1" s="1"/>
  <c r="O3156" i="1"/>
  <c r="P3156" i="1" s="1"/>
  <c r="O3157" i="1"/>
  <c r="P3157" i="1" s="1"/>
  <c r="O3158" i="1"/>
  <c r="P3158" i="1" s="1"/>
  <c r="O3159" i="1"/>
  <c r="P3159" i="1" s="1"/>
  <c r="O3160" i="1"/>
  <c r="P3160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166" i="1"/>
  <c r="P3166" i="1" s="1"/>
  <c r="O3167" i="1"/>
  <c r="P3167" i="1" s="1"/>
  <c r="O3168" i="1"/>
  <c r="P3168" i="1" s="1"/>
  <c r="O3169" i="1"/>
  <c r="P3169" i="1" s="1"/>
  <c r="O3170" i="1"/>
  <c r="P3170" i="1" s="1"/>
  <c r="O3171" i="1"/>
  <c r="P3171" i="1" s="1"/>
  <c r="O3172" i="1"/>
  <c r="P3172" i="1" s="1"/>
  <c r="O3173" i="1"/>
  <c r="P3173" i="1" s="1"/>
  <c r="O3174" i="1"/>
  <c r="P3174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180" i="1"/>
  <c r="P3180" i="1" s="1"/>
  <c r="O3181" i="1"/>
  <c r="P3181" i="1" s="1"/>
  <c r="O3182" i="1"/>
  <c r="P3182" i="1" s="1"/>
  <c r="O3183" i="1"/>
  <c r="P3183" i="1" s="1"/>
  <c r="O3184" i="1"/>
  <c r="P3184" i="1" s="1"/>
  <c r="O3185" i="1"/>
  <c r="P3185" i="1" s="1"/>
  <c r="O3186" i="1"/>
  <c r="P3186" i="1" s="1"/>
  <c r="O3187" i="1"/>
  <c r="P3187" i="1" s="1"/>
  <c r="O3188" i="1"/>
  <c r="P3188" i="1" s="1"/>
  <c r="O3189" i="1"/>
  <c r="P3189" i="1" s="1"/>
  <c r="O3190" i="1"/>
  <c r="P3190" i="1" s="1"/>
  <c r="O3191" i="1"/>
  <c r="P3191" i="1" s="1"/>
  <c r="O3192" i="1"/>
  <c r="P3192" i="1" s="1"/>
  <c r="O3193" i="1"/>
  <c r="P3193" i="1" s="1"/>
  <c r="O3194" i="1"/>
  <c r="P3194" i="1" s="1"/>
  <c r="O3195" i="1"/>
  <c r="P3195" i="1" s="1"/>
  <c r="O3196" i="1"/>
  <c r="P3196" i="1" s="1"/>
  <c r="O3197" i="1"/>
  <c r="P3197" i="1" s="1"/>
  <c r="O3198" i="1"/>
  <c r="P3198" i="1" s="1"/>
  <c r="O3199" i="1"/>
  <c r="P3199" i="1" s="1"/>
  <c r="O3200" i="1"/>
  <c r="P3200" i="1" s="1"/>
  <c r="O3201" i="1"/>
  <c r="P3201" i="1" s="1"/>
  <c r="O3202" i="1"/>
  <c r="P3202" i="1" s="1"/>
  <c r="O3203" i="1"/>
  <c r="P3203" i="1" s="1"/>
  <c r="O3204" i="1"/>
  <c r="P3204" i="1" s="1"/>
  <c r="O3205" i="1"/>
  <c r="P3205" i="1" s="1"/>
  <c r="O3206" i="1"/>
  <c r="P3206" i="1" s="1"/>
  <c r="O3207" i="1"/>
  <c r="P3207" i="1" s="1"/>
  <c r="O3208" i="1"/>
  <c r="P3208" i="1" s="1"/>
  <c r="O3209" i="1"/>
  <c r="P3209" i="1" s="1"/>
  <c r="O3210" i="1"/>
  <c r="P3210" i="1" s="1"/>
  <c r="O3211" i="1"/>
  <c r="P3211" i="1" s="1"/>
  <c r="O3212" i="1"/>
  <c r="P3212" i="1" s="1"/>
  <c r="O3213" i="1"/>
  <c r="P3213" i="1" s="1"/>
  <c r="O3214" i="1"/>
  <c r="P3214" i="1" s="1"/>
  <c r="O3215" i="1"/>
  <c r="P3215" i="1" s="1"/>
  <c r="O3216" i="1"/>
  <c r="P3216" i="1" s="1"/>
  <c r="O3217" i="1"/>
  <c r="P3217" i="1" s="1"/>
  <c r="O3218" i="1"/>
  <c r="P3218" i="1" s="1"/>
  <c r="O3219" i="1"/>
  <c r="P3219" i="1" s="1"/>
  <c r="O3220" i="1"/>
  <c r="P3220" i="1" s="1"/>
  <c r="O3221" i="1"/>
  <c r="P3221" i="1" s="1"/>
  <c r="O3222" i="1"/>
  <c r="P3222" i="1" s="1"/>
  <c r="O3223" i="1"/>
  <c r="P3223" i="1" s="1"/>
  <c r="O3224" i="1"/>
  <c r="P3224" i="1" s="1"/>
  <c r="O3225" i="1"/>
  <c r="P3225" i="1" s="1"/>
  <c r="O3226" i="1"/>
  <c r="P3226" i="1" s="1"/>
  <c r="O3227" i="1"/>
  <c r="P3227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3240" i="1"/>
  <c r="P3240" i="1" s="1"/>
  <c r="O3241" i="1"/>
  <c r="P3241" i="1" s="1"/>
  <c r="O3242" i="1"/>
  <c r="P3242" i="1" s="1"/>
  <c r="O3243" i="1"/>
  <c r="P3243" i="1" s="1"/>
  <c r="O3244" i="1"/>
  <c r="P3244" i="1" s="1"/>
  <c r="O3245" i="1"/>
  <c r="P3245" i="1" s="1"/>
  <c r="O3246" i="1"/>
  <c r="P3246" i="1" s="1"/>
  <c r="O3247" i="1"/>
  <c r="P3247" i="1" s="1"/>
  <c r="O3248" i="1"/>
  <c r="P3248" i="1" s="1"/>
  <c r="O3249" i="1"/>
  <c r="P3249" i="1" s="1"/>
  <c r="O3250" i="1"/>
  <c r="P3250" i="1" s="1"/>
  <c r="O3251" i="1"/>
  <c r="P3251" i="1" s="1"/>
  <c r="O3252" i="1"/>
  <c r="P3252" i="1" s="1"/>
  <c r="O3253" i="1"/>
  <c r="P3253" i="1" s="1"/>
  <c r="O3254" i="1"/>
  <c r="P3254" i="1" s="1"/>
  <c r="O3255" i="1"/>
  <c r="P3255" i="1" s="1"/>
  <c r="O3256" i="1"/>
  <c r="P3256" i="1" s="1"/>
  <c r="O3257" i="1"/>
  <c r="P3257" i="1" s="1"/>
  <c r="O3258" i="1"/>
  <c r="P3258" i="1" s="1"/>
  <c r="O3259" i="1"/>
  <c r="P3259" i="1" s="1"/>
  <c r="O3260" i="1"/>
  <c r="P3260" i="1" s="1"/>
  <c r="O3261" i="1"/>
  <c r="P3261" i="1" s="1"/>
  <c r="O3262" i="1"/>
  <c r="P3262" i="1" s="1"/>
  <c r="O3263" i="1"/>
  <c r="P3263" i="1" s="1"/>
  <c r="O3264" i="1"/>
  <c r="P3264" i="1" s="1"/>
  <c r="O3265" i="1"/>
  <c r="P3265" i="1" s="1"/>
  <c r="O3266" i="1"/>
  <c r="P3266" i="1" s="1"/>
  <c r="O3267" i="1"/>
  <c r="P3267" i="1" s="1"/>
  <c r="O3268" i="1"/>
  <c r="P3268" i="1" s="1"/>
  <c r="O3269" i="1"/>
  <c r="P3269" i="1" s="1"/>
  <c r="O3270" i="1"/>
  <c r="P3270" i="1" s="1"/>
  <c r="O3271" i="1"/>
  <c r="P3271" i="1" s="1"/>
  <c r="O3272" i="1"/>
  <c r="P3272" i="1" s="1"/>
  <c r="O3273" i="1"/>
  <c r="P3273" i="1" s="1"/>
  <c r="O3274" i="1"/>
  <c r="P3274" i="1" s="1"/>
  <c r="O3275" i="1"/>
  <c r="P3275" i="1" s="1"/>
  <c r="O3276" i="1"/>
  <c r="P3276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3284" i="1"/>
  <c r="P3284" i="1" s="1"/>
  <c r="O3285" i="1"/>
  <c r="P3285" i="1" s="1"/>
  <c r="O3286" i="1"/>
  <c r="P3286" i="1" s="1"/>
  <c r="O3287" i="1"/>
  <c r="P3287" i="1" s="1"/>
  <c r="O3288" i="1"/>
  <c r="P3288" i="1" s="1"/>
  <c r="O3289" i="1"/>
  <c r="P3289" i="1" s="1"/>
  <c r="O3290" i="1"/>
  <c r="P3290" i="1" s="1"/>
  <c r="O3291" i="1"/>
  <c r="P3291" i="1" s="1"/>
  <c r="O3292" i="1"/>
  <c r="P3292" i="1" s="1"/>
  <c r="O3293" i="1"/>
  <c r="P3293" i="1" s="1"/>
  <c r="O3294" i="1"/>
  <c r="P3294" i="1" s="1"/>
  <c r="O3295" i="1"/>
  <c r="P3295" i="1" s="1"/>
  <c r="O3296" i="1"/>
  <c r="P3296" i="1" s="1"/>
  <c r="O3297" i="1"/>
  <c r="P3297" i="1" s="1"/>
  <c r="O3298" i="1"/>
  <c r="P3298" i="1" s="1"/>
  <c r="O3299" i="1"/>
  <c r="P3299" i="1" s="1"/>
  <c r="O3300" i="1"/>
  <c r="P3300" i="1" s="1"/>
  <c r="O3301" i="1"/>
  <c r="P3301" i="1" s="1"/>
  <c r="O3302" i="1"/>
  <c r="P3302" i="1" s="1"/>
  <c r="O3303" i="1"/>
  <c r="P3303" i="1" s="1"/>
  <c r="O3304" i="1"/>
  <c r="P3304" i="1" s="1"/>
  <c r="O3305" i="1"/>
  <c r="P3305" i="1" s="1"/>
  <c r="O3306" i="1"/>
  <c r="P3306" i="1" s="1"/>
  <c r="O3307" i="1"/>
  <c r="P3307" i="1" s="1"/>
  <c r="O3308" i="1"/>
  <c r="P3308" i="1" s="1"/>
  <c r="O3309" i="1"/>
  <c r="P3309" i="1" s="1"/>
  <c r="O3310" i="1"/>
  <c r="P3310" i="1" s="1"/>
  <c r="O3311" i="1"/>
  <c r="P3311" i="1" s="1"/>
  <c r="O3312" i="1"/>
  <c r="P3312" i="1" s="1"/>
  <c r="O3313" i="1"/>
  <c r="P3313" i="1" s="1"/>
  <c r="O3314" i="1"/>
  <c r="P3314" i="1" s="1"/>
  <c r="O3315" i="1"/>
  <c r="P3315" i="1" s="1"/>
  <c r="O3316" i="1"/>
  <c r="P3316" i="1" s="1"/>
  <c r="O3317" i="1"/>
  <c r="P3317" i="1" s="1"/>
  <c r="O3318" i="1"/>
  <c r="P3318" i="1" s="1"/>
  <c r="O3319" i="1"/>
  <c r="P3319" i="1" s="1"/>
  <c r="O3320" i="1"/>
  <c r="P3320" i="1" s="1"/>
  <c r="O3321" i="1"/>
  <c r="P3321" i="1" s="1"/>
  <c r="O3322" i="1"/>
  <c r="P3322" i="1" s="1"/>
  <c r="O3323" i="1"/>
  <c r="P3323" i="1" s="1"/>
  <c r="O3324" i="1"/>
  <c r="P3324" i="1" s="1"/>
  <c r="O3325" i="1"/>
  <c r="P3325" i="1" s="1"/>
  <c r="O3326" i="1"/>
  <c r="P3326" i="1" s="1"/>
  <c r="O3327" i="1"/>
  <c r="P3327" i="1" s="1"/>
  <c r="O3328" i="1"/>
  <c r="P3328" i="1" s="1"/>
  <c r="O3329" i="1"/>
  <c r="P3329" i="1" s="1"/>
  <c r="O3330" i="1"/>
  <c r="P3330" i="1" s="1"/>
  <c r="O3331" i="1"/>
  <c r="P3331" i="1" s="1"/>
  <c r="O3332" i="1"/>
  <c r="P3332" i="1" s="1"/>
  <c r="O3333" i="1"/>
  <c r="P3333" i="1" s="1"/>
  <c r="O3334" i="1"/>
  <c r="P3334" i="1" s="1"/>
  <c r="O3335" i="1"/>
  <c r="P3335" i="1" s="1"/>
  <c r="O3336" i="1"/>
  <c r="P3336" i="1" s="1"/>
  <c r="O3337" i="1"/>
  <c r="P3337" i="1" s="1"/>
  <c r="O3338" i="1"/>
  <c r="P3338" i="1" s="1"/>
  <c r="O3339" i="1"/>
  <c r="P3339" i="1" s="1"/>
  <c r="O3340" i="1"/>
  <c r="P3340" i="1" s="1"/>
  <c r="O3341" i="1"/>
  <c r="P3341" i="1" s="1"/>
  <c r="O3342" i="1"/>
  <c r="P3342" i="1" s="1"/>
  <c r="O3343" i="1"/>
  <c r="P3343" i="1" s="1"/>
  <c r="O3344" i="1"/>
  <c r="P3344" i="1" s="1"/>
  <c r="O3345" i="1"/>
  <c r="P3345" i="1" s="1"/>
  <c r="O3346" i="1"/>
  <c r="P3346" i="1" s="1"/>
  <c r="O3347" i="1"/>
  <c r="P3347" i="1" s="1"/>
  <c r="O3348" i="1"/>
  <c r="P3348" i="1" s="1"/>
  <c r="O3349" i="1"/>
  <c r="P3349" i="1" s="1"/>
  <c r="O3350" i="1"/>
  <c r="P3350" i="1" s="1"/>
  <c r="O3351" i="1"/>
  <c r="P3351" i="1" s="1"/>
  <c r="O3352" i="1"/>
  <c r="P3352" i="1" s="1"/>
  <c r="O3353" i="1"/>
  <c r="P3353" i="1" s="1"/>
  <c r="O3354" i="1"/>
  <c r="P3354" i="1" s="1"/>
  <c r="O3355" i="1"/>
  <c r="P3355" i="1" s="1"/>
  <c r="O3356" i="1"/>
  <c r="P3356" i="1" s="1"/>
  <c r="O3357" i="1"/>
  <c r="P3357" i="1" s="1"/>
  <c r="O3358" i="1"/>
  <c r="P3358" i="1" s="1"/>
  <c r="O3359" i="1"/>
  <c r="P3359" i="1" s="1"/>
  <c r="O3360" i="1"/>
  <c r="P3360" i="1" s="1"/>
  <c r="O3361" i="1"/>
  <c r="P3361" i="1" s="1"/>
  <c r="O3362" i="1"/>
  <c r="P3362" i="1" s="1"/>
  <c r="O3363" i="1"/>
  <c r="P3363" i="1" s="1"/>
  <c r="O3364" i="1"/>
  <c r="P3364" i="1" s="1"/>
  <c r="O3365" i="1"/>
  <c r="P3365" i="1" s="1"/>
  <c r="O3366" i="1"/>
  <c r="P3366" i="1" s="1"/>
  <c r="O3367" i="1"/>
  <c r="P3367" i="1" s="1"/>
  <c r="O3368" i="1"/>
  <c r="P3368" i="1" s="1"/>
  <c r="O3369" i="1"/>
  <c r="P3369" i="1" s="1"/>
  <c r="O3370" i="1"/>
  <c r="P3370" i="1" s="1"/>
  <c r="O3371" i="1"/>
  <c r="P3371" i="1" s="1"/>
  <c r="O3372" i="1"/>
  <c r="P3372" i="1" s="1"/>
  <c r="O3373" i="1"/>
  <c r="P3373" i="1" s="1"/>
  <c r="O3374" i="1"/>
  <c r="P3374" i="1" s="1"/>
  <c r="O3375" i="1"/>
  <c r="P3375" i="1" s="1"/>
  <c r="O3376" i="1"/>
  <c r="P3376" i="1" s="1"/>
  <c r="O3377" i="1"/>
  <c r="P3377" i="1" s="1"/>
  <c r="O3378" i="1"/>
  <c r="P3378" i="1" s="1"/>
  <c r="O3379" i="1"/>
  <c r="P3379" i="1" s="1"/>
  <c r="O3380" i="1"/>
  <c r="P3380" i="1" s="1"/>
  <c r="O3381" i="1"/>
  <c r="P3381" i="1" s="1"/>
  <c r="O3382" i="1"/>
  <c r="P3382" i="1" s="1"/>
  <c r="O3383" i="1"/>
  <c r="P3383" i="1" s="1"/>
  <c r="O3384" i="1"/>
  <c r="P3384" i="1" s="1"/>
  <c r="O3385" i="1"/>
  <c r="P3385" i="1" s="1"/>
  <c r="O3386" i="1"/>
  <c r="P3386" i="1" s="1"/>
  <c r="O3387" i="1"/>
  <c r="P3387" i="1" s="1"/>
  <c r="O3388" i="1"/>
  <c r="P3388" i="1" s="1"/>
  <c r="O3389" i="1"/>
  <c r="P3389" i="1" s="1"/>
  <c r="O3390" i="1"/>
  <c r="P3390" i="1" s="1"/>
  <c r="O3391" i="1"/>
  <c r="P3391" i="1" s="1"/>
  <c r="O3392" i="1"/>
  <c r="P3392" i="1" s="1"/>
  <c r="O3393" i="1"/>
  <c r="P3393" i="1" s="1"/>
  <c r="O3394" i="1"/>
  <c r="P3394" i="1" s="1"/>
  <c r="O3395" i="1"/>
  <c r="P3395" i="1" s="1"/>
  <c r="O3396" i="1"/>
  <c r="P3396" i="1" s="1"/>
  <c r="O3397" i="1"/>
  <c r="P3397" i="1" s="1"/>
  <c r="O3398" i="1"/>
  <c r="P3398" i="1" s="1"/>
  <c r="O3399" i="1"/>
  <c r="P3399" i="1" s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3406" i="1"/>
  <c r="P3406" i="1" s="1"/>
  <c r="O3407" i="1"/>
  <c r="P3407" i="1" s="1"/>
  <c r="O3408" i="1"/>
  <c r="P3408" i="1" s="1"/>
  <c r="O3409" i="1"/>
  <c r="P3409" i="1" s="1"/>
  <c r="O3410" i="1"/>
  <c r="P3410" i="1" s="1"/>
  <c r="O3411" i="1"/>
  <c r="P3411" i="1" s="1"/>
  <c r="O3412" i="1"/>
  <c r="P3412" i="1" s="1"/>
  <c r="O3413" i="1"/>
  <c r="P3413" i="1" s="1"/>
  <c r="O3414" i="1"/>
  <c r="P3414" i="1" s="1"/>
  <c r="O3415" i="1"/>
  <c r="P3415" i="1" s="1"/>
  <c r="O3416" i="1"/>
  <c r="P3416" i="1" s="1"/>
  <c r="O3417" i="1"/>
  <c r="P3417" i="1" s="1"/>
  <c r="O3418" i="1"/>
  <c r="P3418" i="1" s="1"/>
  <c r="O3419" i="1"/>
  <c r="P3419" i="1" s="1"/>
  <c r="O3420" i="1"/>
  <c r="P3420" i="1" s="1"/>
  <c r="O3421" i="1"/>
  <c r="P3421" i="1" s="1"/>
  <c r="O3422" i="1"/>
  <c r="P3422" i="1" s="1"/>
  <c r="O3423" i="1"/>
  <c r="P3423" i="1" s="1"/>
  <c r="O3424" i="1"/>
  <c r="P3424" i="1" s="1"/>
  <c r="O3425" i="1"/>
  <c r="P3425" i="1" s="1"/>
  <c r="O3426" i="1"/>
  <c r="P3426" i="1" s="1"/>
  <c r="O3427" i="1"/>
  <c r="P3427" i="1" s="1"/>
  <c r="O3428" i="1"/>
  <c r="P3428" i="1" s="1"/>
  <c r="O3429" i="1"/>
  <c r="P3429" i="1" s="1"/>
  <c r="O3430" i="1"/>
  <c r="P3430" i="1" s="1"/>
  <c r="O3431" i="1"/>
  <c r="P3431" i="1" s="1"/>
  <c r="O3432" i="1"/>
  <c r="P3432" i="1" s="1"/>
  <c r="O3433" i="1"/>
  <c r="P3433" i="1" s="1"/>
  <c r="O3434" i="1"/>
  <c r="P3434" i="1" s="1"/>
  <c r="O3435" i="1"/>
  <c r="P3435" i="1" s="1"/>
  <c r="O3436" i="1"/>
  <c r="P3436" i="1" s="1"/>
  <c r="O3437" i="1"/>
  <c r="P3437" i="1" s="1"/>
  <c r="O3438" i="1"/>
  <c r="P3438" i="1" s="1"/>
  <c r="O3439" i="1"/>
  <c r="P3439" i="1" s="1"/>
  <c r="O3440" i="1"/>
  <c r="P3440" i="1" s="1"/>
  <c r="O3441" i="1"/>
  <c r="P3441" i="1" s="1"/>
  <c r="O3442" i="1"/>
  <c r="P3442" i="1" s="1"/>
  <c r="O3443" i="1"/>
  <c r="P3443" i="1" s="1"/>
  <c r="O3444" i="1"/>
  <c r="P3444" i="1" s="1"/>
  <c r="O3445" i="1"/>
  <c r="P3445" i="1" s="1"/>
  <c r="O3446" i="1"/>
  <c r="P3446" i="1" s="1"/>
  <c r="O3447" i="1"/>
  <c r="P3447" i="1" s="1"/>
  <c r="O3448" i="1"/>
  <c r="P3448" i="1" s="1"/>
  <c r="O3449" i="1"/>
  <c r="P3449" i="1" s="1"/>
  <c r="O3450" i="1"/>
  <c r="P3450" i="1" s="1"/>
  <c r="O3451" i="1"/>
  <c r="P3451" i="1" s="1"/>
  <c r="O3452" i="1"/>
  <c r="P3452" i="1" s="1"/>
  <c r="O3453" i="1"/>
  <c r="P3453" i="1" s="1"/>
  <c r="O3454" i="1"/>
  <c r="P3454" i="1" s="1"/>
  <c r="O3455" i="1"/>
  <c r="P3455" i="1" s="1"/>
  <c r="O3456" i="1"/>
  <c r="P3456" i="1" s="1"/>
  <c r="O3457" i="1"/>
  <c r="P3457" i="1" s="1"/>
  <c r="O3458" i="1"/>
  <c r="P3458" i="1" s="1"/>
  <c r="O3459" i="1"/>
  <c r="P3459" i="1" s="1"/>
  <c r="O3460" i="1"/>
  <c r="P3460" i="1" s="1"/>
  <c r="O3461" i="1"/>
  <c r="P3461" i="1" s="1"/>
  <c r="O3462" i="1"/>
  <c r="P3462" i="1" s="1"/>
  <c r="O3463" i="1"/>
  <c r="P3463" i="1" s="1"/>
  <c r="O3464" i="1"/>
  <c r="P3464" i="1" s="1"/>
  <c r="O3465" i="1"/>
  <c r="P3465" i="1" s="1"/>
  <c r="O3466" i="1"/>
  <c r="P3466" i="1" s="1"/>
  <c r="O3467" i="1"/>
  <c r="P3467" i="1" s="1"/>
  <c r="O3468" i="1"/>
  <c r="P3468" i="1" s="1"/>
  <c r="O3469" i="1"/>
  <c r="P3469" i="1" s="1"/>
  <c r="O3470" i="1"/>
  <c r="P3470" i="1" s="1"/>
  <c r="O3471" i="1"/>
  <c r="P3471" i="1" s="1"/>
  <c r="O3472" i="1"/>
  <c r="P3472" i="1" s="1"/>
  <c r="O3473" i="1"/>
  <c r="P3473" i="1" s="1"/>
  <c r="O3474" i="1"/>
  <c r="P3474" i="1" s="1"/>
  <c r="O3475" i="1"/>
  <c r="P3475" i="1" s="1"/>
  <c r="O3476" i="1"/>
  <c r="P3476" i="1" s="1"/>
  <c r="O3477" i="1"/>
  <c r="P3477" i="1" s="1"/>
  <c r="O3478" i="1"/>
  <c r="P3478" i="1" s="1"/>
  <c r="O3479" i="1"/>
  <c r="P3479" i="1" s="1"/>
  <c r="O3480" i="1"/>
  <c r="P3480" i="1" s="1"/>
  <c r="O3481" i="1"/>
  <c r="P3481" i="1" s="1"/>
  <c r="O3482" i="1"/>
  <c r="P3482" i="1" s="1"/>
  <c r="O3483" i="1"/>
  <c r="P3483" i="1" s="1"/>
  <c r="O3484" i="1"/>
  <c r="P3484" i="1" s="1"/>
  <c r="O3485" i="1"/>
  <c r="P3485" i="1" s="1"/>
  <c r="O3486" i="1"/>
  <c r="P3486" i="1" s="1"/>
  <c r="O3487" i="1"/>
  <c r="P3487" i="1" s="1"/>
  <c r="O3488" i="1"/>
  <c r="P3488" i="1" s="1"/>
  <c r="O3489" i="1"/>
  <c r="P3489" i="1" s="1"/>
  <c r="O3490" i="1"/>
  <c r="P3490" i="1" s="1"/>
  <c r="O3491" i="1"/>
  <c r="P3491" i="1" s="1"/>
  <c r="O3492" i="1"/>
  <c r="P3492" i="1" s="1"/>
  <c r="O3493" i="1"/>
  <c r="P3493" i="1" s="1"/>
  <c r="O3494" i="1"/>
  <c r="P3494" i="1" s="1"/>
  <c r="O3495" i="1"/>
  <c r="P3495" i="1" s="1"/>
  <c r="O3496" i="1"/>
  <c r="P3496" i="1" s="1"/>
  <c r="O3497" i="1"/>
  <c r="P3497" i="1" s="1"/>
  <c r="O3498" i="1"/>
  <c r="P3498" i="1" s="1"/>
  <c r="O3499" i="1"/>
  <c r="P3499" i="1" s="1"/>
  <c r="O3500" i="1"/>
  <c r="P3500" i="1" s="1"/>
  <c r="O3501" i="1"/>
  <c r="P3501" i="1" s="1"/>
  <c r="O3502" i="1"/>
  <c r="P3502" i="1" s="1"/>
  <c r="O3503" i="1"/>
  <c r="P3503" i="1" s="1"/>
  <c r="O3504" i="1"/>
  <c r="P3504" i="1" s="1"/>
  <c r="O3505" i="1"/>
  <c r="P3505" i="1" s="1"/>
  <c r="O3506" i="1"/>
  <c r="P3506" i="1" s="1"/>
  <c r="O3507" i="1"/>
  <c r="P3507" i="1" s="1"/>
  <c r="O3508" i="1"/>
  <c r="P3508" i="1" s="1"/>
  <c r="O3509" i="1"/>
  <c r="P3509" i="1" s="1"/>
  <c r="O3510" i="1"/>
  <c r="P3510" i="1" s="1"/>
  <c r="O3511" i="1"/>
  <c r="P3511" i="1" s="1"/>
  <c r="O3512" i="1"/>
  <c r="P3512" i="1" s="1"/>
  <c r="O3513" i="1"/>
  <c r="P3513" i="1" s="1"/>
  <c r="O3514" i="1"/>
  <c r="P3514" i="1" s="1"/>
  <c r="O3515" i="1"/>
  <c r="P3515" i="1" s="1"/>
  <c r="O3516" i="1"/>
  <c r="P3516" i="1" s="1"/>
  <c r="O3517" i="1"/>
  <c r="P3517" i="1" s="1"/>
  <c r="O3518" i="1"/>
  <c r="P3518" i="1" s="1"/>
  <c r="O3519" i="1"/>
  <c r="P3519" i="1" s="1"/>
  <c r="O3520" i="1"/>
  <c r="P3520" i="1" s="1"/>
  <c r="O3521" i="1"/>
  <c r="P3521" i="1" s="1"/>
  <c r="O3522" i="1"/>
  <c r="P3522" i="1" s="1"/>
  <c r="O3523" i="1"/>
  <c r="P3523" i="1" s="1"/>
  <c r="O3524" i="1"/>
  <c r="P3524" i="1" s="1"/>
  <c r="O3525" i="1"/>
  <c r="P3525" i="1" s="1"/>
  <c r="O3526" i="1"/>
  <c r="P3526" i="1" s="1"/>
  <c r="O3527" i="1"/>
  <c r="P3527" i="1" s="1"/>
  <c r="O3528" i="1"/>
  <c r="P3528" i="1" s="1"/>
  <c r="O3529" i="1"/>
  <c r="P3529" i="1" s="1"/>
  <c r="O3530" i="1"/>
  <c r="P3530" i="1" s="1"/>
  <c r="O3531" i="1"/>
  <c r="P3531" i="1" s="1"/>
  <c r="O3532" i="1"/>
  <c r="P3532" i="1" s="1"/>
  <c r="O3533" i="1"/>
  <c r="P3533" i="1" s="1"/>
  <c r="O3534" i="1"/>
  <c r="P3534" i="1" s="1"/>
  <c r="O3535" i="1"/>
  <c r="P3535" i="1" s="1"/>
  <c r="O3536" i="1"/>
  <c r="P3536" i="1" s="1"/>
  <c r="O3537" i="1"/>
  <c r="P3537" i="1" s="1"/>
  <c r="O3538" i="1"/>
  <c r="P3538" i="1" s="1"/>
  <c r="O3539" i="1"/>
  <c r="P3539" i="1" s="1"/>
  <c r="O3540" i="1"/>
  <c r="P3540" i="1" s="1"/>
  <c r="O3541" i="1"/>
  <c r="P3541" i="1" s="1"/>
  <c r="O3542" i="1"/>
  <c r="P3542" i="1" s="1"/>
  <c r="O3543" i="1"/>
  <c r="P3543" i="1" s="1"/>
  <c r="O3544" i="1"/>
  <c r="P3544" i="1" s="1"/>
  <c r="O3545" i="1"/>
  <c r="P3545" i="1" s="1"/>
  <c r="O3546" i="1"/>
  <c r="P3546" i="1" s="1"/>
  <c r="O3547" i="1"/>
  <c r="P3547" i="1" s="1"/>
  <c r="O3548" i="1"/>
  <c r="P3548" i="1" s="1"/>
  <c r="O3549" i="1"/>
  <c r="P3549" i="1" s="1"/>
  <c r="O3550" i="1"/>
  <c r="P3550" i="1" s="1"/>
  <c r="O3551" i="1"/>
  <c r="P3551" i="1" s="1"/>
  <c r="O3552" i="1"/>
  <c r="P3552" i="1" s="1"/>
  <c r="O3553" i="1"/>
  <c r="P3553" i="1" s="1"/>
  <c r="O3554" i="1"/>
  <c r="P3554" i="1" s="1"/>
  <c r="O3555" i="1"/>
  <c r="P3555" i="1" s="1"/>
  <c r="O3556" i="1"/>
  <c r="P3556" i="1" s="1"/>
  <c r="O3557" i="1"/>
  <c r="P3557" i="1" s="1"/>
  <c r="O3558" i="1"/>
  <c r="P3558" i="1" s="1"/>
  <c r="O3559" i="1"/>
  <c r="P3559" i="1" s="1"/>
  <c r="O3560" i="1"/>
  <c r="P3560" i="1" s="1"/>
  <c r="O3561" i="1"/>
  <c r="P3561" i="1" s="1"/>
  <c r="O3562" i="1"/>
  <c r="P3562" i="1" s="1"/>
  <c r="O3563" i="1"/>
  <c r="P3563" i="1" s="1"/>
  <c r="O3564" i="1"/>
  <c r="P3564" i="1" s="1"/>
  <c r="O3565" i="1"/>
  <c r="P3565" i="1" s="1"/>
  <c r="O3566" i="1"/>
  <c r="P3566" i="1" s="1"/>
  <c r="O3567" i="1"/>
  <c r="P3567" i="1" s="1"/>
  <c r="O3568" i="1"/>
  <c r="P3568" i="1" s="1"/>
  <c r="O3569" i="1"/>
  <c r="P3569" i="1" s="1"/>
  <c r="O3570" i="1"/>
  <c r="P3570" i="1" s="1"/>
  <c r="O3571" i="1"/>
  <c r="P3571" i="1" s="1"/>
  <c r="O3572" i="1"/>
  <c r="P3572" i="1" s="1"/>
  <c r="O3573" i="1"/>
  <c r="P3573" i="1" s="1"/>
  <c r="O3574" i="1"/>
  <c r="P3574" i="1" s="1"/>
  <c r="O3575" i="1"/>
  <c r="P3575" i="1" s="1"/>
  <c r="O3576" i="1"/>
  <c r="P3576" i="1" s="1"/>
  <c r="O3577" i="1"/>
  <c r="P3577" i="1" s="1"/>
  <c r="O3578" i="1"/>
  <c r="P3578" i="1" s="1"/>
  <c r="O3579" i="1"/>
  <c r="P3579" i="1" s="1"/>
  <c r="O3580" i="1"/>
  <c r="P3580" i="1" s="1"/>
  <c r="O3581" i="1"/>
  <c r="P3581" i="1" s="1"/>
  <c r="O3582" i="1"/>
  <c r="P3582" i="1" s="1"/>
  <c r="O3583" i="1"/>
  <c r="P3583" i="1" s="1"/>
  <c r="O3584" i="1"/>
  <c r="P3584" i="1" s="1"/>
  <c r="O3585" i="1"/>
  <c r="P3585" i="1" s="1"/>
  <c r="O3586" i="1"/>
  <c r="P3586" i="1" s="1"/>
  <c r="O3587" i="1"/>
  <c r="P3587" i="1" s="1"/>
  <c r="O3588" i="1"/>
  <c r="P3588" i="1" s="1"/>
  <c r="O3589" i="1"/>
  <c r="P3589" i="1" s="1"/>
  <c r="O3590" i="1"/>
  <c r="P3590" i="1" s="1"/>
  <c r="O3591" i="1"/>
  <c r="P3591" i="1" s="1"/>
  <c r="O3592" i="1"/>
  <c r="P3592" i="1" s="1"/>
  <c r="O3593" i="1"/>
  <c r="P3593" i="1" s="1"/>
  <c r="O3594" i="1"/>
  <c r="P3594" i="1" s="1"/>
  <c r="O3595" i="1"/>
  <c r="P3595" i="1" s="1"/>
  <c r="O3596" i="1"/>
  <c r="P3596" i="1" s="1"/>
  <c r="O3597" i="1"/>
  <c r="P3597" i="1" s="1"/>
  <c r="O3598" i="1"/>
  <c r="P3598" i="1" s="1"/>
  <c r="O3599" i="1"/>
  <c r="P3599" i="1" s="1"/>
  <c r="O3600" i="1"/>
  <c r="P3600" i="1" s="1"/>
  <c r="O3601" i="1"/>
  <c r="P3601" i="1" s="1"/>
  <c r="O3602" i="1"/>
  <c r="P3602" i="1" s="1"/>
  <c r="O3603" i="1"/>
  <c r="P3603" i="1" s="1"/>
  <c r="O3604" i="1"/>
  <c r="P3604" i="1" s="1"/>
  <c r="O3605" i="1"/>
  <c r="P3605" i="1" s="1"/>
  <c r="O3606" i="1"/>
  <c r="P3606" i="1" s="1"/>
  <c r="O3607" i="1"/>
  <c r="P3607" i="1" s="1"/>
  <c r="O3608" i="1"/>
  <c r="P3608" i="1" s="1"/>
  <c r="O3609" i="1"/>
  <c r="P3609" i="1" s="1"/>
  <c r="O3610" i="1"/>
  <c r="P3610" i="1" s="1"/>
  <c r="O3611" i="1"/>
  <c r="P3611" i="1" s="1"/>
  <c r="O3612" i="1"/>
  <c r="P3612" i="1" s="1"/>
  <c r="O3613" i="1"/>
  <c r="P3613" i="1" s="1"/>
  <c r="O3614" i="1"/>
  <c r="P3614" i="1" s="1"/>
  <c r="O3615" i="1"/>
  <c r="P3615" i="1" s="1"/>
  <c r="O3616" i="1"/>
  <c r="P3616" i="1" s="1"/>
  <c r="O3617" i="1"/>
  <c r="P3617" i="1" s="1"/>
  <c r="O3618" i="1"/>
  <c r="P3618" i="1" s="1"/>
  <c r="O3619" i="1"/>
  <c r="P3619" i="1" s="1"/>
  <c r="O3620" i="1"/>
  <c r="P3620" i="1" s="1"/>
  <c r="O3621" i="1"/>
  <c r="P3621" i="1" s="1"/>
  <c r="O3622" i="1"/>
  <c r="P3622" i="1" s="1"/>
  <c r="O3623" i="1"/>
  <c r="P3623" i="1" s="1"/>
  <c r="O3624" i="1"/>
  <c r="P3624" i="1" s="1"/>
  <c r="O3625" i="1"/>
  <c r="P3625" i="1" s="1"/>
  <c r="O3626" i="1"/>
  <c r="P3626" i="1" s="1"/>
  <c r="O3627" i="1"/>
  <c r="P3627" i="1" s="1"/>
  <c r="O3628" i="1"/>
  <c r="P3628" i="1" s="1"/>
  <c r="O3629" i="1"/>
  <c r="P3629" i="1" s="1"/>
  <c r="O3630" i="1"/>
  <c r="P3630" i="1" s="1"/>
  <c r="O3631" i="1"/>
  <c r="P3631" i="1" s="1"/>
  <c r="O3632" i="1"/>
  <c r="P3632" i="1" s="1"/>
  <c r="O3633" i="1"/>
  <c r="P3633" i="1" s="1"/>
  <c r="O3634" i="1"/>
  <c r="P3634" i="1" s="1"/>
  <c r="O3635" i="1"/>
  <c r="P3635" i="1" s="1"/>
  <c r="O3636" i="1"/>
  <c r="P3636" i="1" s="1"/>
  <c r="O3637" i="1"/>
  <c r="P3637" i="1" s="1"/>
  <c r="O3638" i="1"/>
  <c r="P3638" i="1" s="1"/>
  <c r="O3639" i="1"/>
  <c r="P3639" i="1" s="1"/>
  <c r="O3640" i="1"/>
  <c r="P3640" i="1" s="1"/>
  <c r="O3641" i="1"/>
  <c r="P3641" i="1" s="1"/>
  <c r="O3642" i="1"/>
  <c r="P3642" i="1" s="1"/>
  <c r="O3643" i="1"/>
  <c r="P3643" i="1" s="1"/>
  <c r="O3644" i="1"/>
  <c r="P3644" i="1" s="1"/>
  <c r="O3645" i="1"/>
  <c r="P3645" i="1" s="1"/>
  <c r="O3646" i="1"/>
  <c r="P3646" i="1" s="1"/>
  <c r="O3647" i="1"/>
  <c r="P3647" i="1" s="1"/>
  <c r="O3648" i="1"/>
  <c r="P3648" i="1" s="1"/>
  <c r="O3649" i="1"/>
  <c r="P3649" i="1" s="1"/>
  <c r="O3650" i="1"/>
  <c r="P3650" i="1" s="1"/>
  <c r="O3651" i="1"/>
  <c r="P3651" i="1" s="1"/>
  <c r="O3652" i="1"/>
  <c r="P3652" i="1" s="1"/>
  <c r="O3653" i="1"/>
  <c r="P3653" i="1" s="1"/>
  <c r="O3654" i="1"/>
  <c r="P3654" i="1" s="1"/>
  <c r="O3655" i="1"/>
  <c r="P3655" i="1" s="1"/>
  <c r="O3656" i="1"/>
  <c r="P3656" i="1" s="1"/>
  <c r="O3657" i="1"/>
  <c r="P3657" i="1" s="1"/>
  <c r="O3658" i="1"/>
  <c r="P3658" i="1" s="1"/>
  <c r="O3659" i="1"/>
  <c r="P3659" i="1" s="1"/>
  <c r="O3660" i="1"/>
  <c r="P3660" i="1" s="1"/>
  <c r="O3661" i="1"/>
  <c r="P3661" i="1" s="1"/>
  <c r="O3662" i="1"/>
  <c r="P3662" i="1" s="1"/>
  <c r="O3663" i="1"/>
  <c r="P3663" i="1" s="1"/>
  <c r="O3664" i="1"/>
  <c r="P3664" i="1" s="1"/>
  <c r="O3665" i="1"/>
  <c r="P3665" i="1" s="1"/>
  <c r="O3666" i="1"/>
  <c r="P3666" i="1" s="1"/>
  <c r="O3667" i="1"/>
  <c r="P3667" i="1" s="1"/>
  <c r="O3668" i="1"/>
  <c r="P3668" i="1" s="1"/>
  <c r="O3669" i="1"/>
  <c r="P3669" i="1" s="1"/>
  <c r="O3670" i="1"/>
  <c r="P3670" i="1" s="1"/>
  <c r="O3671" i="1"/>
  <c r="P3671" i="1" s="1"/>
  <c r="O3672" i="1"/>
  <c r="P3672" i="1" s="1"/>
  <c r="O3673" i="1"/>
  <c r="P3673" i="1" s="1"/>
  <c r="O3674" i="1"/>
  <c r="P3674" i="1" s="1"/>
  <c r="O3675" i="1"/>
  <c r="P3675" i="1" s="1"/>
  <c r="O3676" i="1"/>
  <c r="P3676" i="1" s="1"/>
  <c r="O3677" i="1"/>
  <c r="P3677" i="1" s="1"/>
  <c r="O3678" i="1"/>
  <c r="P3678" i="1" s="1"/>
  <c r="O3679" i="1"/>
  <c r="P3679" i="1" s="1"/>
  <c r="O3680" i="1"/>
  <c r="P3680" i="1" s="1"/>
  <c r="O3681" i="1"/>
  <c r="P3681" i="1" s="1"/>
  <c r="O3682" i="1"/>
  <c r="P3682" i="1" s="1"/>
  <c r="O3683" i="1"/>
  <c r="P3683" i="1" s="1"/>
  <c r="O3684" i="1"/>
  <c r="P3684" i="1" s="1"/>
  <c r="O3685" i="1"/>
  <c r="P3685" i="1" s="1"/>
  <c r="O3686" i="1"/>
  <c r="P3686" i="1" s="1"/>
  <c r="O3687" i="1"/>
  <c r="P3687" i="1" s="1"/>
  <c r="O3688" i="1"/>
  <c r="P3688" i="1" s="1"/>
  <c r="O3689" i="1"/>
  <c r="P3689" i="1" s="1"/>
  <c r="O3690" i="1"/>
  <c r="P3690" i="1" s="1"/>
  <c r="O3691" i="1"/>
  <c r="P3691" i="1" s="1"/>
  <c r="O3692" i="1"/>
  <c r="P3692" i="1" s="1"/>
  <c r="O3693" i="1"/>
  <c r="P3693" i="1" s="1"/>
  <c r="O3694" i="1"/>
  <c r="P3694" i="1" s="1"/>
  <c r="O3695" i="1"/>
  <c r="P3695" i="1" s="1"/>
  <c r="O3696" i="1"/>
  <c r="P3696" i="1" s="1"/>
  <c r="O3697" i="1"/>
  <c r="P3697" i="1" s="1"/>
  <c r="O3698" i="1"/>
  <c r="P3698" i="1" s="1"/>
  <c r="O3699" i="1"/>
  <c r="P3699" i="1" s="1"/>
  <c r="O3700" i="1"/>
  <c r="P3700" i="1" s="1"/>
  <c r="O3701" i="1"/>
  <c r="P3701" i="1" s="1"/>
  <c r="O3702" i="1"/>
  <c r="P3702" i="1" s="1"/>
  <c r="O3703" i="1"/>
  <c r="P3703" i="1" s="1"/>
  <c r="O3704" i="1"/>
  <c r="P3704" i="1" s="1"/>
  <c r="O3705" i="1"/>
  <c r="P3705" i="1" s="1"/>
  <c r="O3706" i="1"/>
  <c r="P3706" i="1" s="1"/>
  <c r="O3707" i="1"/>
  <c r="P3707" i="1" s="1"/>
  <c r="O3708" i="1"/>
  <c r="P3708" i="1" s="1"/>
  <c r="O3709" i="1"/>
  <c r="P3709" i="1" s="1"/>
  <c r="O3710" i="1"/>
  <c r="P3710" i="1" s="1"/>
  <c r="O3711" i="1"/>
  <c r="P3711" i="1" s="1"/>
  <c r="O3712" i="1"/>
  <c r="P3712" i="1" s="1"/>
  <c r="O3713" i="1"/>
  <c r="P3713" i="1" s="1"/>
  <c r="O3714" i="1"/>
  <c r="P3714" i="1" s="1"/>
  <c r="O3715" i="1"/>
  <c r="P3715" i="1" s="1"/>
  <c r="O3716" i="1"/>
  <c r="P3716" i="1" s="1"/>
  <c r="O3717" i="1"/>
  <c r="P3717" i="1" s="1"/>
  <c r="O3718" i="1"/>
  <c r="P3718" i="1" s="1"/>
  <c r="O3719" i="1"/>
  <c r="P3719" i="1" s="1"/>
  <c r="O3720" i="1"/>
  <c r="P3720" i="1" s="1"/>
  <c r="O3721" i="1"/>
  <c r="P3721" i="1" s="1"/>
  <c r="O3722" i="1"/>
  <c r="P3722" i="1" s="1"/>
  <c r="O3723" i="1"/>
  <c r="P3723" i="1" s="1"/>
  <c r="O3724" i="1"/>
  <c r="P3724" i="1" s="1"/>
  <c r="O3725" i="1"/>
  <c r="P3725" i="1" s="1"/>
  <c r="O3726" i="1"/>
  <c r="P3726" i="1" s="1"/>
  <c r="O3727" i="1"/>
  <c r="P3727" i="1" s="1"/>
  <c r="O3728" i="1"/>
  <c r="P3728" i="1" s="1"/>
  <c r="O3729" i="1"/>
  <c r="P3729" i="1" s="1"/>
  <c r="O3730" i="1"/>
  <c r="P3730" i="1" s="1"/>
  <c r="O3731" i="1"/>
  <c r="P3731" i="1" s="1"/>
  <c r="O3732" i="1"/>
  <c r="P3732" i="1" s="1"/>
  <c r="O3733" i="1"/>
  <c r="P3733" i="1" s="1"/>
  <c r="O3734" i="1"/>
  <c r="P3734" i="1" s="1"/>
  <c r="O3735" i="1"/>
  <c r="P3735" i="1" s="1"/>
  <c r="O3736" i="1"/>
  <c r="P3736" i="1" s="1"/>
  <c r="O3737" i="1"/>
  <c r="P3737" i="1" s="1"/>
  <c r="O3738" i="1"/>
  <c r="P3738" i="1" s="1"/>
  <c r="O3739" i="1"/>
  <c r="P3739" i="1" s="1"/>
  <c r="O3740" i="1"/>
  <c r="P3740" i="1" s="1"/>
  <c r="O3741" i="1"/>
  <c r="P3741" i="1" s="1"/>
  <c r="O3742" i="1"/>
  <c r="P3742" i="1" s="1"/>
  <c r="O3743" i="1"/>
  <c r="P3743" i="1" s="1"/>
  <c r="O3744" i="1"/>
  <c r="P3744" i="1" s="1"/>
  <c r="O3745" i="1"/>
  <c r="P3745" i="1" s="1"/>
  <c r="O3746" i="1"/>
  <c r="P3746" i="1" s="1"/>
  <c r="O3747" i="1"/>
  <c r="P3747" i="1" s="1"/>
  <c r="O3748" i="1"/>
  <c r="P3748" i="1" s="1"/>
  <c r="O3749" i="1"/>
  <c r="P3749" i="1" s="1"/>
  <c r="O3750" i="1"/>
  <c r="P3750" i="1" s="1"/>
  <c r="O3751" i="1"/>
  <c r="P3751" i="1" s="1"/>
  <c r="O3752" i="1"/>
  <c r="P3752" i="1" s="1"/>
  <c r="O3753" i="1"/>
  <c r="P3753" i="1" s="1"/>
  <c r="O3754" i="1"/>
  <c r="P3754" i="1" s="1"/>
  <c r="O3755" i="1"/>
  <c r="P3755" i="1" s="1"/>
  <c r="O3756" i="1"/>
  <c r="P3756" i="1" s="1"/>
  <c r="O3757" i="1"/>
  <c r="P3757" i="1" s="1"/>
  <c r="O3758" i="1"/>
  <c r="P3758" i="1" s="1"/>
  <c r="O3759" i="1"/>
  <c r="P3759" i="1" s="1"/>
  <c r="O3760" i="1"/>
  <c r="P3760" i="1" s="1"/>
  <c r="O3761" i="1"/>
  <c r="P3761" i="1" s="1"/>
  <c r="O3762" i="1"/>
  <c r="P3762" i="1" s="1"/>
  <c r="O3763" i="1"/>
  <c r="P3763" i="1" s="1"/>
  <c r="O3764" i="1"/>
  <c r="P3764" i="1" s="1"/>
  <c r="O3765" i="1"/>
  <c r="P3765" i="1" s="1"/>
  <c r="O3766" i="1"/>
  <c r="P3766" i="1" s="1"/>
  <c r="O3767" i="1"/>
  <c r="P3767" i="1" s="1"/>
  <c r="O3768" i="1"/>
  <c r="P3768" i="1" s="1"/>
  <c r="O3769" i="1"/>
  <c r="P3769" i="1" s="1"/>
  <c r="O3770" i="1"/>
  <c r="P3770" i="1" s="1"/>
  <c r="O3771" i="1"/>
  <c r="P3771" i="1" s="1"/>
  <c r="O3772" i="1"/>
  <c r="P3772" i="1" s="1"/>
  <c r="O3773" i="1"/>
  <c r="P3773" i="1" s="1"/>
  <c r="O3774" i="1"/>
  <c r="P3774" i="1" s="1"/>
  <c r="O3775" i="1"/>
  <c r="P3775" i="1" s="1"/>
  <c r="O3776" i="1"/>
  <c r="P3776" i="1" s="1"/>
  <c r="O3777" i="1"/>
  <c r="P3777" i="1" s="1"/>
  <c r="O3778" i="1"/>
  <c r="P3778" i="1" s="1"/>
  <c r="O3779" i="1"/>
  <c r="P3779" i="1" s="1"/>
  <c r="O3780" i="1"/>
  <c r="P3780" i="1" s="1"/>
  <c r="O3781" i="1"/>
  <c r="P3781" i="1" s="1"/>
  <c r="O3782" i="1"/>
  <c r="P3782" i="1" s="1"/>
  <c r="O3783" i="1"/>
  <c r="P3783" i="1" s="1"/>
  <c r="O3784" i="1"/>
  <c r="P3784" i="1" s="1"/>
  <c r="O3785" i="1"/>
  <c r="P3785" i="1" s="1"/>
  <c r="O3786" i="1"/>
  <c r="P3786" i="1" s="1"/>
  <c r="O3787" i="1"/>
  <c r="P3787" i="1" s="1"/>
  <c r="O3788" i="1"/>
  <c r="P3788" i="1" s="1"/>
  <c r="O3789" i="1"/>
  <c r="P3789" i="1" s="1"/>
  <c r="O3790" i="1"/>
  <c r="P3790" i="1" s="1"/>
  <c r="O3791" i="1"/>
  <c r="P3791" i="1" s="1"/>
  <c r="O3792" i="1"/>
  <c r="P3792" i="1" s="1"/>
  <c r="O3793" i="1"/>
  <c r="P3793" i="1" s="1"/>
  <c r="O3794" i="1"/>
  <c r="P3794" i="1" s="1"/>
  <c r="O3795" i="1"/>
  <c r="P3795" i="1" s="1"/>
  <c r="O3796" i="1"/>
  <c r="P3796" i="1" s="1"/>
  <c r="O3797" i="1"/>
  <c r="P3797" i="1" s="1"/>
  <c r="O3798" i="1"/>
  <c r="P3798" i="1" s="1"/>
  <c r="O3799" i="1"/>
  <c r="P3799" i="1" s="1"/>
  <c r="O3800" i="1"/>
  <c r="P3800" i="1" s="1"/>
  <c r="O3801" i="1"/>
  <c r="P3801" i="1" s="1"/>
  <c r="O3802" i="1"/>
  <c r="P3802" i="1" s="1"/>
  <c r="O3803" i="1"/>
  <c r="P3803" i="1" s="1"/>
  <c r="O3804" i="1"/>
  <c r="P3804" i="1" s="1"/>
  <c r="O3805" i="1"/>
  <c r="P3805" i="1" s="1"/>
  <c r="O3806" i="1"/>
  <c r="P3806" i="1" s="1"/>
  <c r="O3807" i="1"/>
  <c r="P3807" i="1" s="1"/>
  <c r="O3808" i="1"/>
  <c r="P3808" i="1" s="1"/>
  <c r="O3809" i="1"/>
  <c r="P3809" i="1" s="1"/>
  <c r="O3810" i="1"/>
  <c r="P3810" i="1" s="1"/>
  <c r="O3811" i="1"/>
  <c r="P3811" i="1" s="1"/>
  <c r="O3812" i="1"/>
  <c r="P3812" i="1" s="1"/>
  <c r="O3813" i="1"/>
  <c r="P3813" i="1" s="1"/>
  <c r="O3814" i="1"/>
  <c r="P3814" i="1" s="1"/>
  <c r="O3815" i="1"/>
  <c r="P3815" i="1" s="1"/>
  <c r="O3816" i="1"/>
  <c r="P3816" i="1" s="1"/>
  <c r="O3817" i="1"/>
  <c r="P3817" i="1" s="1"/>
  <c r="O3818" i="1"/>
  <c r="P3818" i="1" s="1"/>
  <c r="O3819" i="1"/>
  <c r="P3819" i="1" s="1"/>
  <c r="O3820" i="1"/>
  <c r="P3820" i="1" s="1"/>
  <c r="O3821" i="1"/>
  <c r="P3821" i="1" s="1"/>
  <c r="O3822" i="1"/>
  <c r="P3822" i="1" s="1"/>
  <c r="O3823" i="1"/>
  <c r="P3823" i="1" s="1"/>
  <c r="O3824" i="1"/>
  <c r="P3824" i="1" s="1"/>
  <c r="O3825" i="1"/>
  <c r="P3825" i="1" s="1"/>
  <c r="O3826" i="1"/>
  <c r="P3826" i="1" s="1"/>
  <c r="O3827" i="1"/>
  <c r="P3827" i="1" s="1"/>
  <c r="O3828" i="1"/>
  <c r="P3828" i="1" s="1"/>
  <c r="O3829" i="1"/>
  <c r="P3829" i="1" s="1"/>
  <c r="O3830" i="1"/>
  <c r="P3830" i="1" s="1"/>
  <c r="O3831" i="1"/>
  <c r="P3831" i="1" s="1"/>
  <c r="O3832" i="1"/>
  <c r="P3832" i="1" s="1"/>
  <c r="O3833" i="1"/>
  <c r="P3833" i="1" s="1"/>
  <c r="O3834" i="1"/>
  <c r="P3834" i="1" s="1"/>
  <c r="O3835" i="1"/>
  <c r="P3835" i="1" s="1"/>
  <c r="O3836" i="1"/>
  <c r="P3836" i="1" s="1"/>
  <c r="O3837" i="1"/>
  <c r="P3837" i="1" s="1"/>
  <c r="O3838" i="1"/>
  <c r="P3838" i="1" s="1"/>
  <c r="O3839" i="1"/>
  <c r="P3839" i="1" s="1"/>
  <c r="O3840" i="1"/>
  <c r="P3840" i="1" s="1"/>
  <c r="O3841" i="1"/>
  <c r="P3841" i="1" s="1"/>
  <c r="O3842" i="1"/>
  <c r="P3842" i="1" s="1"/>
  <c r="O3843" i="1"/>
  <c r="P3843" i="1" s="1"/>
  <c r="O3844" i="1"/>
  <c r="P3844" i="1" s="1"/>
  <c r="O3845" i="1"/>
  <c r="P3845" i="1" s="1"/>
  <c r="O3846" i="1"/>
  <c r="P3846" i="1" s="1"/>
  <c r="O3847" i="1"/>
  <c r="P3847" i="1" s="1"/>
  <c r="O3848" i="1"/>
  <c r="P3848" i="1" s="1"/>
  <c r="O3849" i="1"/>
  <c r="P3849" i="1" s="1"/>
  <c r="O3850" i="1"/>
  <c r="P3850" i="1" s="1"/>
  <c r="O3851" i="1"/>
  <c r="P3851" i="1" s="1"/>
  <c r="O3852" i="1"/>
  <c r="P3852" i="1" s="1"/>
  <c r="O3853" i="1"/>
  <c r="P3853" i="1" s="1"/>
  <c r="O3854" i="1"/>
  <c r="P3854" i="1" s="1"/>
  <c r="O3855" i="1"/>
  <c r="P3855" i="1" s="1"/>
  <c r="O3856" i="1"/>
  <c r="P3856" i="1" s="1"/>
  <c r="O3857" i="1"/>
  <c r="P3857" i="1" s="1"/>
  <c r="O3858" i="1"/>
  <c r="P3858" i="1" s="1"/>
  <c r="O3859" i="1"/>
  <c r="P3859" i="1" s="1"/>
  <c r="O3860" i="1"/>
  <c r="P3860" i="1" s="1"/>
  <c r="O3861" i="1"/>
  <c r="P3861" i="1" s="1"/>
  <c r="O3862" i="1"/>
  <c r="P3862" i="1" s="1"/>
  <c r="O3863" i="1"/>
  <c r="P3863" i="1" s="1"/>
  <c r="O3864" i="1"/>
  <c r="P3864" i="1" s="1"/>
  <c r="O3865" i="1"/>
  <c r="P3865" i="1" s="1"/>
  <c r="O3866" i="1"/>
  <c r="P3866" i="1" s="1"/>
  <c r="O3867" i="1"/>
  <c r="P3867" i="1" s="1"/>
  <c r="O3868" i="1"/>
  <c r="P3868" i="1" s="1"/>
  <c r="O3869" i="1"/>
  <c r="P3869" i="1" s="1"/>
  <c r="O3870" i="1"/>
  <c r="P3870" i="1" s="1"/>
  <c r="O3871" i="1"/>
  <c r="P3871" i="1" s="1"/>
  <c r="O3872" i="1"/>
  <c r="P3872" i="1" s="1"/>
  <c r="O3873" i="1"/>
  <c r="P3873" i="1" s="1"/>
  <c r="O3874" i="1"/>
  <c r="P3874" i="1" s="1"/>
  <c r="O3875" i="1"/>
  <c r="P3875" i="1" s="1"/>
  <c r="O3876" i="1"/>
  <c r="P3876" i="1" s="1"/>
  <c r="O3877" i="1"/>
  <c r="P3877" i="1" s="1"/>
  <c r="O3878" i="1"/>
  <c r="P3878" i="1" s="1"/>
  <c r="O3879" i="1"/>
  <c r="P3879" i="1" s="1"/>
  <c r="O3880" i="1"/>
  <c r="P3880" i="1" s="1"/>
  <c r="O3881" i="1"/>
  <c r="P3881" i="1" s="1"/>
  <c r="O3882" i="1"/>
  <c r="P3882" i="1" s="1"/>
  <c r="O3883" i="1"/>
  <c r="P3883" i="1" s="1"/>
  <c r="O3884" i="1"/>
  <c r="P3884" i="1" s="1"/>
  <c r="O3885" i="1"/>
  <c r="P3885" i="1" s="1"/>
  <c r="O3886" i="1"/>
  <c r="P3886" i="1" s="1"/>
  <c r="O3887" i="1"/>
  <c r="P3887" i="1" s="1"/>
  <c r="O3888" i="1"/>
  <c r="P3888" i="1" s="1"/>
  <c r="O3889" i="1"/>
  <c r="P3889" i="1" s="1"/>
  <c r="O3890" i="1"/>
  <c r="P3890" i="1" s="1"/>
  <c r="O3891" i="1"/>
  <c r="P3891" i="1" s="1"/>
  <c r="O3892" i="1"/>
  <c r="P3892" i="1" s="1"/>
  <c r="O3893" i="1"/>
  <c r="P3893" i="1" s="1"/>
  <c r="O3894" i="1"/>
  <c r="P3894" i="1" s="1"/>
  <c r="O3895" i="1"/>
  <c r="P3895" i="1" s="1"/>
  <c r="O3896" i="1"/>
  <c r="P3896" i="1" s="1"/>
  <c r="O3897" i="1"/>
  <c r="P3897" i="1" s="1"/>
  <c r="O3898" i="1"/>
  <c r="P3898" i="1" s="1"/>
  <c r="O3899" i="1"/>
  <c r="P3899" i="1" s="1"/>
  <c r="O3900" i="1"/>
  <c r="P3900" i="1" s="1"/>
  <c r="O3901" i="1"/>
  <c r="P3901" i="1" s="1"/>
  <c r="O3902" i="1"/>
  <c r="P3902" i="1" s="1"/>
  <c r="O3903" i="1"/>
  <c r="P3903" i="1" s="1"/>
  <c r="O3904" i="1"/>
  <c r="P3904" i="1" s="1"/>
  <c r="O3905" i="1"/>
  <c r="P3905" i="1" s="1"/>
  <c r="O3906" i="1"/>
  <c r="P3906" i="1" s="1"/>
  <c r="O3907" i="1"/>
  <c r="P3907" i="1" s="1"/>
  <c r="O3908" i="1"/>
  <c r="P3908" i="1" s="1"/>
  <c r="O3909" i="1"/>
  <c r="P3909" i="1" s="1"/>
  <c r="O3910" i="1"/>
  <c r="P3910" i="1" s="1"/>
  <c r="O3911" i="1"/>
  <c r="P3911" i="1" s="1"/>
  <c r="O3912" i="1"/>
  <c r="P3912" i="1" s="1"/>
  <c r="O3913" i="1"/>
  <c r="P3913" i="1" s="1"/>
  <c r="O3914" i="1"/>
  <c r="P3914" i="1" s="1"/>
  <c r="O3915" i="1"/>
  <c r="P3915" i="1" s="1"/>
  <c r="O3916" i="1"/>
  <c r="P3916" i="1" s="1"/>
  <c r="O3917" i="1"/>
  <c r="P3917" i="1" s="1"/>
  <c r="O3918" i="1"/>
  <c r="P3918" i="1" s="1"/>
  <c r="O3919" i="1"/>
  <c r="P3919" i="1" s="1"/>
  <c r="O3920" i="1"/>
  <c r="P3920" i="1" s="1"/>
  <c r="O3921" i="1"/>
  <c r="P3921" i="1" s="1"/>
  <c r="O3922" i="1"/>
  <c r="P3922" i="1" s="1"/>
  <c r="O3923" i="1"/>
  <c r="P3923" i="1" s="1"/>
  <c r="O3924" i="1"/>
  <c r="P3924" i="1" s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P3931" i="1" s="1"/>
  <c r="O3932" i="1"/>
  <c r="P3932" i="1" s="1"/>
  <c r="O3933" i="1"/>
  <c r="P3933" i="1" s="1"/>
  <c r="O3934" i="1"/>
  <c r="P3934" i="1" s="1"/>
  <c r="O3935" i="1"/>
  <c r="P3935" i="1" s="1"/>
  <c r="O3936" i="1"/>
  <c r="P3936" i="1" s="1"/>
  <c r="O3937" i="1"/>
  <c r="P3937" i="1" s="1"/>
  <c r="O3938" i="1"/>
  <c r="P3938" i="1" s="1"/>
  <c r="O3939" i="1"/>
  <c r="P3939" i="1" s="1"/>
  <c r="O3940" i="1"/>
  <c r="P3940" i="1" s="1"/>
  <c r="O3941" i="1"/>
  <c r="P3941" i="1" s="1"/>
  <c r="O3942" i="1"/>
  <c r="P3942" i="1" s="1"/>
  <c r="O3943" i="1"/>
  <c r="P3943" i="1" s="1"/>
  <c r="O3944" i="1"/>
  <c r="P3944" i="1" s="1"/>
  <c r="O3945" i="1"/>
  <c r="P3945" i="1" s="1"/>
  <c r="O3946" i="1"/>
  <c r="P3946" i="1" s="1"/>
  <c r="O3947" i="1"/>
  <c r="P3947" i="1" s="1"/>
  <c r="O3948" i="1"/>
  <c r="P3948" i="1" s="1"/>
  <c r="O3949" i="1"/>
  <c r="P3949" i="1" s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P3955" i="1" s="1"/>
  <c r="O3956" i="1"/>
  <c r="P3956" i="1" s="1"/>
  <c r="O3957" i="1"/>
  <c r="P3957" i="1" s="1"/>
  <c r="O3958" i="1"/>
  <c r="P3958" i="1" s="1"/>
  <c r="O3959" i="1"/>
  <c r="P3959" i="1" s="1"/>
  <c r="O3960" i="1"/>
  <c r="P3960" i="1" s="1"/>
  <c r="O3961" i="1"/>
  <c r="P3961" i="1" s="1"/>
  <c r="O3962" i="1"/>
  <c r="P3962" i="1" s="1"/>
  <c r="O3963" i="1"/>
  <c r="P3963" i="1" s="1"/>
  <c r="O3964" i="1"/>
  <c r="P3964" i="1" s="1"/>
  <c r="O3965" i="1"/>
  <c r="P3965" i="1" s="1"/>
  <c r="O3966" i="1"/>
  <c r="P3966" i="1" s="1"/>
  <c r="O3967" i="1"/>
  <c r="P3967" i="1" s="1"/>
  <c r="O3968" i="1"/>
  <c r="P3968" i="1" s="1"/>
  <c r="O3969" i="1"/>
  <c r="P3969" i="1" s="1"/>
  <c r="O3970" i="1"/>
  <c r="P3970" i="1" s="1"/>
  <c r="O3971" i="1"/>
  <c r="P3971" i="1" s="1"/>
  <c r="O3972" i="1"/>
  <c r="P3972" i="1" s="1"/>
  <c r="O3973" i="1"/>
  <c r="P3973" i="1" s="1"/>
  <c r="O3974" i="1"/>
  <c r="P3974" i="1" s="1"/>
  <c r="O3975" i="1"/>
  <c r="P3975" i="1" s="1"/>
  <c r="O3976" i="1"/>
  <c r="P3976" i="1" s="1"/>
  <c r="O3977" i="1"/>
  <c r="P3977" i="1" s="1"/>
  <c r="O3978" i="1"/>
  <c r="P3978" i="1" s="1"/>
  <c r="O3979" i="1"/>
  <c r="P3979" i="1" s="1"/>
  <c r="O3980" i="1"/>
  <c r="P3980" i="1" s="1"/>
  <c r="O3981" i="1"/>
  <c r="P3981" i="1" s="1"/>
  <c r="O3982" i="1"/>
  <c r="P3982" i="1" s="1"/>
  <c r="O3983" i="1"/>
  <c r="P3983" i="1" s="1"/>
  <c r="O3984" i="1"/>
  <c r="P3984" i="1" s="1"/>
  <c r="O3985" i="1"/>
  <c r="P3985" i="1" s="1"/>
  <c r="O3986" i="1"/>
  <c r="P3986" i="1" s="1"/>
  <c r="O3987" i="1"/>
  <c r="P3987" i="1" s="1"/>
  <c r="O3988" i="1"/>
  <c r="P3988" i="1" s="1"/>
  <c r="O3989" i="1"/>
  <c r="P3989" i="1" s="1"/>
  <c r="O3990" i="1"/>
  <c r="P3990" i="1" s="1"/>
  <c r="O3991" i="1"/>
  <c r="P3991" i="1" s="1"/>
  <c r="O3992" i="1"/>
  <c r="P3992" i="1" s="1"/>
  <c r="O3993" i="1"/>
  <c r="P3993" i="1" s="1"/>
  <c r="O3994" i="1"/>
  <c r="P3994" i="1" s="1"/>
  <c r="O3995" i="1"/>
  <c r="P3995" i="1" s="1"/>
  <c r="O3996" i="1"/>
  <c r="P3996" i="1" s="1"/>
  <c r="O3997" i="1"/>
  <c r="P3997" i="1" s="1"/>
  <c r="O3998" i="1"/>
  <c r="P3998" i="1" s="1"/>
  <c r="O3999" i="1"/>
  <c r="P3999" i="1" s="1"/>
  <c r="O4000" i="1"/>
  <c r="P4000" i="1" s="1"/>
  <c r="O4001" i="1"/>
  <c r="P4001" i="1" s="1"/>
  <c r="O4002" i="1"/>
  <c r="P4002" i="1" s="1"/>
  <c r="O4003" i="1"/>
  <c r="P4003" i="1" s="1"/>
  <c r="O4004" i="1"/>
  <c r="P4004" i="1" s="1"/>
  <c r="O4005" i="1"/>
  <c r="P4005" i="1" s="1"/>
  <c r="O4006" i="1"/>
  <c r="P4006" i="1" s="1"/>
  <c r="O4007" i="1"/>
  <c r="P4007" i="1" s="1"/>
  <c r="O4008" i="1"/>
  <c r="P4008" i="1" s="1"/>
  <c r="O4009" i="1"/>
  <c r="P4009" i="1" s="1"/>
  <c r="O4010" i="1"/>
  <c r="P4010" i="1" s="1"/>
  <c r="O4011" i="1"/>
  <c r="P4011" i="1" s="1"/>
  <c r="O4012" i="1"/>
  <c r="P4012" i="1" s="1"/>
  <c r="O4013" i="1"/>
  <c r="P4013" i="1" s="1"/>
  <c r="O4014" i="1"/>
  <c r="P4014" i="1" s="1"/>
  <c r="O4015" i="1"/>
  <c r="P4015" i="1" s="1"/>
  <c r="O4016" i="1"/>
  <c r="P4016" i="1" s="1"/>
  <c r="O4017" i="1"/>
  <c r="P4017" i="1" s="1"/>
  <c r="O4018" i="1"/>
  <c r="P4018" i="1" s="1"/>
  <c r="O4019" i="1"/>
  <c r="P4019" i="1" s="1"/>
  <c r="O4020" i="1"/>
  <c r="P4020" i="1" s="1"/>
  <c r="O4021" i="1"/>
  <c r="P4021" i="1" s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P4027" i="1" s="1"/>
  <c r="O4028" i="1"/>
  <c r="P4028" i="1" s="1"/>
  <c r="O4029" i="1"/>
  <c r="P4029" i="1" s="1"/>
  <c r="O4030" i="1"/>
  <c r="P4030" i="1" s="1"/>
  <c r="O4031" i="1"/>
  <c r="P4031" i="1" s="1"/>
  <c r="O4032" i="1"/>
  <c r="P4032" i="1" s="1"/>
  <c r="O4033" i="1"/>
  <c r="P4033" i="1" s="1"/>
  <c r="O4034" i="1"/>
  <c r="P4034" i="1" s="1"/>
  <c r="O4035" i="1"/>
  <c r="P4035" i="1" s="1"/>
  <c r="O4036" i="1"/>
  <c r="P4036" i="1" s="1"/>
  <c r="O4037" i="1"/>
  <c r="P4037" i="1" s="1"/>
  <c r="O4038" i="1"/>
  <c r="P4038" i="1" s="1"/>
  <c r="O4039" i="1"/>
  <c r="P4039" i="1" s="1"/>
  <c r="O4040" i="1"/>
  <c r="P4040" i="1" s="1"/>
  <c r="O4041" i="1"/>
  <c r="P4041" i="1" s="1"/>
  <c r="O4042" i="1"/>
  <c r="P4042" i="1" s="1"/>
  <c r="O4043" i="1"/>
  <c r="P4043" i="1" s="1"/>
  <c r="O4044" i="1"/>
  <c r="P4044" i="1" s="1"/>
  <c r="O4045" i="1"/>
  <c r="P4045" i="1" s="1"/>
  <c r="O4046" i="1"/>
  <c r="P4046" i="1" s="1"/>
  <c r="O4047" i="1"/>
  <c r="P4047" i="1" s="1"/>
  <c r="O4048" i="1"/>
  <c r="P4048" i="1" s="1"/>
  <c r="O4049" i="1"/>
  <c r="P4049" i="1" s="1"/>
  <c r="O4050" i="1"/>
  <c r="P4050" i="1" s="1"/>
  <c r="O4051" i="1"/>
  <c r="P4051" i="1" s="1"/>
  <c r="O4052" i="1"/>
  <c r="P4052" i="1" s="1"/>
  <c r="O4053" i="1"/>
  <c r="P4053" i="1" s="1"/>
  <c r="O4054" i="1"/>
  <c r="P4054" i="1" s="1"/>
  <c r="O4055" i="1"/>
  <c r="P4055" i="1" s="1"/>
  <c r="O4056" i="1"/>
  <c r="P4056" i="1" s="1"/>
  <c r="O4057" i="1"/>
  <c r="P4057" i="1" s="1"/>
  <c r="O4058" i="1"/>
  <c r="P4058" i="1" s="1"/>
  <c r="O4059" i="1"/>
  <c r="P4059" i="1" s="1"/>
  <c r="O4060" i="1"/>
  <c r="P4060" i="1" s="1"/>
  <c r="O4061" i="1"/>
  <c r="P4061" i="1" s="1"/>
  <c r="O4062" i="1"/>
  <c r="P4062" i="1" s="1"/>
  <c r="O4063" i="1"/>
  <c r="P4063" i="1" s="1"/>
  <c r="O4064" i="1"/>
  <c r="P4064" i="1" s="1"/>
  <c r="O4065" i="1"/>
  <c r="P4065" i="1" s="1"/>
  <c r="O4066" i="1"/>
  <c r="P4066" i="1" s="1"/>
  <c r="O4067" i="1"/>
  <c r="P4067" i="1" s="1"/>
  <c r="O4068" i="1"/>
  <c r="P4068" i="1" s="1"/>
  <c r="O4069" i="1"/>
  <c r="P4069" i="1" s="1"/>
  <c r="O4070" i="1"/>
  <c r="P4070" i="1" s="1"/>
  <c r="O4071" i="1"/>
  <c r="P4071" i="1" s="1"/>
  <c r="O4072" i="1"/>
  <c r="P4072" i="1" s="1"/>
  <c r="O4073" i="1"/>
  <c r="P4073" i="1" s="1"/>
  <c r="O4074" i="1"/>
  <c r="P4074" i="1" s="1"/>
  <c r="O4075" i="1"/>
  <c r="P4075" i="1" s="1"/>
  <c r="O4076" i="1"/>
  <c r="P4076" i="1" s="1"/>
  <c r="O4077" i="1"/>
  <c r="P4077" i="1" s="1"/>
  <c r="O4078" i="1"/>
  <c r="P4078" i="1" s="1"/>
  <c r="O4079" i="1"/>
  <c r="P4079" i="1" s="1"/>
  <c r="O4080" i="1"/>
  <c r="P4080" i="1" s="1"/>
  <c r="O4081" i="1"/>
  <c r="P4081" i="1" s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P4087" i="1" s="1"/>
  <c r="O4088" i="1"/>
  <c r="P4088" i="1" s="1"/>
  <c r="O4089" i="1"/>
  <c r="P4089" i="1" s="1"/>
  <c r="O4090" i="1"/>
  <c r="P4090" i="1" s="1"/>
  <c r="O4091" i="1"/>
  <c r="P4091" i="1" s="1"/>
  <c r="O4092" i="1"/>
  <c r="P4092" i="1" s="1"/>
  <c r="O4093" i="1"/>
  <c r="P4093" i="1" s="1"/>
  <c r="O4094" i="1"/>
  <c r="P4094" i="1" s="1"/>
  <c r="O4095" i="1"/>
  <c r="P4095" i="1" s="1"/>
  <c r="O4096" i="1"/>
  <c r="P4096" i="1" s="1"/>
  <c r="O4097" i="1"/>
  <c r="P4097" i="1" s="1"/>
  <c r="O4098" i="1"/>
  <c r="P4098" i="1" s="1"/>
  <c r="O4099" i="1"/>
  <c r="P4099" i="1" s="1"/>
  <c r="O4100" i="1"/>
  <c r="P4100" i="1" s="1"/>
  <c r="O4101" i="1"/>
  <c r="P4101" i="1" s="1"/>
  <c r="O4102" i="1"/>
  <c r="P4102" i="1" s="1"/>
  <c r="O4103" i="1"/>
  <c r="P4103" i="1" s="1"/>
  <c r="O4104" i="1"/>
  <c r="P4104" i="1" s="1"/>
  <c r="O4105" i="1"/>
  <c r="P4105" i="1" s="1"/>
  <c r="O4106" i="1"/>
  <c r="P4106" i="1" s="1"/>
  <c r="O4107" i="1"/>
  <c r="P4107" i="1" s="1"/>
  <c r="O4108" i="1"/>
  <c r="P4108" i="1" s="1"/>
  <c r="O4109" i="1"/>
  <c r="P4109" i="1" s="1"/>
  <c r="O4110" i="1"/>
  <c r="P4110" i="1" s="1"/>
  <c r="O4111" i="1"/>
  <c r="P4111" i="1" s="1"/>
  <c r="O4112" i="1"/>
  <c r="P4112" i="1" s="1"/>
  <c r="O4113" i="1"/>
  <c r="P4113" i="1" s="1"/>
  <c r="O4114" i="1"/>
  <c r="P4114" i="1" s="1"/>
  <c r="O4115" i="1"/>
  <c r="P4115" i="1" s="1"/>
  <c r="O2" i="1"/>
  <c r="P2" i="1" s="1"/>
  <c r="G3" i="6" l="1"/>
  <c r="G4" i="6"/>
  <c r="H8" i="6"/>
  <c r="E2" i="6"/>
  <c r="H2" i="6" s="1"/>
  <c r="E13" i="6"/>
  <c r="H13" i="6" s="1"/>
  <c r="G8" i="6"/>
  <c r="E12" i="6"/>
  <c r="H12" i="6" s="1"/>
  <c r="G9" i="6"/>
  <c r="H3" i="6"/>
  <c r="E11" i="6"/>
  <c r="F11" i="6" s="1"/>
  <c r="H4" i="6"/>
  <c r="E7" i="6"/>
  <c r="F7" i="6" s="1"/>
  <c r="E6" i="6"/>
  <c r="G6" i="6" s="1"/>
  <c r="H9" i="6"/>
  <c r="E10" i="6"/>
  <c r="H10" i="6" s="1"/>
  <c r="H7" i="6"/>
  <c r="F9" i="6"/>
  <c r="F8" i="6"/>
  <c r="F4" i="6"/>
  <c r="F3" i="6"/>
  <c r="E5" i="6"/>
  <c r="H5" i="6" s="1"/>
  <c r="G11" i="6" l="1"/>
  <c r="H11" i="6"/>
  <c r="G7" i="6"/>
  <c r="F10" i="6"/>
  <c r="F6" i="6"/>
  <c r="G13" i="6"/>
  <c r="F13" i="6"/>
  <c r="G12" i="6"/>
  <c r="G2" i="6"/>
  <c r="F2" i="6"/>
  <c r="G10" i="6"/>
  <c r="F12" i="6"/>
  <c r="F5" i="6"/>
  <c r="H6" i="6"/>
  <c r="G5" i="6"/>
</calcChain>
</file>

<file path=xl/sharedStrings.xml><?xml version="1.0" encoding="utf-8"?>
<sst xmlns="http://schemas.openxmlformats.org/spreadsheetml/2006/main" count="32972" uniqueCount="8397">
  <si>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</si>
  <si>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</si>
  <si>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</si>
  <si>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</si>
  <si>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</si>
  <si>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</si>
  <si>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</si>
  <si>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</si>
  <si>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</si>
  <si>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</si>
  <si>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</si>
  <si>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</si>
  <si>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</si>
  <si>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</si>
  <si>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</si>
  <si>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</si>
  <si>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</si>
  <si>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</si>
  <si>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</si>
  <si>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</si>
  <si>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</si>
  <si>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</si>
  <si>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</si>
  <si>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</si>
  <si>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</si>
  <si>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</si>
  <si>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</si>
  <si>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</si>
  <si>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</si>
  <si>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</si>
  <si>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</si>
  <si>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</si>
  <si>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</si>
  <si>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</si>
  <si>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</si>
  <si>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</si>
  <si>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</si>
  <si>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</si>
  <si>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</si>
  <si>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</si>
  <si>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</si>
  <si>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</si>
  <si>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</si>
  <si>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</si>
  <si>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</si>
  <si>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</si>
  <si>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</si>
  <si>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</si>
  <si>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</si>
  <si>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</si>
  <si>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</si>
  <si>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</si>
  <si>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</si>
  <si>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</si>
  <si>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</si>
  <si>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</si>
  <si>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</si>
  <si>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</si>
  <si>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</si>
  <si>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</si>
  <si>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</si>
  <si>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</si>
  <si>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</si>
  <si>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</si>
  <si>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</si>
  <si>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</si>
  <si>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</si>
  <si>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</si>
  <si>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</si>
  <si>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</si>
  <si>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</si>
  <si>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</si>
  <si>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</si>
  <si>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</si>
  <si>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</si>
  <si>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</si>
  <si>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</si>
  <si>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</si>
  <si>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</si>
  <si>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</si>
  <si>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</si>
  <si>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</si>
  <si>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</si>
  <si>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</si>
  <si>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</si>
  <si>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</si>
  <si>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</si>
  <si>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</si>
  <si>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</si>
  <si>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</si>
  <si>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</si>
  <si>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</si>
  <si>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</si>
  <si>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</si>
  <si>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</si>
  <si>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</si>
  <si>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</si>
  <si>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</si>
  <si>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</si>
  <si>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</si>
  <si>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</si>
  <si>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</si>
  <si>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</si>
  <si>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</si>
  <si>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</si>
  <si>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</si>
  <si>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</si>
  <si>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</si>
  <si>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</si>
  <si>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</si>
  <si>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</si>
  <si>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</si>
  <si>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</si>
  <si>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</si>
  <si>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</si>
  <si>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</si>
  <si>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</si>
  <si>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</si>
  <si>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</si>
  <si>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</si>
  <si>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</si>
  <si>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</si>
  <si>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</si>
  <si>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</si>
  <si>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</si>
  <si>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</si>
  <si>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</si>
  <si>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</si>
  <si>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</si>
  <si>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</si>
  <si>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</si>
  <si>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</si>
  <si>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</si>
  <si>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</si>
  <si>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</si>
  <si>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</si>
  <si>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</si>
  <si>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</si>
  <si>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</si>
  <si>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</si>
  <si>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</si>
  <si>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</si>
  <si>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</si>
  <si>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</si>
  <si>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</si>
  <si>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</si>
  <si>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</si>
  <si>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</si>
  <si>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</si>
  <si>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</si>
  <si>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</si>
  <si>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</si>
  <si>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</si>
  <si>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</si>
  <si>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</si>
  <si>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</si>
  <si>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</si>
  <si>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</si>
  <si>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</si>
  <si>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</si>
  <si>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</si>
  <si>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</si>
  <si>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</si>
  <si>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</si>
  <si>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</si>
  <si>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</si>
  <si>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</si>
  <si>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</si>
  <si>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</si>
  <si>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</si>
  <si>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</si>
  <si>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</si>
  <si>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</si>
  <si>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</si>
  <si>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</si>
  <si>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</si>
  <si>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</si>
  <si>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</si>
  <si>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</si>
  <si>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</si>
  <si>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</si>
  <si>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</si>
  <si>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</si>
  <si>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</si>
  <si>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</si>
  <si>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</si>
  <si>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</si>
  <si>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</si>
  <si>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</si>
  <si>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</si>
  <si>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</si>
  <si>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</si>
  <si>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</si>
  <si>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</si>
  <si>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</si>
  <si>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</si>
  <si>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</si>
  <si>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</si>
  <si>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</si>
  <si>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</si>
  <si>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</si>
  <si>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</si>
  <si>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</si>
  <si>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</si>
  <si>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</si>
  <si>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</si>
  <si>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</si>
  <si>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</si>
  <si>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</si>
  <si>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</si>
  <si>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</si>
  <si>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</si>
  <si>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</si>
  <si>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</si>
  <si>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</si>
  <si>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</si>
  <si>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</si>
  <si>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</si>
  <si>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</si>
  <si>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</si>
  <si>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</si>
  <si>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</si>
  <si>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</si>
  <si>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</si>
  <si>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</si>
  <si>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</si>
  <si>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</si>
  <si>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</si>
  <si>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</si>
  <si>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</si>
  <si>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</si>
  <si>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</si>
  <si>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</si>
  <si>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</si>
  <si>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</si>
  <si>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</si>
  <si>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</si>
  <si>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</si>
  <si>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</si>
  <si>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</si>
  <si>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</si>
  <si>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</si>
  <si>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</si>
  <si>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</si>
  <si>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</si>
  <si>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</si>
  <si>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</si>
  <si>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</si>
  <si>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</si>
  <si>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</si>
  <si>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</si>
  <si>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</si>
  <si>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</si>
  <si>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</si>
  <si>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</si>
  <si>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</si>
  <si>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</si>
  <si>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</si>
  <si>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</si>
  <si>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</si>
  <si>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</si>
  <si>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</si>
  <si>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</si>
  <si>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</si>
  <si>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</si>
  <si>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</si>
  <si>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</si>
  <si>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</si>
  <si>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</si>
  <si>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</si>
  <si>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</si>
  <si>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</si>
  <si>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</si>
  <si>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</si>
  <si>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</si>
  <si>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</si>
  <si>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</si>
  <si>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</si>
  <si>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</si>
  <si>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</si>
  <si>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</si>
  <si>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</si>
  <si>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</si>
  <si>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</si>
  <si>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</si>
  <si>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</si>
  <si>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</si>
  <si>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</si>
  <si>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</si>
  <si>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</si>
  <si>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</si>
  <si>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</si>
  <si>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</si>
  <si>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</si>
  <si>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</si>
  <si>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</si>
  <si>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</si>
  <si>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</si>
  <si>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</si>
  <si>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</si>
  <si>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</si>
  <si>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</si>
  <si>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</si>
  <si>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</si>
  <si>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</si>
  <si>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</si>
  <si>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</si>
  <si>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</si>
  <si>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</si>
  <si>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</si>
  <si>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</si>
  <si>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</si>
  <si>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</si>
  <si>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</si>
  <si>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</si>
  <si>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</si>
  <si>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</si>
  <si>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</si>
  <si>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</si>
  <si>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</si>
  <si>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</si>
  <si>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</si>
  <si>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</si>
  <si>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</si>
  <si>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</si>
  <si>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</si>
  <si>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</si>
  <si>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</si>
  <si>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</si>
  <si>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</si>
  <si>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</si>
  <si>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</si>
  <si>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</si>
  <si>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</si>
  <si>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</si>
  <si>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</si>
  <si>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</si>
  <si>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</si>
  <si>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</si>
  <si>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</si>
  <si>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</si>
  <si>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</si>
  <si>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</si>
  <si>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</si>
  <si>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</si>
  <si>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</si>
  <si>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</si>
  <si>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</si>
  <si>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</si>
  <si>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</si>
  <si>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</si>
  <si>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</si>
  <si>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</si>
  <si>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</si>
  <si>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</si>
  <si>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</si>
  <si>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</si>
  <si>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</si>
  <si>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</si>
  <si>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</si>
  <si>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</si>
  <si>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</si>
  <si>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</si>
  <si>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</si>
  <si>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</si>
  <si>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</si>
  <si>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</si>
  <si>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</si>
  <si>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</si>
  <si>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</si>
  <si>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</si>
  <si>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</si>
  <si>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</si>
  <si>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</si>
  <si>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</si>
  <si>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</si>
  <si>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</si>
  <si>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</si>
  <si>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</si>
  <si>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</si>
  <si>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</si>
  <si>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</si>
  <si>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</si>
  <si>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</si>
  <si>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</si>
  <si>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</si>
  <si>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</si>
  <si>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</si>
  <si>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</si>
  <si>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</si>
  <si>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</si>
  <si>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</si>
  <si>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</si>
  <si>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</si>
  <si>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</si>
  <si>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</si>
  <si>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</si>
  <si>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</si>
  <si>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</si>
  <si>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</si>
  <si>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</si>
  <si>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</si>
  <si>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</si>
  <si>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</si>
  <si>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</si>
  <si>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</si>
  <si>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</si>
  <si>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</si>
  <si>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</si>
  <si>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</si>
  <si>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</si>
  <si>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</si>
  <si>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</si>
  <si>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</si>
  <si>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</si>
  <si>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</si>
  <si>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</si>
  <si>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</si>
  <si>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</si>
  <si>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</si>
  <si>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</si>
  <si>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</si>
  <si>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</si>
  <si>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</si>
  <si>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</si>
  <si>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</si>
  <si>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</si>
  <si>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</si>
  <si>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</si>
  <si>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</si>
  <si>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</si>
  <si>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</si>
  <si>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</si>
  <si>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</si>
  <si>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</si>
  <si>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</si>
  <si>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</si>
  <si>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</si>
  <si>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</si>
  <si>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</si>
  <si>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</si>
  <si>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</si>
  <si>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</si>
  <si>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</si>
  <si>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</si>
  <si>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</si>
  <si>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</si>
  <si>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</si>
  <si>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</si>
  <si>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</si>
  <si>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</si>
  <si>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</si>
  <si>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</si>
  <si>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</si>
  <si>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</si>
  <si>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</si>
  <si>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</si>
  <si>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</si>
  <si>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</si>
  <si>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</si>
  <si>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</si>
  <si>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</si>
  <si>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</si>
  <si>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</si>
  <si>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</si>
  <si>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</si>
  <si>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</si>
  <si>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</si>
  <si>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</si>
  <si>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</si>
  <si>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</si>
  <si>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</si>
  <si>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</si>
  <si>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</si>
  <si>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</si>
  <si>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</si>
  <si>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</si>
  <si>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</si>
  <si>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</si>
  <si>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</si>
  <si>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</si>
  <si>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</si>
  <si>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</si>
  <si>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</si>
  <si>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</si>
  <si>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</si>
  <si>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</si>
  <si>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</si>
  <si>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</si>
  <si>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</si>
  <si>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</si>
  <si>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</si>
  <si>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</si>
  <si>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</si>
  <si>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</si>
  <si>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</si>
  <si>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</si>
  <si>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</si>
  <si>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</si>
  <si>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</si>
  <si>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</si>
  <si>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</si>
  <si>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</si>
  <si>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</si>
  <si>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</si>
  <si>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</si>
  <si>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</si>
  <si>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</si>
  <si>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</si>
  <si>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</si>
  <si>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</si>
  <si>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</si>
  <si>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</si>
  <si>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</si>
  <si>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</si>
  <si>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</si>
  <si>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</si>
  <si>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</si>
  <si>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</si>
  <si>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</si>
  <si>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</si>
  <si>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</si>
  <si>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</si>
  <si>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</si>
  <si>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</si>
  <si>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</si>
  <si>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</si>
  <si>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</si>
  <si>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</si>
  <si>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</si>
  <si>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</si>
  <si>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</si>
  <si>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</si>
  <si>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</si>
  <si>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</si>
  <si>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</si>
  <si>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</si>
  <si>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</si>
  <si>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</si>
  <si>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</si>
  <si>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</si>
  <si>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</si>
  <si>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</si>
  <si>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</si>
  <si>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</si>
  <si>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</si>
  <si>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</si>
  <si>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</si>
  <si>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</si>
  <si>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</si>
  <si>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</si>
  <si>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</si>
  <si>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</si>
  <si>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</si>
  <si>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</si>
  <si>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</si>
  <si>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</si>
  <si>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</si>
  <si>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</si>
  <si>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</si>
  <si>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</si>
  <si>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</si>
  <si>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</si>
  <si>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</si>
  <si>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</si>
  <si>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</si>
  <si>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</si>
  <si>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</si>
  <si>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</si>
  <si>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</si>
  <si>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</si>
  <si>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</si>
  <si>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</si>
  <si>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</si>
  <si>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</si>
  <si>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</si>
  <si>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</si>
  <si>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</si>
  <si>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</si>
  <si>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</si>
  <si>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</si>
  <si>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</si>
  <si>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</si>
  <si>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</si>
  <si>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</si>
  <si>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</si>
  <si>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</si>
  <si>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</si>
  <si>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</si>
  <si>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</si>
  <si>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</si>
  <si>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</si>
  <si>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</si>
  <si>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</si>
  <si>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</si>
  <si>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</si>
  <si>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</si>
  <si>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</si>
  <si>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</si>
  <si>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</si>
  <si>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</si>
  <si>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</si>
  <si>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</si>
  <si>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</si>
  <si>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</si>
  <si>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</si>
  <si>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</si>
  <si>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</si>
  <si>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</si>
  <si>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</si>
  <si>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</si>
  <si>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</si>
  <si>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</si>
  <si>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</si>
  <si>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</si>
  <si>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</si>
  <si>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</si>
  <si>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</si>
  <si>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</si>
  <si>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</si>
  <si>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</si>
  <si>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</si>
  <si>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</si>
  <si>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</si>
  <si>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</si>
  <si>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</si>
  <si>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</si>
  <si>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</si>
  <si>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</si>
  <si>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</si>
  <si>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</si>
  <si>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</si>
  <si>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</si>
  <si>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</si>
  <si>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</si>
  <si>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</si>
  <si>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</si>
  <si>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</si>
  <si>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</si>
  <si>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</si>
  <si>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</si>
  <si>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</si>
  <si>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</si>
  <si>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</si>
  <si>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</si>
  <si>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</si>
  <si>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</si>
  <si>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</si>
  <si>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</si>
  <si>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</si>
  <si>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</si>
  <si>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</si>
  <si>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</si>
  <si>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</si>
  <si>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</si>
  <si>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</si>
  <si>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</si>
  <si>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</si>
  <si>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</si>
  <si>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</si>
  <si>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</si>
  <si>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</si>
  <si>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</si>
  <si>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</si>
  <si>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</si>
  <si>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</si>
  <si>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</si>
  <si>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</si>
  <si>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</si>
  <si>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</si>
  <si>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</si>
  <si>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</si>
  <si>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</si>
  <si>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</si>
  <si>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</si>
  <si>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</si>
  <si>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</si>
  <si>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</si>
  <si>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</si>
  <si>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</si>
  <si>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</si>
  <si>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</si>
  <si>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</si>
  <si>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</si>
  <si>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</si>
  <si>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</si>
  <si>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</si>
  <si>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</si>
  <si>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</si>
  <si>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</si>
  <si>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</si>
  <si>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</si>
  <si>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</si>
  <si>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</si>
  <si>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</si>
  <si>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</si>
  <si>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</si>
  <si>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</si>
  <si>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</si>
  <si>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</si>
  <si>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</si>
  <si>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</si>
  <si>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</si>
  <si>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</si>
  <si>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</si>
  <si>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</si>
  <si>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</si>
  <si>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</si>
  <si>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</si>
  <si>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</si>
  <si>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</si>
  <si>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</si>
  <si>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</si>
  <si>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</si>
  <si>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</si>
  <si>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</si>
  <si>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</si>
  <si>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</si>
  <si>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</si>
  <si>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</si>
  <si>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</si>
  <si>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</si>
  <si>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</si>
  <si>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</si>
  <si>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</si>
  <si>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</si>
  <si>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</si>
  <si>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</si>
  <si>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</si>
  <si>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</si>
  <si>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</si>
  <si>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</si>
  <si>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</si>
  <si>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</si>
  <si>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</si>
  <si>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</si>
  <si>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</si>
  <si>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</si>
  <si>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</si>
  <si>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</si>
  <si>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</si>
  <si>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</si>
  <si>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</si>
  <si>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</si>
  <si>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</si>
  <si>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</si>
  <si>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</si>
  <si>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</si>
  <si>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</si>
  <si>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</si>
  <si>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</si>
  <si>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</si>
  <si>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</si>
  <si>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</si>
  <si>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</si>
  <si>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</si>
  <si>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</si>
  <si>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</si>
  <si>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</si>
  <si>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</si>
  <si>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</si>
  <si>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</si>
  <si>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</si>
  <si>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</si>
  <si>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</si>
  <si>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</si>
  <si>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</si>
  <si>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</si>
  <si>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</si>
  <si>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</si>
  <si>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</si>
  <si>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</si>
  <si>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</si>
  <si>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</si>
  <si>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</si>
  <si>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</si>
  <si>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</si>
  <si>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</si>
  <si>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</si>
  <si>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</si>
  <si>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</si>
  <si>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</si>
  <si>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</si>
  <si>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</si>
  <si>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</si>
  <si>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</si>
  <si>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</si>
  <si>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</si>
  <si>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</si>
  <si>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</si>
  <si>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</si>
  <si>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</si>
  <si>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</si>
  <si>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</si>
  <si>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</si>
  <si>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</si>
  <si>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</si>
  <si>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</si>
  <si>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</si>
  <si>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</si>
  <si>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</si>
  <si>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</si>
  <si>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</si>
  <si>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</si>
  <si>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</si>
  <si>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</si>
  <si>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</si>
  <si>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</si>
  <si>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</si>
  <si>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</si>
  <si>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</si>
  <si>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</si>
  <si>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</si>
  <si>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</si>
  <si>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</si>
  <si>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</si>
  <si>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</si>
  <si>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</si>
  <si>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</si>
  <si>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</si>
  <si>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</si>
  <si>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</si>
  <si>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</si>
  <si>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</si>
  <si>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</si>
  <si>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</si>
  <si>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</si>
  <si>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</si>
  <si>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</si>
  <si>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</si>
  <si>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</si>
  <si>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</si>
  <si>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</si>
  <si>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</si>
  <si>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</si>
  <si>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</si>
  <si>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</si>
  <si>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</si>
  <si>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</si>
  <si>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</si>
  <si>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</si>
  <si>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</si>
  <si>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</si>
  <si>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</si>
  <si>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</si>
  <si>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</si>
  <si>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</si>
  <si>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</si>
  <si>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</si>
  <si>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</si>
  <si>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</si>
  <si>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</si>
  <si>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</si>
  <si>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</si>
  <si>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</si>
  <si>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</si>
  <si>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</si>
  <si>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</si>
  <si>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</si>
  <si>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</si>
  <si>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</si>
  <si>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</si>
  <si>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</si>
  <si>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</si>
  <si>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</si>
  <si>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</si>
  <si>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</si>
  <si>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</si>
  <si>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</si>
  <si>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</si>
  <si>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</si>
  <si>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</si>
  <si>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</si>
  <si>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</si>
  <si>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</si>
  <si>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</si>
  <si>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</si>
  <si>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</si>
  <si>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</si>
  <si>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</si>
  <si>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</si>
  <si>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</si>
  <si>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</si>
  <si>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</si>
  <si>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</si>
  <si>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</si>
  <si>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</si>
  <si>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</si>
  <si>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</si>
  <si>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</si>
  <si>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</si>
  <si>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</si>
  <si>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</si>
  <si>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</si>
  <si>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</si>
  <si>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</si>
  <si>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</si>
  <si>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</si>
  <si>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</si>
  <si>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</si>
  <si>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</si>
  <si>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</si>
  <si>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</si>
  <si>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</si>
  <si>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</si>
  <si>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</si>
  <si>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</si>
  <si>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</si>
  <si>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</si>
  <si>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</si>
  <si>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</si>
  <si>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</si>
  <si>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</si>
  <si>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</si>
  <si>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</si>
  <si>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</si>
  <si>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</si>
  <si>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</si>
  <si>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</si>
  <si>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</si>
  <si>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</si>
  <si>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</si>
  <si>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</si>
  <si>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</si>
  <si>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</si>
  <si>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</si>
  <si>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</si>
  <si>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</si>
  <si>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</si>
  <si>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</si>
  <si>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</si>
  <si>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</si>
  <si>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</si>
  <si>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</si>
  <si>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</si>
  <si>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</si>
  <si>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</si>
  <si>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</si>
  <si>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</si>
  <si>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</si>
  <si>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</si>
  <si>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</si>
  <si>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</si>
  <si>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</si>
  <si>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</si>
  <si>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</si>
  <si>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</si>
  <si>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</si>
  <si>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</si>
  <si>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</si>
  <si>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</si>
  <si>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</si>
  <si>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</si>
  <si>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</si>
  <si>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</si>
  <si>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</si>
  <si>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</si>
  <si>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</si>
  <si>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</si>
  <si>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</si>
  <si>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</si>
  <si>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</si>
  <si>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</si>
  <si>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</si>
  <si>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</si>
  <si>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</si>
  <si>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</si>
  <si>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</si>
  <si>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</si>
  <si>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</si>
  <si>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</si>
  <si>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</si>
  <si>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</si>
  <si>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</si>
  <si>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</si>
  <si>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</si>
  <si>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</si>
  <si>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</si>
  <si>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</si>
  <si>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</si>
  <si>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</si>
  <si>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</si>
  <si>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</si>
  <si>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</si>
  <si>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</si>
  <si>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</si>
  <si>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</si>
  <si>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</si>
  <si>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</si>
  <si>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</si>
  <si>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</si>
  <si>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</si>
  <si>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</si>
  <si>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</si>
  <si>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</si>
  <si>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</si>
  <si>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</si>
  <si>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</si>
  <si>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</si>
  <si>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</si>
  <si>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</si>
  <si>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</si>
  <si>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</si>
  <si>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</si>
  <si>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</si>
  <si>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</si>
  <si>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</si>
  <si>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</si>
  <si>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</si>
  <si>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</si>
  <si>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</si>
  <si>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</si>
  <si>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</si>
  <si>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</si>
  <si>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</si>
  <si>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</si>
  <si>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</si>
  <si>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</si>
  <si>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</si>
  <si>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</si>
  <si>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</si>
  <si>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</si>
  <si>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</si>
  <si>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</si>
  <si>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</si>
  <si>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</si>
  <si>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</si>
  <si>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</si>
  <si>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</si>
  <si>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</si>
  <si>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</si>
  <si>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</si>
  <si>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</si>
  <si>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</si>
  <si>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</si>
  <si>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</si>
  <si>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</si>
  <si>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</si>
  <si>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</si>
  <si>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</si>
  <si>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</si>
  <si>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</si>
  <si>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</si>
  <si>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</si>
  <si>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</si>
  <si>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</si>
  <si>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</si>
  <si>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</si>
  <si>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</si>
  <si>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</si>
  <si>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</si>
  <si>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</si>
  <si>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</si>
  <si>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</si>
  <si>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</si>
  <si>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</si>
  <si>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</si>
  <si>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</si>
  <si>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</si>
  <si>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</si>
  <si>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</si>
  <si>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</si>
  <si>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</si>
  <si>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</si>
  <si>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</si>
  <si>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</si>
  <si>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</si>
  <si>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</si>
  <si>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</si>
  <si>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</si>
  <si>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</si>
  <si>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</si>
  <si>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</si>
  <si>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</si>
  <si>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</si>
  <si>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</si>
  <si>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</si>
  <si>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</si>
  <si>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</si>
  <si>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</si>
  <si>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</si>
  <si>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</si>
  <si>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</si>
  <si>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</si>
  <si>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</si>
  <si>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</si>
  <si>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</si>
  <si>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</si>
  <si>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</si>
  <si>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</si>
  <si>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</si>
  <si>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</si>
  <si>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</si>
  <si>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</si>
  <si>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</si>
  <si>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</si>
  <si>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</si>
  <si>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</si>
  <si>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</si>
  <si>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</si>
  <si>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</si>
  <si>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</si>
  <si>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</si>
  <si>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</si>
  <si>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</si>
  <si>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</si>
  <si>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</si>
  <si>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</si>
  <si>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</si>
  <si>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</si>
  <si>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</si>
  <si>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</si>
  <si>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</si>
  <si>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</si>
  <si>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</si>
  <si>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</si>
  <si>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</si>
  <si>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</si>
  <si>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</si>
  <si>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</si>
  <si>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</si>
  <si>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</si>
  <si>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</si>
  <si>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</si>
  <si>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</si>
  <si>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</si>
  <si>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</si>
  <si>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</si>
  <si>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</si>
  <si>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</si>
  <si>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</si>
  <si>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</si>
  <si>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</si>
  <si>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</si>
  <si>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</si>
  <si>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</si>
  <si>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</si>
  <si>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</si>
  <si>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</si>
  <si>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</si>
  <si>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</si>
  <si>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</si>
  <si>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</si>
  <si>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</si>
  <si>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</si>
  <si>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</si>
  <si>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</si>
  <si>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</si>
  <si>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</si>
  <si>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</si>
  <si>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</si>
  <si>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</si>
  <si>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</si>
  <si>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</si>
  <si>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</si>
  <si>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</si>
  <si>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</si>
  <si>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</si>
  <si>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</si>
  <si>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</si>
  <si>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</si>
  <si>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</si>
  <si>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</si>
  <si>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</si>
  <si>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</si>
  <si>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</si>
  <si>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</si>
  <si>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</si>
  <si>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</si>
  <si>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</si>
  <si>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</si>
  <si>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</si>
  <si>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</si>
  <si>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</si>
  <si>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</si>
  <si>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</si>
  <si>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</si>
  <si>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</si>
  <si>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</si>
  <si>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</si>
  <si>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</si>
  <si>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</si>
  <si>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</si>
  <si>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</si>
  <si>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</si>
  <si>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</si>
  <si>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</si>
  <si>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</si>
  <si>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</si>
  <si>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</si>
  <si>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</si>
  <si>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</si>
  <si>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</si>
  <si>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</si>
  <si>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</si>
  <si>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</si>
  <si>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</si>
  <si>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</si>
  <si>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</si>
  <si>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</si>
  <si>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</si>
  <si>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</si>
  <si>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</si>
  <si>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</si>
  <si>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</si>
  <si>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</si>
  <si>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</si>
  <si>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</si>
  <si>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</si>
  <si>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</si>
  <si>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</si>
  <si>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</si>
  <si>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</si>
  <si>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</si>
  <si>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</si>
  <si>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</si>
  <si>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</si>
  <si>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</si>
  <si>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</si>
  <si>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</si>
  <si>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</si>
  <si>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</si>
  <si>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</si>
  <si>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</si>
  <si>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</si>
  <si>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</si>
  <si>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</si>
  <si>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</si>
  <si>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</si>
  <si>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</si>
  <si>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</si>
  <si>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</si>
  <si>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</si>
  <si>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</si>
  <si>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</si>
  <si>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</si>
  <si>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</si>
  <si>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</si>
  <si>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</si>
  <si>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</si>
  <si>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</si>
  <si>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</si>
  <si>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</si>
  <si>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</si>
  <si>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</si>
  <si>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</si>
  <si>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</si>
  <si>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</si>
  <si>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</si>
  <si>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</si>
  <si>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</si>
  <si>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</si>
  <si>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</si>
  <si>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</si>
  <si>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</si>
  <si>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</si>
  <si>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</si>
  <si>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</si>
  <si>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</si>
  <si>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</si>
  <si>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</si>
  <si>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</si>
  <si>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</si>
  <si>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</si>
  <si>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</si>
  <si>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</si>
  <si>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</si>
  <si>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</si>
  <si>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</si>
  <si>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</si>
  <si>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</si>
  <si>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</si>
  <si>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</si>
  <si>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</si>
  <si>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</si>
  <si>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</si>
  <si>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</si>
  <si>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</si>
  <si>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</si>
  <si>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</si>
  <si>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</si>
  <si>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</si>
  <si>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</si>
  <si>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</si>
  <si>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</si>
  <si>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</si>
  <si>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</si>
  <si>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</si>
  <si>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</si>
  <si>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</si>
  <si>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</si>
  <si>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</si>
  <si>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</si>
  <si>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</si>
  <si>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</si>
  <si>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</si>
  <si>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</si>
  <si>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</si>
  <si>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</si>
  <si>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</si>
  <si>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</si>
  <si>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</si>
  <si>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</si>
  <si>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</si>
  <si>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</si>
  <si>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</si>
  <si>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</si>
  <si>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</si>
  <si>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</si>
  <si>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</si>
  <si>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</si>
  <si>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</si>
  <si>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</si>
  <si>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</si>
  <si>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</si>
  <si>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</si>
  <si>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</si>
  <si>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</si>
  <si>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</si>
  <si>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</si>
  <si>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</si>
  <si>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</si>
  <si>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</si>
  <si>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</si>
  <si>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</si>
  <si>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</si>
  <si>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</si>
  <si>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</si>
  <si>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</si>
  <si>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</si>
  <si>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</si>
  <si>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</si>
  <si>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</si>
  <si>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</si>
  <si>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</si>
  <si>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</si>
  <si>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</si>
  <si>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</si>
  <si>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</si>
  <si>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</si>
  <si>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</si>
  <si>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</si>
  <si>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</si>
  <si>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</si>
  <si>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</si>
  <si>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</si>
  <si>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</si>
  <si>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</si>
  <si>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</si>
  <si>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</si>
  <si>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</si>
  <si>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</si>
  <si>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</si>
  <si>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</si>
  <si>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</si>
  <si>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</si>
  <si>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</si>
  <si>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</si>
  <si>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</si>
  <si>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</si>
  <si>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</si>
  <si>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</si>
  <si>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</si>
  <si>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</si>
  <si>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</si>
  <si>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</si>
  <si>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</si>
  <si>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</si>
  <si>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</si>
  <si>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</si>
  <si>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</si>
  <si>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</si>
  <si>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</si>
  <si>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</si>
  <si>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</si>
  <si>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</si>
  <si>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</si>
  <si>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</si>
  <si>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</si>
  <si>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</si>
  <si>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</si>
  <si>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</si>
  <si>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</si>
  <si>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</si>
  <si>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</si>
  <si>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</si>
  <si>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</si>
  <si>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</si>
  <si>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</si>
  <si>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</si>
  <si>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</si>
  <si>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</si>
  <si>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</si>
  <si>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</si>
  <si>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</si>
  <si>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</si>
  <si>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</si>
  <si>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</si>
  <si>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</si>
  <si>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</si>
  <si>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</si>
  <si>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</si>
  <si>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</si>
  <si>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</si>
  <si>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</si>
  <si>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</si>
  <si>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</si>
  <si>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</si>
  <si>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</si>
  <si>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</si>
  <si>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</si>
  <si>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</si>
  <si>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</si>
  <si>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</si>
  <si>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</si>
  <si>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</si>
  <si>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</si>
  <si>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</si>
  <si>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</si>
  <si>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</si>
  <si>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</si>
  <si>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</si>
  <si>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</si>
  <si>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</si>
  <si>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</si>
  <si>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</si>
  <si>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</si>
  <si>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</si>
  <si>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</si>
  <si>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</si>
  <si>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</si>
  <si>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</si>
  <si>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</si>
  <si>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</si>
  <si>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</si>
  <si>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</si>
  <si>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</si>
  <si>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</si>
  <si>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</si>
  <si>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</si>
  <si>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</si>
  <si>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</si>
  <si>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</si>
  <si>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</si>
  <si>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</si>
  <si>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</si>
  <si>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</si>
  <si>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</si>
  <si>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</si>
  <si>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</si>
  <si>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</si>
  <si>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</si>
  <si>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</si>
  <si>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</si>
  <si>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</si>
  <si>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</si>
  <si>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</si>
  <si>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</si>
  <si>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</si>
  <si>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</si>
  <si>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</si>
  <si>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</si>
  <si>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</si>
  <si>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</si>
  <si>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</si>
  <si>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</si>
  <si>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</si>
  <si>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</si>
  <si>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</si>
  <si>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</si>
  <si>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</si>
  <si>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</si>
  <si>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</si>
  <si>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</si>
  <si>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</si>
  <si>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</si>
  <si>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</si>
  <si>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</si>
  <si>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</si>
  <si>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</si>
  <si>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</si>
  <si>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</si>
  <si>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</si>
  <si>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</si>
  <si>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</si>
  <si>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</si>
  <si>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</si>
  <si>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</si>
  <si>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</si>
  <si>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</si>
  <si>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</si>
  <si>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</si>
  <si>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</si>
  <si>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</si>
  <si>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</si>
  <si>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</si>
  <si>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</si>
  <si>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</si>
  <si>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</si>
  <si>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</si>
  <si>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</si>
  <si>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</si>
  <si>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</si>
  <si>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</si>
  <si>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</si>
  <si>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</si>
  <si>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</si>
  <si>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</si>
  <si>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</si>
  <si>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</si>
  <si>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</si>
  <si>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</si>
  <si>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</si>
  <si>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</si>
  <si>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</si>
  <si>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</si>
  <si>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</si>
  <si>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</si>
  <si>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</si>
  <si>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</si>
  <si>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</si>
  <si>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</si>
  <si>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</si>
  <si>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</si>
  <si>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</si>
  <si>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</si>
  <si>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</si>
  <si>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</si>
  <si>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</si>
  <si>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</si>
  <si>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</si>
  <si>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</si>
  <si>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</si>
  <si>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</si>
  <si>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</si>
  <si>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</si>
  <si>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</si>
  <si>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</si>
  <si>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</si>
  <si>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</si>
  <si>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</si>
  <si>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</si>
  <si>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</si>
  <si>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</si>
  <si>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</si>
  <si>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</si>
  <si>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</si>
  <si>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</si>
  <si>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</si>
  <si>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</si>
  <si>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</si>
  <si>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</si>
  <si>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</si>
  <si>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</si>
  <si>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</si>
  <si>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</si>
  <si>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</si>
  <si>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</si>
  <si>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</si>
  <si>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</si>
  <si>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</si>
  <si>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</si>
  <si>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</si>
  <si>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</si>
  <si>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</si>
  <si>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</si>
  <si>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</si>
  <si>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</si>
  <si>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</si>
  <si>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</si>
  <si>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</si>
  <si>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</si>
  <si>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</si>
  <si>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</si>
  <si>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</si>
  <si>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</si>
  <si>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</si>
  <si>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</si>
  <si>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</si>
  <si>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</si>
  <si>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</si>
  <si>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</si>
  <si>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</si>
  <si>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</si>
  <si>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</si>
  <si>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</si>
  <si>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</si>
  <si>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</si>
  <si>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</si>
  <si>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</si>
  <si>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</si>
  <si>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</si>
  <si>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</si>
  <si>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</si>
  <si>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</si>
  <si>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</si>
  <si>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</si>
  <si>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</si>
  <si>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</si>
  <si>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</si>
  <si>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</si>
  <si>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</si>
  <si>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</si>
  <si>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</si>
  <si>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</si>
  <si>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</si>
  <si>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</si>
  <si>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</si>
  <si>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</si>
  <si>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</si>
  <si>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</si>
  <si>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</si>
  <si>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</si>
  <si>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</si>
  <si>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</si>
  <si>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</si>
  <si>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</si>
  <si>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</si>
  <si>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</si>
  <si>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</si>
  <si>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</si>
  <si>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</si>
  <si>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</si>
  <si>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</si>
  <si>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</si>
  <si>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</si>
  <si>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</si>
  <si>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</si>
  <si>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</si>
  <si>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</si>
  <si>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</si>
  <si>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</si>
  <si>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</si>
  <si>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</si>
  <si>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</si>
  <si>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</si>
  <si>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</si>
  <si>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</si>
  <si>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</si>
  <si>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</si>
  <si>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</si>
  <si>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</si>
  <si>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</si>
  <si>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</si>
  <si>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</si>
  <si>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</si>
  <si>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</si>
  <si>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</si>
  <si>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</si>
  <si>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</si>
  <si>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</si>
  <si>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</si>
  <si>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</si>
  <si>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</si>
  <si>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</si>
  <si>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</si>
  <si>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</si>
  <si>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</si>
  <si>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</si>
  <si>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</si>
  <si>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</si>
  <si>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</si>
  <si>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</si>
  <si>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</si>
  <si>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</si>
  <si>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</si>
  <si>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</si>
  <si>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</si>
  <si>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</si>
  <si>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</si>
  <si>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</si>
  <si>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</si>
  <si>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</si>
  <si>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</si>
  <si>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</si>
  <si>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</si>
  <si>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</si>
  <si>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</si>
  <si>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</si>
  <si>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</si>
  <si>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</si>
  <si>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</si>
  <si>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</si>
  <si>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</si>
  <si>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</si>
  <si>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</si>
  <si>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</si>
  <si>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</si>
  <si>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</si>
  <si>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</si>
  <si>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</si>
  <si>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</si>
  <si>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</si>
  <si>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</si>
  <si>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</si>
  <si>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</si>
  <si>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</si>
  <si>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</si>
  <si>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</si>
  <si>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</si>
  <si>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</si>
  <si>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</si>
  <si>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</si>
  <si>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</si>
  <si>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</si>
  <si>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</si>
  <si>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</si>
  <si>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</si>
  <si>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</si>
  <si>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</si>
  <si>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</si>
  <si>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</si>
  <si>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</si>
  <si>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</si>
  <si>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</si>
  <si>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</si>
  <si>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</si>
  <si>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</si>
  <si>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</si>
  <si>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</si>
  <si>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</si>
  <si>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</si>
  <si>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</si>
  <si>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</si>
  <si>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</si>
  <si>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</si>
  <si>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</si>
  <si>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</si>
  <si>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</si>
  <si>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</si>
  <si>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</si>
  <si>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</si>
  <si>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</si>
  <si>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</si>
  <si>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</si>
  <si>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</si>
  <si>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</si>
  <si>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</si>
  <si>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</si>
  <si>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</si>
  <si>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</si>
  <si>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</si>
  <si>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</si>
  <si>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</si>
  <si>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</si>
  <si>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</si>
  <si>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</si>
  <si>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</si>
  <si>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</si>
  <si>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</si>
  <si>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</si>
  <si>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</si>
  <si>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</si>
  <si>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</si>
  <si>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</si>
  <si>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</si>
  <si>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</si>
  <si>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</si>
  <si>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</si>
  <si>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</si>
  <si>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</si>
  <si>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</si>
  <si>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</si>
  <si>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</si>
  <si>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</si>
  <si>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</si>
  <si>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</si>
  <si>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</si>
  <si>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</si>
  <si>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</si>
  <si>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</si>
  <si>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</si>
  <si>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</si>
  <si>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</si>
  <si>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</si>
  <si>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</si>
  <si>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</si>
  <si>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</si>
  <si>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</si>
  <si>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</si>
  <si>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</si>
  <si>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</si>
  <si>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</si>
  <si>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</si>
  <si>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</si>
  <si>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</si>
  <si>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</si>
  <si>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</si>
  <si>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</si>
  <si>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</si>
  <si>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</si>
  <si>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</si>
  <si>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</si>
  <si>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</si>
  <si>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</si>
  <si>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</si>
  <si>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</si>
  <si>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</si>
  <si>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</si>
  <si>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</si>
  <si>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</si>
  <si>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</si>
  <si>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</si>
  <si>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</si>
  <si>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</si>
  <si>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</si>
  <si>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</si>
  <si>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</si>
  <si>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</si>
  <si>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</si>
  <si>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</si>
  <si>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</si>
  <si>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</si>
  <si>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</si>
  <si>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</si>
  <si>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</si>
  <si>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</si>
  <si>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</si>
  <si>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</si>
  <si>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</si>
  <si>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</si>
  <si>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</si>
  <si>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</si>
  <si>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</si>
  <si>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</si>
  <si>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</si>
  <si>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</si>
  <si>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</si>
  <si>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</si>
  <si>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</si>
  <si>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</si>
  <si>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</si>
  <si>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</si>
  <si>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</si>
  <si>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</si>
  <si>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</si>
  <si>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</si>
  <si>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</si>
  <si>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</si>
  <si>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</si>
  <si>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</si>
  <si>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</si>
  <si>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</si>
  <si>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</si>
  <si>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</si>
  <si>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</si>
  <si>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</si>
  <si>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</si>
  <si>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</si>
  <si>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</si>
  <si>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</si>
  <si>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</si>
  <si>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</si>
  <si>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</si>
  <si>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</si>
  <si>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</si>
  <si>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</si>
  <si>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</si>
  <si>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</si>
  <si>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</si>
  <si>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</si>
  <si>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</si>
  <si>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</si>
  <si>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</si>
  <si>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</si>
  <si>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</si>
  <si>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</si>
  <si>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</si>
  <si>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</si>
  <si>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</si>
  <si>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</si>
  <si>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</si>
  <si>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</si>
  <si>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</si>
  <si>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</si>
  <si>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</si>
  <si>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</si>
  <si>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</si>
  <si>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</si>
  <si>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</si>
  <si>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</si>
  <si>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</si>
  <si>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</si>
  <si>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</si>
  <si>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</si>
  <si>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</si>
  <si>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</si>
  <si>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</si>
  <si>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</si>
  <si>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</si>
  <si>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</si>
  <si>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</si>
  <si>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</si>
  <si>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</si>
  <si>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</si>
  <si>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</si>
  <si>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</si>
  <si>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</si>
  <si>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</si>
  <si>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</si>
  <si>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</si>
  <si>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</si>
  <si>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</si>
  <si>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</si>
  <si>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</si>
  <si>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</si>
  <si>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</si>
  <si>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</si>
  <si>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</si>
  <si>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</si>
  <si>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</si>
  <si>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</si>
  <si>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</si>
  <si>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</si>
  <si>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</si>
  <si>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</si>
  <si>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</si>
  <si>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</si>
  <si>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</si>
  <si>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</si>
  <si>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</si>
  <si>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</si>
  <si>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</si>
  <si>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</si>
  <si>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</si>
  <si>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</si>
  <si>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</si>
  <si>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</si>
  <si>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</si>
  <si>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</si>
  <si>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</si>
  <si>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</si>
  <si>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</si>
  <si>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</si>
  <si>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</si>
  <si>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</si>
  <si>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</si>
  <si>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</si>
  <si>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</si>
  <si>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</si>
  <si>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</si>
  <si>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</si>
  <si>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</si>
  <si>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</si>
  <si>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</si>
  <si>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</si>
  <si>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</si>
  <si>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</si>
  <si>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</si>
  <si>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</si>
  <si>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</si>
  <si>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</si>
  <si>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</si>
  <si>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</si>
  <si>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</si>
  <si>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</si>
  <si>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</si>
  <si>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</si>
  <si>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</si>
  <si>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</si>
  <si>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</si>
  <si>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</si>
  <si>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</si>
  <si>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</si>
  <si>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</si>
  <si>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</si>
  <si>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</si>
  <si>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</si>
  <si>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</si>
  <si>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</si>
  <si>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</si>
  <si>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</si>
  <si>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</si>
  <si>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</si>
  <si>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</si>
  <si>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</si>
  <si>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</si>
  <si>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</si>
  <si>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</si>
  <si>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</si>
  <si>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</si>
  <si>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</si>
  <si>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</si>
  <si>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</si>
  <si>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</si>
  <si>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</si>
  <si>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</si>
  <si>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</si>
  <si>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</si>
  <si>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</si>
  <si>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</si>
  <si>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</si>
  <si>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</si>
  <si>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</si>
  <si>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</si>
  <si>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</si>
  <si>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</si>
  <si>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</si>
  <si>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</si>
  <si>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</si>
  <si>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</si>
  <si>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</si>
  <si>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</si>
  <si>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</si>
  <si>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</si>
  <si>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</si>
  <si>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</si>
  <si>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</si>
  <si>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</si>
  <si>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</si>
  <si>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</si>
  <si>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</si>
  <si>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</si>
  <si>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</si>
  <si>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</si>
  <si>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</si>
  <si>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</si>
  <si>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</si>
  <si>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</si>
  <si>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</si>
  <si>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</si>
  <si>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</si>
  <si>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</si>
  <si>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</si>
  <si>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</si>
  <si>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</si>
  <si>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</si>
  <si>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</si>
  <si>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</si>
  <si>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</si>
  <si>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</si>
  <si>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</si>
  <si>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</si>
  <si>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</si>
  <si>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</si>
  <si>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</si>
  <si>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</si>
  <si>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</si>
  <si>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</si>
  <si>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</si>
  <si>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</si>
  <si>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</si>
  <si>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</si>
  <si>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</si>
  <si>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</si>
  <si>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</si>
  <si>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</si>
  <si>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</si>
  <si>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</si>
  <si>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</si>
  <si>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</si>
  <si>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</si>
  <si>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</si>
  <si>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</si>
  <si>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</si>
  <si>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</si>
  <si>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</si>
  <si>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</si>
  <si>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</si>
  <si>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</si>
  <si>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</si>
  <si>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</si>
  <si>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</si>
  <si>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</si>
  <si>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</si>
  <si>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</si>
  <si>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</si>
  <si>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</si>
  <si>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</si>
  <si>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</si>
  <si>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</si>
  <si>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</si>
  <si>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</si>
  <si>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</si>
  <si>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</si>
  <si>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</si>
  <si>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</si>
  <si>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</si>
  <si>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</si>
  <si>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</si>
  <si>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</si>
  <si>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</si>
  <si>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</si>
  <si>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</si>
  <si>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</si>
  <si>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</si>
  <si>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</si>
  <si>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</si>
  <si>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</si>
  <si>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</si>
  <si>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</si>
  <si>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</si>
  <si>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</si>
  <si>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</si>
  <si>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</si>
  <si>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</si>
  <si>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</si>
  <si>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</si>
  <si>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</si>
  <si>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</si>
  <si>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</si>
  <si>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</si>
  <si>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</si>
  <si>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</si>
  <si>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</si>
  <si>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</si>
  <si>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</si>
  <si>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</si>
  <si>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</si>
  <si>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</si>
  <si>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</si>
  <si>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</si>
  <si>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</si>
  <si>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</si>
  <si>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</si>
  <si>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</si>
  <si>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</si>
  <si>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</si>
  <si>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</si>
  <si>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</si>
  <si>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</si>
  <si>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</si>
  <si>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</si>
  <si>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</si>
  <si>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</si>
  <si>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</si>
  <si>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</si>
  <si>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</si>
  <si>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</si>
  <si>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</si>
  <si>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</si>
  <si>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</si>
  <si>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</si>
  <si>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</si>
  <si>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</si>
  <si>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</si>
  <si>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</si>
  <si>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</si>
  <si>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</si>
  <si>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</si>
  <si>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</si>
  <si>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</si>
  <si>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</si>
  <si>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</si>
  <si>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</si>
  <si>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</si>
  <si>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</si>
  <si>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</si>
  <si>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</si>
  <si>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</si>
  <si>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</si>
  <si>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</si>
  <si>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</si>
  <si>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</si>
  <si>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</si>
  <si>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</si>
  <si>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</si>
  <si>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</si>
  <si>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</si>
  <si>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</si>
  <si>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</si>
  <si>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</si>
  <si>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</si>
  <si>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</si>
  <si>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</si>
  <si>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</si>
  <si>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</si>
  <si>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</si>
  <si>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</si>
  <si>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</si>
  <si>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</si>
  <si>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</si>
  <si>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</si>
  <si>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</si>
  <si>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</si>
  <si>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</si>
  <si>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</si>
  <si>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</si>
  <si>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</si>
  <si>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</si>
  <si>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</si>
  <si>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</si>
  <si>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</si>
  <si>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</si>
  <si>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</si>
  <si>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</si>
  <si>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</si>
  <si>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</si>
  <si>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</si>
  <si>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</si>
  <si>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</si>
  <si>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</si>
  <si>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</si>
  <si>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</si>
  <si>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</si>
  <si>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</si>
  <si>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</si>
  <si>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</si>
  <si>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</si>
  <si>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</si>
  <si>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</si>
  <si>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</si>
  <si>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</si>
  <si>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</si>
  <si>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</si>
  <si>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</si>
  <si>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</si>
  <si>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</si>
  <si>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</si>
  <si>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</si>
  <si>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</si>
  <si>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</si>
  <si>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</si>
  <si>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</si>
  <si>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</si>
  <si>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</si>
  <si>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</si>
  <si>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</si>
  <si>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</si>
  <si>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</si>
  <si>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</si>
  <si>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</si>
  <si>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</si>
  <si>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</si>
  <si>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</si>
  <si>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</si>
  <si>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</si>
  <si>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</si>
  <si>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</si>
  <si>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</si>
  <si>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</si>
  <si>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</si>
  <si>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</si>
  <si>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</si>
  <si>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</si>
  <si>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</si>
  <si>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</si>
  <si>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</si>
  <si>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</si>
  <si>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</si>
  <si>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</si>
  <si>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</si>
  <si>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</si>
  <si>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</si>
  <si>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</si>
  <si>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</si>
  <si>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</si>
  <si>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</si>
  <si>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</si>
  <si>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</si>
  <si>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</si>
  <si>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</si>
  <si>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</si>
  <si>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</si>
  <si>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</si>
  <si>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</si>
  <si>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</si>
  <si>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</si>
  <si>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</si>
  <si>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</si>
  <si>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</si>
  <si>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</si>
  <si>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</si>
  <si>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</si>
  <si>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</si>
  <si>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</si>
  <si>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</si>
  <si>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</si>
  <si>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</si>
  <si>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</si>
  <si>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</si>
  <si>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</si>
  <si>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</si>
  <si>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</si>
  <si>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</si>
  <si>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</si>
  <si>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</si>
  <si>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</si>
  <si>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</si>
  <si>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</si>
  <si>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</si>
  <si>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</si>
  <si>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</si>
  <si>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</si>
  <si>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</si>
  <si>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</si>
  <si>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</si>
  <si>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</si>
  <si>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</si>
  <si>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</si>
  <si>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</si>
  <si>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</si>
  <si>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</si>
  <si>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</si>
  <si>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</si>
  <si>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</si>
  <si>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</si>
  <si>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</si>
  <si>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</si>
  <si>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</si>
  <si>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</si>
  <si>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</si>
  <si>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</si>
  <si>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</si>
  <si>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</si>
  <si>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</si>
  <si>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</si>
  <si>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</si>
  <si>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</si>
  <si>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</si>
  <si>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</si>
  <si>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</si>
  <si>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</si>
  <si>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</si>
  <si>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</si>
  <si>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</si>
  <si>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</si>
  <si>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</si>
  <si>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</si>
  <si>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</si>
  <si>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</si>
  <si>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</si>
  <si>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</si>
  <si>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</si>
  <si>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</si>
  <si>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</si>
  <si>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</si>
  <si>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</si>
  <si>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</si>
  <si>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</si>
  <si>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</si>
  <si>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</si>
  <si>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</si>
  <si>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</si>
  <si>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</si>
  <si>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</si>
  <si>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</si>
  <si>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</si>
  <si>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</si>
  <si>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</si>
  <si>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</si>
  <si>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</si>
  <si>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</si>
  <si>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</si>
  <si>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</si>
  <si>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</si>
  <si>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</si>
  <si>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</si>
  <si>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</si>
  <si>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</si>
  <si>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</si>
  <si>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</si>
  <si>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</si>
  <si>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</si>
  <si>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</si>
  <si>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</si>
  <si>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</si>
  <si>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</si>
  <si>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</si>
  <si>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</si>
  <si>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</si>
  <si>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</si>
  <si>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</si>
  <si>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</si>
  <si>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</si>
  <si>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</si>
  <si>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</si>
  <si>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</si>
  <si>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</si>
  <si>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</si>
  <si>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</si>
  <si>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</si>
  <si>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</si>
  <si>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</si>
  <si>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</si>
  <si>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</si>
  <si>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</si>
  <si>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</si>
  <si>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</si>
  <si>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</si>
  <si>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</si>
  <si>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</si>
  <si>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</si>
  <si>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</si>
  <si>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</si>
  <si>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</si>
  <si>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</si>
  <si>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</si>
  <si>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</si>
  <si>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</si>
  <si>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</si>
  <si>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</si>
  <si>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</si>
  <si>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</si>
  <si>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</si>
  <si>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</si>
  <si>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</si>
  <si>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</si>
  <si>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</si>
  <si>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</si>
  <si>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</si>
  <si>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</si>
  <si>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</si>
  <si>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</si>
  <si>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</si>
  <si>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</si>
  <si>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</si>
  <si>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</si>
  <si>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</si>
  <si>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</si>
  <si>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</si>
  <si>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</si>
  <si>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</si>
  <si>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</si>
  <si>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</si>
  <si>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</si>
  <si>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</si>
  <si>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</si>
  <si>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</si>
  <si>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</si>
  <si>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</si>
  <si>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</si>
  <si>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</si>
  <si>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</si>
  <si>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</si>
  <si>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</si>
  <si>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</si>
  <si>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</si>
  <si>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</si>
  <si>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</si>
  <si>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</si>
  <si>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</si>
  <si>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</si>
  <si>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</si>
  <si>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</si>
  <si>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</si>
  <si>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</si>
  <si>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</si>
  <si>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</si>
  <si>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</si>
  <si>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</si>
  <si>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</si>
  <si>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</si>
  <si>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</si>
  <si>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</si>
  <si>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</si>
  <si>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</si>
  <si>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</si>
  <si>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</si>
  <si>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</si>
  <si>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</si>
  <si>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</si>
  <si>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</si>
  <si>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</si>
  <si>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</si>
  <si>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</si>
  <si>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</si>
  <si>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</si>
  <si>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</si>
  <si>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</si>
  <si>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</si>
  <si>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</si>
  <si>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</si>
  <si>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</si>
  <si>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</si>
  <si>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</si>
  <si>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</si>
  <si>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</si>
  <si>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</si>
  <si>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</si>
  <si>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</si>
  <si>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</si>
  <si>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</si>
  <si>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</si>
  <si>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</si>
  <si>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</si>
  <si>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</si>
  <si>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</si>
  <si>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</si>
  <si>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</si>
  <si>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</si>
  <si>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</si>
  <si>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</si>
  <si>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</si>
  <si>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</si>
  <si>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</si>
  <si>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</si>
  <si>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</si>
  <si>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</si>
  <si>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</si>
  <si>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</si>
  <si>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</si>
  <si>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</si>
  <si>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</si>
  <si>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</si>
  <si>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</si>
  <si>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</si>
  <si>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</si>
  <si>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</si>
  <si>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</si>
  <si>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</si>
  <si>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</si>
  <si>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</si>
  <si>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</si>
  <si>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</si>
  <si>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</si>
  <si>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</si>
  <si>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</si>
  <si>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</si>
  <si>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</si>
  <si>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</si>
  <si>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</si>
  <si>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</si>
  <si>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</si>
  <si>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</si>
  <si>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</si>
  <si>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</si>
  <si>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</si>
  <si>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</si>
  <si>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</si>
  <si>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</si>
  <si>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</si>
  <si>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</si>
  <si>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</si>
  <si>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</si>
  <si>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</si>
  <si>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</si>
  <si>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</si>
  <si>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</si>
  <si>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</si>
  <si>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</si>
  <si>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</si>
  <si>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</si>
  <si>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</si>
  <si>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</si>
  <si>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</si>
  <si>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</si>
  <si>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</si>
  <si>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</si>
  <si>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</si>
  <si>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</si>
  <si>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</si>
  <si>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</si>
  <si>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</si>
  <si>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</si>
  <si>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</si>
  <si>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</si>
  <si>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</si>
  <si>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</si>
  <si>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</si>
  <si>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</si>
  <si>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</si>
  <si>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</si>
  <si>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</si>
  <si>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</si>
  <si>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</si>
  <si>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</si>
  <si>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</si>
  <si>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</si>
  <si>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</si>
  <si>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</si>
  <si>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</si>
  <si>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</si>
  <si>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</si>
  <si>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</si>
  <si>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</si>
  <si>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</si>
  <si>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</si>
  <si>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</si>
  <si>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</si>
  <si>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</si>
  <si>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</si>
  <si>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</si>
  <si>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</si>
  <si>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</si>
  <si>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</si>
  <si>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</si>
  <si>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</si>
  <si>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</si>
  <si>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</si>
  <si>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</si>
  <si>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</si>
  <si>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</si>
  <si>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</si>
  <si>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</si>
  <si>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</si>
  <si>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</si>
  <si>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</si>
  <si>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</si>
  <si>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</si>
  <si>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</si>
  <si>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</si>
  <si>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</si>
  <si>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</si>
  <si>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</si>
  <si>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</si>
  <si>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</si>
  <si>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</si>
  <si>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</si>
  <si>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</si>
  <si>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</si>
  <si>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</si>
  <si>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</si>
  <si>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</si>
  <si>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</si>
  <si>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</si>
  <si>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</si>
  <si>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</si>
  <si>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</si>
  <si>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</si>
  <si>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</si>
  <si>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</si>
  <si>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</si>
  <si>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</si>
  <si>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</si>
  <si>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</si>
  <si>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</si>
  <si>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</si>
  <si>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</si>
  <si>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</si>
  <si>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</si>
  <si>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</si>
  <si>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</si>
  <si>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</si>
  <si>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</si>
  <si>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</si>
  <si>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</si>
  <si>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</si>
  <si>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</si>
  <si>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</si>
  <si>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</si>
  <si>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</si>
  <si>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</si>
  <si>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</si>
  <si>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</si>
  <si>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</si>
  <si>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</si>
  <si>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</si>
  <si>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</si>
  <si>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</si>
  <si>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</si>
  <si>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</si>
  <si>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</si>
  <si>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</si>
  <si>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</si>
  <si>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</si>
  <si>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</si>
  <si>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</si>
  <si>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</si>
  <si>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</si>
  <si>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</si>
  <si>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</si>
  <si>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</si>
  <si>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</si>
  <si>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</si>
  <si>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</si>
  <si>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</si>
  <si>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</si>
  <si>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</si>
  <si>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</si>
  <si>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</si>
  <si>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</si>
  <si>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</si>
  <si>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</si>
  <si>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</si>
  <si>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</si>
  <si>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</si>
  <si>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</si>
  <si>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</si>
  <si>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</si>
  <si>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</si>
  <si>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</si>
  <si>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</si>
  <si>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</si>
  <si>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</si>
  <si>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</si>
  <si>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</si>
  <si>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</si>
  <si>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</si>
  <si>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</si>
  <si>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</si>
  <si>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</si>
  <si>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</si>
  <si>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</si>
  <si>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</si>
  <si>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</si>
  <si>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</si>
  <si>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</si>
  <si>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</si>
  <si>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</si>
  <si>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</si>
  <si>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</si>
  <si>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</si>
  <si>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</si>
  <si>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</si>
  <si>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</si>
  <si>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</si>
  <si>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</si>
  <si>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</si>
  <si>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</si>
  <si>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</si>
  <si>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</si>
  <si>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</si>
  <si>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</si>
  <si>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</si>
  <si>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</si>
  <si>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</si>
  <si>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</si>
  <si>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</si>
  <si>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</si>
  <si>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</si>
  <si>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</si>
  <si>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</si>
  <si>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</si>
  <si>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</si>
  <si>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</si>
  <si>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</si>
  <si>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</si>
  <si>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</si>
  <si>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</si>
  <si>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</si>
  <si>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</si>
  <si>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</si>
  <si>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</si>
  <si>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</si>
  <si>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</si>
  <si>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</si>
  <si>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</si>
  <si>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</si>
  <si>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</si>
  <si>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</si>
  <si>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</si>
  <si>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</si>
  <si>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</si>
  <si>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</si>
  <si>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</si>
  <si>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</si>
  <si>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</si>
  <si>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</si>
  <si>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</si>
  <si>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</si>
  <si>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</si>
  <si>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</si>
  <si>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</si>
  <si>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</si>
  <si>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</si>
  <si>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</si>
  <si>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</si>
  <si>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</si>
  <si>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</si>
  <si>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</si>
  <si>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</si>
  <si>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</si>
  <si>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</si>
  <si>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</si>
  <si>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</si>
  <si>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</si>
  <si>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</si>
  <si>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</si>
  <si>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</si>
  <si>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</si>
  <si>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</si>
  <si>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</si>
  <si>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</si>
  <si>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</si>
  <si>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</si>
  <si>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</si>
  <si>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</si>
  <si>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</si>
  <si>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</si>
  <si>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</si>
  <si>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</si>
  <si>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</si>
  <si>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</si>
  <si>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</si>
  <si>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</si>
  <si>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</si>
  <si>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</si>
  <si>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</si>
  <si>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</si>
  <si>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</si>
  <si>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</si>
  <si>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</si>
  <si>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</si>
  <si>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</si>
  <si>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</si>
  <si>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</si>
  <si>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</si>
  <si>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</si>
  <si>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</si>
  <si>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</si>
  <si>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</si>
  <si>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</si>
  <si>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</si>
  <si>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</si>
  <si>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</si>
  <si>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</si>
  <si>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</si>
  <si>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</si>
  <si>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</si>
  <si>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</si>
  <si>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</si>
  <si>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</si>
  <si>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</si>
  <si>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</si>
  <si>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</si>
  <si>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</si>
  <si>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</si>
  <si>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</si>
  <si>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</si>
  <si>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</si>
  <si>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</si>
  <si>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</si>
  <si>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</si>
  <si>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</si>
  <si>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</si>
  <si>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</si>
  <si>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</si>
  <si>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</si>
  <si>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</si>
  <si>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</si>
  <si>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</si>
  <si>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</si>
  <si>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</si>
  <si>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</si>
  <si>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</si>
  <si>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</si>
  <si>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</si>
  <si>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</si>
  <si>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</si>
  <si>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</si>
  <si>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</si>
  <si>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</si>
  <si>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</si>
  <si>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</si>
  <si>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</si>
  <si>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</si>
  <si>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</si>
  <si>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</si>
  <si>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</si>
  <si>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</si>
  <si>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</si>
  <si>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</si>
  <si>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</si>
  <si>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</si>
  <si>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</si>
  <si>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</si>
  <si>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</si>
  <si>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</si>
  <si>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</si>
  <si>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</si>
  <si>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</si>
  <si>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</si>
  <si>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</si>
  <si>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</si>
  <si>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</si>
  <si>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</si>
  <si>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</si>
  <si>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</si>
  <si>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</si>
  <si>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</si>
  <si>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</si>
  <si>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</si>
  <si>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</si>
  <si>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</si>
  <si>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</si>
  <si>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</si>
  <si>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</si>
  <si>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</si>
  <si>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</si>
  <si>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</si>
  <si>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</si>
  <si>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</si>
  <si>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</si>
  <si>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</si>
  <si>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</si>
  <si>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</si>
  <si>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</si>
  <si>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</si>
  <si>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</si>
  <si>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</si>
  <si>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</si>
  <si>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</si>
  <si>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</si>
  <si>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</si>
  <si>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</si>
  <si>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</si>
  <si>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</si>
  <si>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</si>
  <si>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</si>
  <si>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</si>
  <si>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</si>
  <si>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</si>
  <si>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</si>
  <si>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</si>
  <si>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</si>
  <si>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</si>
  <si>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</si>
  <si>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</si>
  <si>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</si>
  <si>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</si>
  <si>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</si>
  <si>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</si>
  <si>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</si>
  <si>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</si>
  <si>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</si>
  <si>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</si>
  <si>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</si>
  <si>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</si>
  <si>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</si>
  <si>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</si>
  <si>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</si>
  <si>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</si>
  <si>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</si>
  <si>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</si>
  <si>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</si>
  <si>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</si>
  <si>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</si>
  <si>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</si>
  <si>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</si>
  <si>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</si>
  <si>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</si>
  <si>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</si>
  <si>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</si>
  <si>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</si>
  <si>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</si>
  <si>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</si>
  <si>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</si>
  <si>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</si>
  <si>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</si>
  <si>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</si>
  <si>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</si>
  <si>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</si>
  <si>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</si>
  <si>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</si>
  <si>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</si>
  <si>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</si>
  <si>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</si>
  <si>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</si>
  <si>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</si>
  <si>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</si>
  <si>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</si>
  <si>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</si>
  <si>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</si>
  <si>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</si>
  <si>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</si>
  <si>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</si>
  <si>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</si>
  <si>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</si>
  <si>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</si>
  <si>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</si>
  <si>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</si>
  <si>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</si>
  <si>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</si>
  <si>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</si>
  <si>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</si>
  <si>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</si>
  <si>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</si>
  <si>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</si>
  <si>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</si>
  <si>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</si>
  <si>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</si>
  <si>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</si>
  <si>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</si>
  <si>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</si>
  <si>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</si>
  <si>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</si>
  <si>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</si>
  <si>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</si>
  <si>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</si>
  <si>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</si>
  <si>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</si>
  <si>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</si>
  <si>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</si>
  <si>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</si>
  <si>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</si>
  <si>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</si>
  <si>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</si>
  <si>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</si>
  <si>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</si>
  <si>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</si>
  <si>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</si>
  <si>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</si>
  <si>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</si>
  <si>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</si>
  <si>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</si>
  <si>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</si>
  <si>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</si>
  <si>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</si>
  <si>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</si>
  <si>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</si>
  <si>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</si>
  <si>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</si>
  <si>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</si>
  <si>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</si>
  <si>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</si>
  <si>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</si>
  <si>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</si>
  <si>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</si>
  <si>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</si>
  <si>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</si>
  <si>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</si>
  <si>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</si>
  <si>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</si>
  <si>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</si>
  <si>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</si>
  <si>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</si>
  <si>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</si>
  <si>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</si>
  <si>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</si>
  <si>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</si>
  <si>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</si>
  <si>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</si>
  <si>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</si>
  <si>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</si>
  <si>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</si>
  <si>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</si>
  <si>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</si>
  <si>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</si>
  <si>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</si>
  <si>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</si>
  <si>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</si>
  <si>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</si>
  <si>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</si>
  <si>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</si>
  <si>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</si>
  <si>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</si>
  <si>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</si>
  <si>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</si>
  <si>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</si>
  <si>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</si>
  <si>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</si>
  <si>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</si>
  <si>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</si>
  <si>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</si>
  <si>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</si>
  <si>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</si>
  <si>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</si>
  <si>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</si>
  <si>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</si>
  <si>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</si>
  <si>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</si>
  <si>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</si>
  <si>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</si>
  <si>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</si>
  <si>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</si>
  <si>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</si>
  <si>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</si>
  <si>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</si>
  <si>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</si>
  <si>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</si>
  <si>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</si>
  <si>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</si>
  <si>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</si>
  <si>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</si>
  <si>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</si>
  <si>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</si>
  <si>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</si>
  <si>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</si>
  <si>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</si>
  <si>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</si>
  <si>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</si>
  <si>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</si>
  <si>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</si>
  <si>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</si>
  <si>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</si>
  <si>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</si>
  <si>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</si>
  <si>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</si>
  <si>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</si>
  <si>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</si>
  <si>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</si>
  <si>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</si>
  <si>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</si>
  <si>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</si>
  <si>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</si>
  <si>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</si>
  <si>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</si>
  <si>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</si>
  <si>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</si>
  <si>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</si>
  <si>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</si>
  <si>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</si>
  <si>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</si>
  <si>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</si>
  <si>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</si>
  <si>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</si>
  <si>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</si>
  <si>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</si>
  <si>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</si>
  <si>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</si>
  <si>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</si>
  <si>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</si>
  <si>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</si>
  <si>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</si>
  <si>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</si>
  <si>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</si>
  <si>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</si>
  <si>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</si>
  <si>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</si>
  <si>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</si>
  <si>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</si>
  <si>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</si>
  <si>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</si>
  <si>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</si>
  <si>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</si>
  <si>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</si>
  <si>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</si>
  <si>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</si>
  <si>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</si>
  <si>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</si>
  <si>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</si>
  <si>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</si>
  <si>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</si>
  <si>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</si>
  <si>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</si>
  <si>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</si>
  <si>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</si>
  <si>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</si>
  <si>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</si>
  <si>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</si>
  <si>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</si>
  <si>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</si>
  <si>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</si>
  <si>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</si>
  <si>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</si>
  <si>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</si>
  <si>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</si>
  <si>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</si>
  <si>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</si>
  <si>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</si>
  <si>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</si>
  <si>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</si>
  <si>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</si>
  <si>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</si>
  <si>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</si>
  <si>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</si>
  <si>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</si>
  <si>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</si>
  <si>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</si>
  <si>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</si>
  <si>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</si>
  <si>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</si>
  <si>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</si>
  <si>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</si>
  <si>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</si>
  <si>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</si>
  <si>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</si>
  <si>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</si>
  <si>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</si>
  <si>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</si>
  <si>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</si>
  <si>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</si>
  <si>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</si>
  <si>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</si>
  <si>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</si>
  <si>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</si>
  <si>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</si>
  <si>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</si>
  <si>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</si>
  <si>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</si>
  <si>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</si>
  <si>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</si>
  <si>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</si>
  <si>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</si>
  <si>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</si>
  <si>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</si>
  <si>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</si>
  <si>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</si>
  <si>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</si>
  <si>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</si>
  <si>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</si>
  <si>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</si>
  <si>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</si>
  <si>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</si>
  <si>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</si>
  <si>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</si>
  <si>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</si>
  <si>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</si>
  <si>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</si>
  <si>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</si>
  <si>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</si>
  <si>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</si>
  <si>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</si>
  <si>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</si>
  <si>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</si>
  <si>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</si>
  <si>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</si>
  <si>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</si>
  <si>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</si>
  <si>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</si>
  <si>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</si>
  <si>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</si>
  <si>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</si>
  <si>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</si>
  <si>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</si>
  <si>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</si>
  <si>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</si>
  <si>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</si>
  <si>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</si>
  <si>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</si>
  <si>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</si>
  <si>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</si>
  <si>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</si>
  <si>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</si>
  <si>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</si>
  <si>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</si>
  <si>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</si>
  <si>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</si>
  <si>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</si>
  <si>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</si>
  <si>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</si>
  <si>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</si>
  <si>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</si>
  <si>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</si>
  <si>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</si>
  <si>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</si>
  <si>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</si>
  <si>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</si>
  <si>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</si>
  <si>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</si>
  <si>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</si>
  <si>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</si>
  <si>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</si>
  <si>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</si>
  <si>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</si>
  <si>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</si>
  <si>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</si>
  <si>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</si>
  <si>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</si>
  <si>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</si>
  <si>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</si>
  <si>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</si>
  <si>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</si>
  <si>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</si>
  <si>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</si>
  <si>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</si>
  <si>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</si>
  <si>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</si>
  <si>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</si>
  <si>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</si>
  <si>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</si>
  <si>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</si>
  <si>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</si>
  <si>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</si>
  <si>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</si>
  <si>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</si>
  <si>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</si>
  <si>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</si>
  <si>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</si>
  <si>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</si>
  <si>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</si>
  <si>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</si>
  <si>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</si>
  <si>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</si>
  <si>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</si>
  <si>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</si>
  <si>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</si>
  <si>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</si>
  <si>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</si>
  <si>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</si>
  <si>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</si>
  <si>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</si>
  <si>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</si>
  <si>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</si>
  <si>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</si>
  <si>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</si>
  <si>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</si>
  <si>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</si>
  <si>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</si>
  <si>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</si>
  <si>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</si>
  <si>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</si>
  <si>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</si>
  <si>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</si>
  <si>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</si>
  <si>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</si>
  <si>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</si>
  <si>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</si>
  <si>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</si>
  <si>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</si>
  <si>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</si>
  <si>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</si>
  <si>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</si>
  <si>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</si>
  <si>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</si>
  <si>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</si>
  <si>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</si>
  <si>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</si>
  <si>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</si>
  <si>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</si>
  <si>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</si>
  <si>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</si>
  <si>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</si>
  <si>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</si>
  <si>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</si>
  <si>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</si>
  <si>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</si>
  <si>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</si>
  <si>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</si>
  <si>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</si>
  <si>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</si>
  <si>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</si>
  <si>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</si>
  <si>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</si>
  <si>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</si>
  <si>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</si>
  <si>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</si>
  <si>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</si>
  <si>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</si>
  <si>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</si>
  <si>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</si>
  <si>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</si>
  <si>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</si>
  <si>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</si>
  <si>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</si>
  <si>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</si>
  <si>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</si>
  <si>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</si>
  <si>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</si>
  <si>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</si>
  <si>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</si>
  <si>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</si>
  <si>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</si>
  <si>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</si>
  <si>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</si>
  <si>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</si>
  <si>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</si>
  <si>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</si>
  <si>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</si>
  <si>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</si>
  <si>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</si>
  <si>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</si>
  <si>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</si>
  <si>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</si>
  <si>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</si>
  <si>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</si>
  <si>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</si>
  <si>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</si>
  <si>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</si>
  <si>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</si>
  <si>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</si>
  <si>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</si>
  <si>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</si>
  <si>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</si>
  <si>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</si>
  <si>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</si>
  <si>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</si>
  <si>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</si>
  <si>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</si>
  <si>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</si>
  <si>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</si>
  <si>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</si>
  <si>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</si>
  <si>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</si>
  <si>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</si>
  <si>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</si>
  <si>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</si>
  <si>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</si>
  <si>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</si>
  <si>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</si>
  <si>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</si>
  <si>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</si>
  <si>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</si>
  <si>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</si>
  <si>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</si>
  <si>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</si>
  <si>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</si>
  <si>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</si>
  <si>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</si>
  <si>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</si>
  <si>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</si>
  <si>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</si>
  <si>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</si>
  <si>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</si>
  <si>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</si>
  <si>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</si>
  <si>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</si>
  <si>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</si>
  <si>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</si>
  <si>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</si>
  <si>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</si>
  <si>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</si>
  <si>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</si>
  <si>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</si>
  <si>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</si>
  <si>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</si>
  <si>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</si>
  <si>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</si>
  <si>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</si>
  <si>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</si>
  <si>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</si>
  <si>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</si>
  <si>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</si>
  <si>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</si>
  <si>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</si>
  <si>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</si>
  <si>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</si>
  <si>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</si>
  <si>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</si>
  <si>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</si>
  <si>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</si>
  <si>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</si>
  <si>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</si>
  <si>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</si>
  <si>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</si>
  <si>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</si>
  <si>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</si>
  <si>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</si>
  <si>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</si>
  <si>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</si>
  <si>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</si>
  <si>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</si>
  <si>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</si>
  <si>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</si>
  <si>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</si>
  <si>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</si>
  <si>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</si>
  <si>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</si>
  <si>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</si>
  <si>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</si>
  <si>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</si>
  <si>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</si>
  <si>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</si>
  <si>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</si>
  <si>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</si>
  <si>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</si>
  <si>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</si>
  <si>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</si>
  <si>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</si>
  <si>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</si>
  <si>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</si>
  <si>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</si>
  <si>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</si>
  <si>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</si>
  <si>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</si>
  <si>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</si>
  <si>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</si>
  <si>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</si>
  <si>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</si>
  <si>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</si>
  <si>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</si>
  <si>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</si>
  <si>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</si>
  <si>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</si>
  <si>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</si>
  <si>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</si>
  <si>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</si>
  <si>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</si>
  <si>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</si>
  <si>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</si>
  <si>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</si>
  <si>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</si>
  <si>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</si>
  <si>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</si>
  <si>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</si>
  <si>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</si>
  <si>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</si>
  <si>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</si>
  <si>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</si>
  <si>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</si>
  <si>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</si>
  <si>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</si>
  <si>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</si>
  <si>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</si>
  <si>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</si>
  <si>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</si>
  <si>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</si>
  <si>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</si>
  <si>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</si>
  <si>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</si>
  <si>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</si>
  <si>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</si>
  <si>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</si>
  <si>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</si>
  <si>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</si>
  <si>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</si>
  <si>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</si>
  <si>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</si>
  <si>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</si>
  <si>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</si>
  <si>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</si>
  <si>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</si>
  <si>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</si>
  <si>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</si>
  <si>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</si>
  <si>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</si>
  <si>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</si>
  <si>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</si>
  <si>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</si>
  <si>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</si>
  <si>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</si>
  <si>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</si>
  <si>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</si>
  <si>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</si>
  <si>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</si>
  <si>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</si>
  <si>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</si>
  <si>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</si>
  <si>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</si>
  <si>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</si>
  <si>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</si>
  <si>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</si>
  <si>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</si>
  <si>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</si>
  <si>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</si>
  <si>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</si>
  <si>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</si>
  <si>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</si>
  <si>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</si>
  <si>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</si>
  <si>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</si>
  <si>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</si>
  <si>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</si>
  <si>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</si>
  <si>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</si>
  <si>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</si>
  <si>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</si>
  <si>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</si>
  <si>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</si>
  <si>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</si>
  <si>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</si>
  <si>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</si>
  <si>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</si>
  <si>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</si>
  <si>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</si>
  <si>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</si>
  <si>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</si>
  <si>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</si>
  <si>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</si>
  <si>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</si>
  <si>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</si>
  <si>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</si>
  <si>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</si>
  <si>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</si>
  <si>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</si>
  <si>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</si>
  <si>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</si>
  <si>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</si>
  <si>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</si>
  <si>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</si>
  <si>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</si>
  <si>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</si>
  <si>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</si>
  <si>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</si>
  <si>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</si>
  <si>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</si>
  <si>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</si>
  <si>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</si>
  <si>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</si>
  <si>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</si>
  <si>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</si>
  <si>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</si>
  <si>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</si>
  <si>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</si>
  <si>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</si>
  <si>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</si>
  <si>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</si>
  <si>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</si>
  <si>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</si>
  <si>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</si>
  <si>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</si>
  <si>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</si>
  <si>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</si>
  <si>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</si>
  <si>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</si>
  <si>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</si>
  <si>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</si>
  <si>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</si>
  <si>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</si>
  <si>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</si>
  <si>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</si>
  <si>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</si>
  <si>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</si>
  <si>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</si>
  <si>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</si>
  <si>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</si>
  <si>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</si>
  <si>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</si>
  <si>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</si>
  <si>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</si>
  <si>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</si>
  <si>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</si>
  <si>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</si>
  <si>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</si>
  <si>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</si>
  <si>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</si>
  <si>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</si>
  <si>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</si>
  <si>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</si>
  <si>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</si>
  <si>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</si>
  <si>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</si>
  <si>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</si>
  <si>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</si>
  <si>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</si>
  <si>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</si>
  <si>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</si>
  <si>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</si>
  <si>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</si>
  <si>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</si>
  <si>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</si>
  <si>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</si>
  <si>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</si>
  <si>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</si>
  <si>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</si>
  <si>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</si>
  <si>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</si>
  <si>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</si>
  <si>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</si>
  <si>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</si>
  <si>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</si>
  <si>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</si>
  <si>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</si>
  <si>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</si>
  <si>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</si>
  <si>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</si>
  <si>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</si>
  <si>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</si>
  <si>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</si>
  <si>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</si>
  <si>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</si>
  <si>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</si>
  <si>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</si>
  <si>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</si>
  <si>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</si>
  <si>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</si>
  <si>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</si>
  <si>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</si>
  <si>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</si>
  <si>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</si>
  <si>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</si>
  <si>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</si>
  <si>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</si>
  <si>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</si>
  <si>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</si>
  <si>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</si>
  <si>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</si>
  <si>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</si>
  <si>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</si>
  <si>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</si>
  <si>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</si>
  <si>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</si>
  <si>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</si>
  <si>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</si>
  <si>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</si>
  <si>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</si>
  <si>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</si>
  <si>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</si>
  <si>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</si>
  <si>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</si>
  <si>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</si>
  <si>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</si>
  <si>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</si>
  <si>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</si>
  <si>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</si>
  <si>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</si>
  <si>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</si>
  <si>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</si>
  <si>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</si>
  <si>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</si>
  <si>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</si>
  <si>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</si>
  <si>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</si>
  <si>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</si>
  <si>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</si>
  <si>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</si>
  <si>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</si>
  <si>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</si>
  <si>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</si>
  <si>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</si>
  <si>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</si>
  <si>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</si>
  <si>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</si>
  <si>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</si>
  <si>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</si>
  <si>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</si>
  <si>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</si>
  <si>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</si>
  <si>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</si>
  <si>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</si>
  <si>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</si>
  <si>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</si>
  <si>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</si>
  <si>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</si>
  <si>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</si>
  <si>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</si>
  <si>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</si>
  <si>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</si>
  <si>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</si>
  <si>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</si>
  <si>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</si>
  <si>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</si>
  <si>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</si>
  <si>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</si>
  <si>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</si>
  <si>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</si>
  <si>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</si>
  <si>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</si>
  <si>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</si>
  <si>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</si>
  <si>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</si>
  <si>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</si>
  <si>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</si>
  <si>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</si>
  <si>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</si>
  <si>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</si>
  <si>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</si>
  <si>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</si>
  <si>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</si>
  <si>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</si>
  <si>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</si>
  <si>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</si>
  <si>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</si>
  <si>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</si>
  <si>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</si>
  <si>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</si>
  <si>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</si>
  <si>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</si>
  <si>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</si>
  <si>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</si>
  <si>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</si>
  <si>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</si>
  <si>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</si>
  <si>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</si>
  <si>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</si>
  <si>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</si>
  <si>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</si>
  <si>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</si>
  <si>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</si>
  <si>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</si>
  <si>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</si>
  <si>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</si>
  <si>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</si>
  <si>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</si>
  <si>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</si>
  <si>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</si>
  <si>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</si>
  <si>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</si>
  <si>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</si>
  <si>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</si>
  <si>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</si>
  <si>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</si>
  <si>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</si>
  <si>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</si>
  <si>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</si>
  <si>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</si>
  <si>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</si>
  <si>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</si>
  <si>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</si>
  <si>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</si>
  <si>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</si>
  <si>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</si>
  <si>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</si>
  <si>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</si>
  <si>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</si>
  <si>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</si>
  <si>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</si>
  <si>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</si>
  <si>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</si>
  <si>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</si>
  <si>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</si>
  <si>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</si>
  <si>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</si>
  <si>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</si>
  <si>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</si>
  <si>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</si>
  <si>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</si>
  <si>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</si>
  <si>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</si>
  <si>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</si>
  <si>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</si>
  <si>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</si>
  <si>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</si>
  <si>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</si>
  <si>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</si>
  <si>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</si>
  <si>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</si>
  <si>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</si>
  <si>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</si>
  <si>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</si>
  <si>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</si>
  <si>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</si>
  <si>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</si>
  <si>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</si>
  <si>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</si>
  <si>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</si>
  <si>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</si>
  <si>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</si>
  <si>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</si>
  <si>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</si>
  <si>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</si>
  <si>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</si>
  <si>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</si>
  <si>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</si>
  <si>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</si>
  <si>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</si>
  <si>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</si>
  <si>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</si>
  <si>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</si>
  <si>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</si>
  <si>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</si>
  <si>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</si>
  <si>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</si>
  <si>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</si>
  <si>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</si>
  <si>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</si>
  <si>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</si>
  <si>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</si>
  <si>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</si>
  <si>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</si>
  <si>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</si>
  <si>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</si>
  <si>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</si>
  <si>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</si>
  <si>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</si>
  <si>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</si>
  <si>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</si>
  <si>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</si>
  <si>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</si>
  <si>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</si>
  <si>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</si>
  <si>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</si>
  <si>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</si>
  <si>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</si>
  <si>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</si>
  <si>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</si>
  <si>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</si>
  <si>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</si>
  <si>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</si>
  <si>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</si>
  <si>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</si>
  <si>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</si>
  <si>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</si>
  <si>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</si>
  <si>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</si>
  <si>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</si>
  <si>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</si>
  <si>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</si>
  <si>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</si>
  <si>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</si>
  <si>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</si>
  <si>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</si>
  <si>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</si>
  <si>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</si>
  <si>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</si>
  <si>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</si>
  <si>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</si>
  <si>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</si>
  <si>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</si>
  <si>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</si>
  <si>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</si>
  <si>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</si>
  <si>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</si>
  <si>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</si>
  <si>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</si>
  <si>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</si>
  <si>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</si>
  <si>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</si>
  <si>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</si>
  <si>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</si>
  <si>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</si>
  <si>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</si>
  <si>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</si>
  <si>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</si>
  <si>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</si>
  <si>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</si>
  <si>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</si>
  <si>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</si>
  <si>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</si>
  <si>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</si>
  <si>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</si>
  <si>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</si>
  <si>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</si>
  <si>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</si>
  <si>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</si>
  <si>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</si>
  <si>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</si>
  <si>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</si>
  <si>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</si>
  <si>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</si>
  <si>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</si>
  <si>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</si>
  <si>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</si>
  <si>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</si>
  <si>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</si>
  <si>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</si>
  <si>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</si>
  <si>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</si>
  <si>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</si>
  <si>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</si>
  <si>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</si>
  <si>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</si>
  <si>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</si>
  <si>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</si>
  <si>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</si>
  <si>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</si>
  <si>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</si>
  <si>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</si>
  <si>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</si>
  <si>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</si>
  <si>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</si>
  <si>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</si>
  <si>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</si>
  <si>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</si>
  <si>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</si>
  <si>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</si>
  <si>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</si>
  <si>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</si>
  <si>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</si>
  <si>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</si>
  <si>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</si>
  <si>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</si>
  <si>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</si>
  <si>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</si>
  <si>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</si>
  <si>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</si>
  <si>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</si>
  <si>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</si>
  <si>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</si>
  <si>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</si>
  <si>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</si>
  <si>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</si>
  <si>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</si>
  <si>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</si>
  <si>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</si>
  <si>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</si>
  <si>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</si>
  <si>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</si>
  <si>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</si>
  <si>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</si>
  <si>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</si>
  <si>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</si>
  <si>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</si>
  <si>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</si>
  <si>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</si>
  <si>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</si>
  <si>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</si>
  <si>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</si>
  <si>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</si>
  <si>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</si>
  <si>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</si>
  <si>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</si>
  <si>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</si>
  <si>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</si>
  <si>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</si>
  <si>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</si>
  <si>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</si>
  <si>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</si>
  <si>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</si>
  <si>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</si>
  <si>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</si>
  <si>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</si>
  <si>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</si>
  <si>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</si>
  <si>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</si>
  <si>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</si>
  <si>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</si>
  <si>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</si>
  <si>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</si>
  <si>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</si>
  <si>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</si>
  <si>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</si>
  <si>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</si>
  <si>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</si>
  <si>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</si>
  <si>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</si>
  <si>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</si>
  <si>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</si>
  <si>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</si>
  <si>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</si>
  <si>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</si>
  <si>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</si>
  <si>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</si>
  <si>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</si>
  <si>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</si>
  <si>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</si>
  <si>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</si>
  <si>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</si>
  <si>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</si>
  <si>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</si>
  <si>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</si>
  <si>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</si>
  <si>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</si>
  <si>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</si>
  <si>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</si>
  <si>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</si>
  <si>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</si>
  <si>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</si>
  <si>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</si>
  <si>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</si>
  <si>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</si>
  <si>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</si>
  <si>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</si>
  <si>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</si>
  <si>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</si>
  <si>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</si>
  <si>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</si>
  <si>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</si>
  <si>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</si>
  <si>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</si>
  <si>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</si>
  <si>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</si>
  <si>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</si>
  <si>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</si>
  <si>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</si>
  <si>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</si>
  <si>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</si>
  <si>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</si>
  <si>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</si>
  <si>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</si>
  <si>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</si>
  <si>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</si>
  <si>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</si>
  <si>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</si>
  <si>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</si>
  <si>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</si>
  <si>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</si>
  <si>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</si>
  <si>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</si>
  <si>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</si>
  <si>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</si>
  <si>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</si>
  <si>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</si>
  <si>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</si>
  <si>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</si>
  <si>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</si>
  <si>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</si>
  <si>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</si>
  <si>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</si>
  <si>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</si>
  <si>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</si>
  <si>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</si>
  <si>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</si>
  <si>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</si>
  <si>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</si>
  <si>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</si>
  <si>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</si>
  <si>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</si>
  <si>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</si>
  <si>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</si>
  <si>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</si>
  <si>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</si>
  <si>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</si>
  <si>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</si>
  <si>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</si>
  <si>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</si>
  <si>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</si>
  <si>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</si>
  <si>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</si>
  <si>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</si>
  <si>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</si>
  <si>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</si>
  <si>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</si>
  <si>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</si>
  <si>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</si>
  <si>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</si>
  <si>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</si>
  <si>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</si>
  <si>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</si>
  <si>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</si>
  <si>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</si>
  <si>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</si>
  <si>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</si>
  <si>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</si>
  <si>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</si>
  <si>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</si>
  <si>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</si>
  <si>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</si>
  <si>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</si>
  <si>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</si>
  <si>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</si>
  <si>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</si>
  <si>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</si>
  <si>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</si>
  <si>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</si>
  <si>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</si>
  <si>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</si>
  <si>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</si>
  <si>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</si>
  <si>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</si>
  <si>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</si>
  <si>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</si>
  <si>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</si>
  <si>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</si>
  <si>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</si>
  <si>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</si>
  <si>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</si>
  <si>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</si>
  <si>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</si>
  <si>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</si>
  <si>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</si>
  <si>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</si>
  <si>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</si>
  <si>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</si>
  <si>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</si>
  <si>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</si>
  <si>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</si>
  <si>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</si>
  <si>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</si>
  <si>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</si>
  <si>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</si>
  <si>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</si>
  <si>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</si>
  <si>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</si>
  <si>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</si>
  <si>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</si>
  <si>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</si>
  <si>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</si>
  <si>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</si>
  <si>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</si>
  <si>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</si>
  <si>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</si>
  <si>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</si>
  <si>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</si>
  <si>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</si>
  <si>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</si>
  <si>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</si>
  <si>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</si>
  <si>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</si>
  <si>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</si>
  <si>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</si>
  <si>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</si>
  <si>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</si>
  <si>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</si>
  <si>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</si>
  <si>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</si>
  <si>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</si>
  <si>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</si>
  <si>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</si>
  <si>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</si>
  <si>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</si>
  <si>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</si>
  <si>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</si>
  <si>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</si>
  <si>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</si>
  <si>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</si>
  <si>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</si>
  <si>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</si>
  <si>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</si>
  <si>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</si>
  <si>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</si>
  <si>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</si>
  <si>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</si>
  <si>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</si>
  <si>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</si>
  <si>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</si>
  <si>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</si>
  <si>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</si>
  <si>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</si>
  <si>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</si>
  <si>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</si>
  <si>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</si>
  <si>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</si>
  <si>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</si>
  <si>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</si>
  <si>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</si>
  <si>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</si>
  <si>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</si>
  <si>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</si>
  <si>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</si>
  <si>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</si>
  <si>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</si>
  <si>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</si>
  <si>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</si>
  <si>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</si>
  <si>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</si>
  <si>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</si>
  <si>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</si>
  <si>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</si>
  <si>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</si>
  <si>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</si>
  <si>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</si>
  <si>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</si>
  <si>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</si>
  <si>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</si>
  <si>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</si>
  <si>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</si>
  <si>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</si>
  <si>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</si>
  <si>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</si>
  <si>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</si>
  <si>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</si>
  <si>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</si>
  <si>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</si>
  <si>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</si>
  <si>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</si>
  <si>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</si>
  <si>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</si>
  <si>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</si>
  <si>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</si>
  <si>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</si>
  <si>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</si>
  <si>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</si>
  <si>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</si>
  <si>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</si>
  <si>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</si>
  <si>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</si>
  <si>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</si>
  <si>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</si>
  <si>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</si>
  <si>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</si>
  <si>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</si>
  <si>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</si>
  <si>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</si>
  <si>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</si>
  <si>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</si>
  <si>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</si>
  <si>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</si>
  <si>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</si>
  <si>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</si>
  <si>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</si>
  <si>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</si>
  <si>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</si>
  <si>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</si>
  <si>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</si>
  <si>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</si>
  <si>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</si>
  <si>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</si>
  <si>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</si>
  <si>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</si>
  <si>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</si>
  <si>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</si>
  <si>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</si>
  <si>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</si>
  <si>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</si>
  <si>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</si>
  <si>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</si>
  <si>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</si>
  <si>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</si>
  <si>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</si>
  <si>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</si>
  <si>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</si>
  <si>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</si>
  <si>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</si>
  <si>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</si>
  <si>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</si>
  <si>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</si>
  <si>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</si>
  <si>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</si>
  <si>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</si>
  <si>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</si>
  <si>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</si>
  <si>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</si>
  <si>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</si>
  <si>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</si>
  <si>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</si>
  <si>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</si>
  <si>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</si>
  <si>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</si>
  <si>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</si>
  <si>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</si>
  <si>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</si>
  <si>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</si>
  <si>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</si>
  <si>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</si>
  <si>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</si>
  <si>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</si>
  <si>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</si>
  <si>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</si>
  <si>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</si>
  <si>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</si>
  <si>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</si>
  <si>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</si>
  <si>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</si>
  <si>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</si>
  <si>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</si>
  <si>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</si>
  <si>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</si>
  <si>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</si>
  <si>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</si>
  <si>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</si>
  <si>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</si>
  <si>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</si>
  <si>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</si>
  <si>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</si>
  <si>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</si>
  <si>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</si>
  <si>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</si>
  <si>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</si>
  <si>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</si>
  <si>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</si>
  <si>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</si>
  <si>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</si>
  <si>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</si>
  <si>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</si>
  <si>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</si>
  <si>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</si>
  <si>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</si>
  <si>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</si>
  <si>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</si>
  <si>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</si>
  <si>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</si>
  <si>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</si>
  <si>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</si>
  <si>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</si>
  <si>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</si>
  <si>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</si>
  <si>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</si>
  <si>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</si>
  <si>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</si>
  <si>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</si>
  <si>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</si>
  <si>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</si>
  <si>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</si>
  <si>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</si>
  <si>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</si>
  <si>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</si>
  <si>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</si>
  <si>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</si>
  <si>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</si>
  <si>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</si>
  <si>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</si>
  <si>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</si>
  <si>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</si>
  <si>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</si>
  <si>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</si>
  <si>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</si>
  <si>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</si>
  <si>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</si>
  <si>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</si>
  <si>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</si>
  <si>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</si>
  <si>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</si>
  <si>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</si>
  <si>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</si>
  <si>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</si>
  <si>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</si>
  <si>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</si>
  <si>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</si>
  <si>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</si>
  <si>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</si>
  <si>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</si>
  <si>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</si>
  <si>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</si>
  <si>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</si>
  <si>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</si>
  <si>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</si>
  <si>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</si>
  <si>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</si>
  <si>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</si>
  <si>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</si>
  <si>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</si>
  <si>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</si>
  <si>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</si>
  <si>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</si>
  <si>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</si>
  <si>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</si>
  <si>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</si>
  <si>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</si>
  <si>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</si>
  <si>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</si>
  <si>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</si>
  <si>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</si>
  <si>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</si>
  <si>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</si>
  <si>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</si>
  <si>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</si>
  <si>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</si>
  <si>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</si>
  <si>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</si>
  <si>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</si>
  <si>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</si>
  <si>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</si>
  <si>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</si>
  <si>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</si>
  <si>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</si>
  <si>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</si>
  <si>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</si>
  <si>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</si>
  <si>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</si>
  <si>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</si>
  <si>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</si>
  <si>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</si>
  <si>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</si>
  <si>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</si>
  <si>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</si>
  <si>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</si>
  <si>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</si>
  <si>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</si>
  <si>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</si>
  <si>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</si>
  <si>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</si>
  <si>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</si>
  <si>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</si>
  <si>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</si>
  <si>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</si>
  <si>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</si>
  <si>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</si>
  <si>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</si>
  <si>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</si>
  <si>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</si>
  <si>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</si>
  <si>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</si>
  <si>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</si>
  <si>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</si>
  <si>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</si>
  <si>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</si>
  <si>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</si>
  <si>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</si>
  <si>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</si>
  <si>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</si>
  <si>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</si>
  <si>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</si>
  <si>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</si>
  <si>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</si>
  <si>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</si>
  <si>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</si>
  <si>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</si>
  <si>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</si>
  <si>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</si>
  <si>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</si>
  <si>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</si>
  <si>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</si>
  <si>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</si>
  <si>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</si>
  <si>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</si>
  <si>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</si>
  <si>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</si>
  <si>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</si>
  <si>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</si>
  <si>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</si>
  <si>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</si>
  <si>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</si>
  <si>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</si>
  <si>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</si>
  <si>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</si>
  <si>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</si>
  <si>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</si>
  <si>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</si>
  <si>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</si>
  <si>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</si>
  <si>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</si>
  <si>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</si>
  <si>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</si>
  <si>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</si>
  <si>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</si>
  <si>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</si>
  <si>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</si>
  <si>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</si>
  <si>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</si>
  <si>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</si>
  <si>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</si>
  <si>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</si>
  <si>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</si>
  <si>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</si>
  <si>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</si>
  <si>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</si>
  <si>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</si>
  <si>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</si>
  <si>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</si>
  <si>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</si>
  <si>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</si>
  <si>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</si>
  <si>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</si>
  <si>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</si>
  <si>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</si>
  <si>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</si>
  <si>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</si>
  <si>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</si>
  <si>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</si>
  <si>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</si>
  <si>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</si>
  <si>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</si>
  <si>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</si>
  <si>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</si>
  <si>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</si>
  <si>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</si>
  <si>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</si>
  <si>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</si>
  <si>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</si>
  <si>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</si>
  <si>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</si>
  <si>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</si>
  <si>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</si>
  <si>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</si>
  <si>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</si>
  <si>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</si>
  <si>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</si>
  <si>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</si>
  <si>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</si>
  <si>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</si>
  <si>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</si>
  <si>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</si>
  <si>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</si>
  <si>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</si>
  <si>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</si>
  <si>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</si>
  <si>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</si>
  <si>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</si>
  <si>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</si>
  <si>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</si>
  <si>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</si>
  <si>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</si>
  <si>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</si>
  <si>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</si>
  <si>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</si>
  <si>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</si>
  <si>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</si>
  <si>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</si>
  <si>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</si>
  <si>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</si>
  <si>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</si>
  <si>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</si>
  <si>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</si>
  <si>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</si>
  <si>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</si>
  <si>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</si>
  <si>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</si>
  <si>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</si>
  <si>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</si>
  <si>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</si>
  <si>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</si>
  <si>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</si>
  <si>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</si>
  <si>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</si>
  <si>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</si>
  <si>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</si>
  <si>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</si>
  <si>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</si>
  <si>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</si>
  <si>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</si>
  <si>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</si>
  <si>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</si>
  <si>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</si>
  <si>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</si>
  <si>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</si>
  <si>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</si>
  <si>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</si>
  <si>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</si>
  <si>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</si>
  <si>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</si>
  <si>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</si>
  <si>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</si>
  <si>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</si>
  <si>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</si>
  <si>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</si>
  <si>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</si>
  <si>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</si>
  <si>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</si>
  <si>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</si>
  <si>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</si>
  <si>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</si>
  <si>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</si>
  <si>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</si>
  <si>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</si>
  <si>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</si>
  <si>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</si>
  <si>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</si>
  <si>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</si>
  <si>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</si>
  <si>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</si>
  <si>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</si>
  <si>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</si>
  <si>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</si>
  <si>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</si>
  <si>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</si>
  <si>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</si>
  <si>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</si>
  <si>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</si>
  <si>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</si>
  <si>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</si>
  <si>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</si>
  <si>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</si>
  <si>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</si>
  <si>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</si>
  <si>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</si>
  <si>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</si>
  <si>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</si>
  <si>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</si>
  <si>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</si>
  <si>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</si>
  <si>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</si>
  <si>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</si>
  <si>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</si>
  <si>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</si>
  <si>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</si>
  <si>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</si>
  <si>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</si>
  <si>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</si>
  <si>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</si>
  <si>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</si>
  <si>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</si>
  <si>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</si>
  <si>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</si>
  <si>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</si>
  <si>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</si>
  <si>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</si>
  <si>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</si>
  <si>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</si>
  <si>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</si>
  <si>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</si>
  <si>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</si>
  <si>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</si>
  <si>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</si>
  <si>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</si>
  <si>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</si>
  <si>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</si>
  <si>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</si>
  <si>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</si>
  <si>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</si>
  <si>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</si>
  <si>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</si>
  <si>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</si>
  <si>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</si>
  <si>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</si>
  <si>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</si>
  <si>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</si>
  <si>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</si>
  <si>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</si>
  <si>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</si>
  <si>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</si>
  <si>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</si>
  <si>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</si>
  <si>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</si>
  <si>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</si>
  <si>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</si>
  <si>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</si>
  <si>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</si>
  <si>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</si>
  <si>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</si>
  <si>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</si>
  <si>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</si>
  <si>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</si>
  <si>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</si>
  <si>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</si>
  <si>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</si>
  <si>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</si>
  <si>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</si>
  <si>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</si>
  <si>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</si>
  <si>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</si>
  <si>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</si>
  <si>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</si>
  <si>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</si>
  <si>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</si>
  <si>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</si>
  <si>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</si>
  <si>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</si>
  <si>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</si>
  <si>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</si>
  <si>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</si>
  <si>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</si>
  <si>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</si>
  <si>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</si>
  <si>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</si>
  <si>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</si>
  <si>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</si>
  <si>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</si>
  <si>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</si>
  <si>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</si>
  <si>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</si>
  <si>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</si>
  <si>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</si>
  <si>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</si>
  <si>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</si>
  <si>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</si>
  <si>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</si>
  <si>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</si>
  <si>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</si>
  <si>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</si>
  <si>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</si>
  <si>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</si>
  <si>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</si>
  <si>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</si>
  <si>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</si>
  <si>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</si>
  <si>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</si>
  <si>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</si>
  <si>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</si>
  <si>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</si>
  <si>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</si>
  <si>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</si>
  <si>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</si>
  <si>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</si>
  <si>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</si>
  <si>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</si>
  <si>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</si>
  <si>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</si>
  <si>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</si>
  <si>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</si>
  <si>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</si>
  <si>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</si>
  <si>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</si>
  <si>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</si>
  <si>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</si>
  <si>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</si>
  <si>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</si>
  <si>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</si>
  <si>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</si>
  <si>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</si>
  <si>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</si>
  <si>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</si>
  <si>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</si>
  <si>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</si>
  <si>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</si>
  <si>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</si>
  <si>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</si>
  <si>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</si>
  <si>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</si>
  <si>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</si>
  <si>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</si>
  <si>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</si>
  <si>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</si>
  <si>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</si>
  <si>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</si>
  <si>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</si>
  <si>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</si>
  <si>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</si>
  <si>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</si>
  <si>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</si>
  <si>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</si>
  <si>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</si>
  <si>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</si>
  <si>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</si>
  <si>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</si>
  <si>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</si>
  <si>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</si>
  <si>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</si>
  <si>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</si>
  <si>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</si>
  <si>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</si>
  <si>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</si>
  <si>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</si>
  <si>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</si>
  <si>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</si>
  <si>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</si>
  <si>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</si>
  <si>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</si>
  <si>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</si>
  <si>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</si>
  <si>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</si>
  <si>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</si>
  <si>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</si>
  <si>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</si>
  <si>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</si>
  <si>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</si>
  <si>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</si>
  <si>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</si>
  <si>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</si>
  <si>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</si>
  <si>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</si>
  <si>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</si>
  <si>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</si>
  <si>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</si>
  <si>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</si>
  <si>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</si>
  <si>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</si>
  <si>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</si>
  <si>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</si>
  <si>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</si>
  <si>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</si>
  <si>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</si>
  <si>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</si>
  <si>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</si>
  <si>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</si>
  <si>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</si>
  <si>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</si>
  <si>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</si>
  <si>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</si>
  <si>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</si>
  <si>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</si>
  <si>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</si>
  <si>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</si>
  <si>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</si>
  <si>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</si>
  <si>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</si>
  <si>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</si>
  <si>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</si>
  <si>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</si>
  <si>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</si>
  <si>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</si>
  <si>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</si>
  <si>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</si>
  <si>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</si>
  <si>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</si>
  <si>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</si>
  <si>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</si>
  <si>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</si>
  <si>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</si>
  <si>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</si>
  <si>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</si>
  <si>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</si>
  <si>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</si>
  <si>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</si>
  <si>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</si>
  <si>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</si>
  <si>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</si>
  <si>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</si>
  <si>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</si>
  <si>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</si>
  <si>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</si>
  <si>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</si>
  <si>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</si>
  <si>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</si>
  <si>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</si>
  <si>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</si>
  <si>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</si>
  <si>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</si>
  <si>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</si>
  <si>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</si>
  <si>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</si>
  <si>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</si>
  <si>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</si>
  <si>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</si>
  <si>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</si>
  <si>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</si>
  <si>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</si>
  <si>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</si>
  <si>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</si>
  <si>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</si>
  <si>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</si>
  <si>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</si>
  <si>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</si>
  <si>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</si>
  <si>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</si>
  <si>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</si>
  <si>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</si>
  <si>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</si>
  <si>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</si>
  <si>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</si>
  <si>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</si>
  <si>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</si>
  <si>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</si>
  <si>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</si>
  <si>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</si>
  <si>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</si>
  <si>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</si>
  <si>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</si>
  <si>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</si>
  <si>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</si>
  <si>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</si>
  <si>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</si>
  <si>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</si>
  <si>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</si>
  <si>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</si>
  <si>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</si>
  <si>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</si>
  <si>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</si>
  <si>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</si>
  <si>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</si>
  <si>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</si>
  <si>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</si>
  <si>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</si>
  <si>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</si>
  <si>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</si>
  <si>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</si>
  <si>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</si>
  <si>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</si>
  <si>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</si>
  <si>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</si>
  <si>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</si>
  <si>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</si>
  <si>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</si>
  <si>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</si>
  <si>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</si>
  <si>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</si>
  <si>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</si>
  <si>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</si>
  <si>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</si>
  <si>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</si>
  <si>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</si>
  <si>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</si>
  <si>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</si>
  <si>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</si>
  <si>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</si>
  <si>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</si>
  <si>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</si>
  <si>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</si>
  <si>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</si>
  <si>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</si>
  <si>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</si>
  <si>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</si>
  <si>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</si>
  <si>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</si>
  <si>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</si>
  <si>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</si>
  <si>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</si>
  <si>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</si>
  <si>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</si>
  <si>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</si>
  <si>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</si>
  <si>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</si>
  <si>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</si>
  <si>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</si>
  <si>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</si>
  <si>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</si>
  <si>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</si>
  <si>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</si>
  <si>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</si>
  <si>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</si>
  <si>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</si>
  <si>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</si>
  <si>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</si>
  <si>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</si>
  <si>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</si>
  <si>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</si>
  <si>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</si>
  <si>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</si>
  <si>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</si>
  <si>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</si>
  <si>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</si>
  <si>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</si>
  <si>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</si>
  <si>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</si>
  <si>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</si>
  <si>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</si>
  <si>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</si>
  <si>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</si>
  <si>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</si>
  <si>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</si>
  <si>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</si>
  <si>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</si>
  <si>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</si>
  <si>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</si>
  <si>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</si>
  <si>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</si>
  <si>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</si>
  <si>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</si>
  <si>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</si>
  <si>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</si>
  <si>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</si>
  <si>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</si>
  <si>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</si>
  <si>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</si>
  <si>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</si>
  <si>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</si>
  <si>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</si>
  <si>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</si>
  <si>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</si>
  <si>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</si>
  <si>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</si>
  <si>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</si>
  <si>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</si>
  <si>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</si>
  <si>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</si>
  <si>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</si>
  <si>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</si>
  <si>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</si>
  <si>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</si>
  <si>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</si>
  <si>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</si>
  <si>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</si>
  <si>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</si>
  <si>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</si>
  <si>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</si>
  <si>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</si>
  <si>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</si>
  <si>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</si>
  <si>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</si>
  <si>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</si>
  <si>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</si>
  <si>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</si>
  <si>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</si>
  <si>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</si>
  <si>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</si>
  <si>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</si>
  <si>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</si>
  <si>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</si>
  <si>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</si>
  <si>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</si>
  <si>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</si>
  <si>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</si>
  <si>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</si>
  <si>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</si>
  <si>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</si>
  <si>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</si>
  <si>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</si>
  <si>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</si>
  <si>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</si>
  <si>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</si>
  <si>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</si>
  <si>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</si>
  <si>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</si>
  <si>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</si>
  <si>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</si>
  <si>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</si>
  <si>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</si>
  <si>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</si>
  <si>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</si>
  <si>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</si>
  <si>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</si>
  <si>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</si>
  <si>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</si>
  <si>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</si>
  <si>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</si>
  <si>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</si>
  <si>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</si>
  <si>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</si>
  <si>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</si>
  <si>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</si>
  <si>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</si>
  <si>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</si>
  <si>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</si>
  <si>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</si>
  <si>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</si>
  <si>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</si>
  <si>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</si>
  <si>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</si>
  <si>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</si>
  <si>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</si>
  <si>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</si>
  <si>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</si>
  <si>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</si>
  <si>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</si>
  <si>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</si>
  <si>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</si>
  <si>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</si>
  <si>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</si>
  <si>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</si>
  <si>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</si>
  <si>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</si>
  <si>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</si>
  <si>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</si>
  <si>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</si>
  <si>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</si>
  <si>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</si>
  <si>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</si>
  <si>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</si>
  <si>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</si>
  <si>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</si>
  <si>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</si>
  <si>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</si>
  <si>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</si>
  <si>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</si>
  <si>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</si>
  <si>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</si>
  <si>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</si>
  <si>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</si>
  <si>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</si>
  <si>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</si>
  <si>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</si>
  <si>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</si>
  <si>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</si>
  <si>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</si>
  <si>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</si>
  <si>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</si>
  <si>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</si>
  <si>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</si>
  <si>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</si>
  <si>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</si>
  <si>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</si>
  <si>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</si>
  <si>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</si>
  <si>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</si>
  <si>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</si>
  <si>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</si>
  <si>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</si>
  <si>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</si>
  <si>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</si>
  <si>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</si>
  <si>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</si>
  <si>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</si>
  <si>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</si>
  <si>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</si>
  <si>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</si>
  <si>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</si>
  <si>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</si>
  <si>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</si>
  <si>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</si>
  <si>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</si>
  <si>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</si>
  <si>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</si>
  <si>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</si>
  <si>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</si>
  <si>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</si>
  <si>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</si>
  <si>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</si>
  <si>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</si>
  <si>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</si>
  <si>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</si>
  <si>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</si>
  <si>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</si>
  <si>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</si>
  <si>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</si>
  <si>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</si>
  <si>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</si>
  <si>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</si>
  <si>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</si>
  <si>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</si>
  <si>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</si>
  <si>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</si>
  <si>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</si>
  <si>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</si>
  <si>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</si>
  <si>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</si>
  <si>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</si>
  <si>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</si>
  <si>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</si>
  <si>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</si>
  <si>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</si>
  <si>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</si>
  <si>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</si>
  <si>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</si>
  <si>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</si>
  <si>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</si>
  <si>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</si>
  <si>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</si>
  <si>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</si>
  <si>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</si>
  <si>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</si>
  <si>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</si>
  <si>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</si>
  <si>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</si>
  <si>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</si>
  <si>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</si>
  <si>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</si>
  <si>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</si>
  <si>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</si>
  <si>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</si>
  <si>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</si>
  <si>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</si>
  <si>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</si>
  <si>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</si>
  <si>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</si>
  <si>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</si>
  <si>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</si>
  <si>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</si>
  <si>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</si>
  <si>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</si>
  <si>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</si>
  <si>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</si>
  <si>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</si>
  <si>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</si>
  <si>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</si>
  <si>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</si>
  <si>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</si>
  <si>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</si>
  <si>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</si>
  <si>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</si>
  <si>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</si>
  <si>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</si>
  <si>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</si>
  <si>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</si>
  <si>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</si>
  <si>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</si>
  <si>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</si>
  <si>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</si>
  <si>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</si>
  <si>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</si>
  <si>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</si>
  <si>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</si>
  <si>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</si>
  <si>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</si>
  <si>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</si>
  <si>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</si>
  <si>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</si>
  <si>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</si>
  <si>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</si>
  <si>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</si>
  <si>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</si>
  <si>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</si>
  <si>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</si>
  <si>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</si>
  <si>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</si>
  <si>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</si>
  <si>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</si>
  <si>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</si>
  <si>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</si>
  <si>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</si>
  <si>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</si>
  <si>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</si>
  <si>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</si>
  <si>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</si>
  <si>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</si>
  <si>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</si>
  <si>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</si>
  <si>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</si>
  <si>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</si>
  <si>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</si>
  <si>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</si>
  <si>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</si>
  <si>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</si>
  <si>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</si>
  <si>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</si>
  <si>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</si>
  <si>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</si>
  <si>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</si>
  <si>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</si>
  <si>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</si>
  <si>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</si>
  <si>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</si>
  <si>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</si>
  <si>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</si>
  <si>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</si>
  <si>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</si>
  <si>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</si>
  <si>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</si>
  <si>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</si>
  <si>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</si>
  <si>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</si>
  <si>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</si>
  <si>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</si>
  <si>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</si>
  <si>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</si>
  <si>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</si>
  <si>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</si>
  <si>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</si>
  <si>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</si>
  <si>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</si>
  <si>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</si>
  <si>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</si>
  <si>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</si>
  <si>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</si>
  <si>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</si>
  <si>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</si>
  <si>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</si>
  <si>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</si>
  <si>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</si>
  <si>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</si>
  <si>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</si>
  <si>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</si>
  <si>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</si>
  <si>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</si>
  <si>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</si>
  <si>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</si>
  <si>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</si>
  <si>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</si>
  <si>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</si>
  <si>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</si>
  <si>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</si>
  <si>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</si>
  <si>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</si>
  <si>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</si>
  <si>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</si>
  <si>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</si>
  <si>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</si>
  <si>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</si>
  <si>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</si>
  <si>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</si>
  <si>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</si>
  <si>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</si>
  <si>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</si>
  <si>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</si>
  <si>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</si>
  <si>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</si>
  <si>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</si>
  <si>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</si>
  <si>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</si>
  <si>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</si>
  <si>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</si>
  <si>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</si>
  <si>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</si>
  <si>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</si>
  <si>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</si>
  <si>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</si>
  <si>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</si>
  <si>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</si>
  <si>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</si>
  <si>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</si>
  <si>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</si>
  <si>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</si>
  <si>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</si>
  <si>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</si>
  <si>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</si>
  <si>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</si>
  <si>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</si>
  <si>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</si>
  <si>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</si>
  <si>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</si>
  <si>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</si>
  <si>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</si>
  <si>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</si>
  <si>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</si>
  <si>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</si>
  <si>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</si>
  <si>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</si>
  <si>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</si>
  <si>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</si>
  <si>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</si>
  <si>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</si>
  <si>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</si>
  <si>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</si>
  <si>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</si>
  <si>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</si>
  <si>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</si>
  <si>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</si>
  <si>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</si>
  <si>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</si>
  <si>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</si>
  <si>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</si>
  <si>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</si>
  <si>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</si>
  <si>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</si>
  <si>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</si>
  <si>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</si>
  <si>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</si>
  <si>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</si>
  <si>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</si>
  <si>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</si>
  <si>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</si>
  <si>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</si>
  <si>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</si>
  <si>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</si>
  <si>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</si>
  <si>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</si>
  <si>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</si>
  <si>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</si>
  <si>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</si>
  <si>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</si>
  <si>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</si>
  <si>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</si>
  <si>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</si>
  <si>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</si>
  <si>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</si>
  <si>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</si>
  <si>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</si>
  <si>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</si>
  <si>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</si>
  <si>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</si>
  <si>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</si>
  <si>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</si>
  <si>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</si>
  <si>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</si>
  <si>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</si>
  <si>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</si>
  <si>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</si>
  <si>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</si>
  <si>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</si>
  <si>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</si>
  <si>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</si>
  <si>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</si>
  <si>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</si>
  <si>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</si>
  <si>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</si>
  <si>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</si>
  <si>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</si>
  <si>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</si>
  <si>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</si>
  <si>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</si>
  <si>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</si>
  <si>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</si>
  <si>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</si>
  <si>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</si>
  <si>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</si>
  <si>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</si>
  <si>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</si>
  <si>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</si>
  <si>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</si>
  <si>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</si>
  <si>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</si>
  <si>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</si>
  <si>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</si>
  <si>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</si>
  <si>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</si>
  <si>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</si>
  <si>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</si>
  <si>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</si>
  <si>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</si>
  <si>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</si>
  <si>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</si>
  <si>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</si>
  <si>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</si>
  <si>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</si>
  <si>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</si>
  <si>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</si>
  <si>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</si>
  <si>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</si>
  <si>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</si>
  <si>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</si>
  <si>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</si>
  <si>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</si>
  <si>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</si>
  <si>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</si>
  <si>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</si>
  <si>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</si>
  <si>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</si>
  <si>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</si>
  <si>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</si>
  <si>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</si>
  <si>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</si>
  <si>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</si>
  <si>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</si>
  <si>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</si>
  <si>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</si>
  <si>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</si>
  <si>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</si>
  <si>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</si>
  <si>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</si>
  <si>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</si>
  <si>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</si>
  <si>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</si>
  <si>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</si>
  <si>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</si>
  <si>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</si>
  <si>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</si>
  <si>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</si>
  <si>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</si>
  <si>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</si>
  <si>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</si>
  <si>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</si>
  <si>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</si>
  <si>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</si>
  <si>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</si>
  <si>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</si>
  <si>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</si>
  <si>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</si>
  <si>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</si>
  <si>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</si>
  <si>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</si>
  <si>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</si>
  <si>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</si>
  <si>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</si>
  <si>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</si>
  <si>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</si>
  <si>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</si>
  <si>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</si>
  <si>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</si>
  <si>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</si>
  <si>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</si>
  <si>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</si>
  <si>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</si>
  <si>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</si>
  <si>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</si>
  <si>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</si>
  <si>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</si>
  <si>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</si>
  <si>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</si>
  <si>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</si>
  <si>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</si>
  <si>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</si>
  <si>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</si>
  <si>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</si>
  <si>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</si>
  <si>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</si>
  <si>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</si>
  <si>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</si>
  <si>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</si>
  <si>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</si>
  <si>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</si>
  <si>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</si>
  <si>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</si>
  <si>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</si>
  <si>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</si>
  <si>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</si>
  <si>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</si>
  <si>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</si>
  <si>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</si>
  <si>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</si>
  <si>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</si>
  <si>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</si>
  <si>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</si>
  <si>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</si>
  <si>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</si>
  <si>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</si>
  <si>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</si>
  <si>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</si>
  <si>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</si>
  <si>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</si>
  <si>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</si>
  <si>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</si>
  <si>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</si>
  <si>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</si>
  <si>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</si>
  <si>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</si>
  <si>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</si>
  <si>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</si>
  <si>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</si>
  <si>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</si>
  <si>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</si>
  <si>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</si>
  <si>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</si>
  <si>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</si>
  <si>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</si>
  <si>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</si>
  <si>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</si>
  <si>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</si>
  <si>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</si>
  <si>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</si>
  <si>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</si>
  <si>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</si>
  <si>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</si>
  <si>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</si>
  <si>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</si>
  <si>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</si>
  <si>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</si>
  <si>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</si>
  <si>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</si>
  <si>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</si>
  <si>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</si>
  <si>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</si>
  <si>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</si>
  <si>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</si>
  <si>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</si>
  <si>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</si>
  <si>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</si>
  <si>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</si>
  <si>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</si>
  <si>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</si>
  <si>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</si>
  <si>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</si>
  <si>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</si>
  <si>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</si>
  <si>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</si>
  <si>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</si>
  <si>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</si>
  <si>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</si>
  <si>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</si>
  <si>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</si>
  <si>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</si>
  <si>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</si>
  <si>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</si>
  <si>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</si>
  <si>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</si>
  <si>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</si>
  <si>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</si>
  <si>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</si>
  <si>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</si>
  <si>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</si>
  <si>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</si>
  <si>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</si>
  <si>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</si>
  <si>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</si>
  <si>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</si>
  <si>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</si>
  <si>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</si>
  <si>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</si>
  <si>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</si>
  <si>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</si>
  <si>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</si>
  <si>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</si>
  <si>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</si>
  <si>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</si>
  <si>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</si>
  <si>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</si>
  <si>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</si>
  <si>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</si>
  <si>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</si>
  <si>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</si>
  <si>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</si>
  <si>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</si>
  <si>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</si>
  <si>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</si>
  <si>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</si>
  <si>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</si>
  <si>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</si>
  <si>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</si>
  <si>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</si>
  <si>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</si>
  <si>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</si>
  <si>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</si>
  <si>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</si>
  <si>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</si>
  <si>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</si>
  <si>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</si>
  <si>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</si>
  <si>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</si>
  <si>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</si>
  <si>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</si>
  <si>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</si>
  <si>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</si>
  <si>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</si>
  <si>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</si>
  <si>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</si>
  <si>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</si>
  <si>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</si>
  <si>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</si>
  <si>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</si>
  <si>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</si>
  <si>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</si>
  <si>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</si>
  <si>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</si>
  <si>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</si>
  <si>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</si>
  <si>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</si>
  <si>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</si>
  <si>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</si>
  <si>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</si>
  <si>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</si>
  <si>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</si>
  <si>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</si>
  <si>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</si>
  <si>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</si>
  <si>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</si>
  <si>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</si>
  <si>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</si>
  <si>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</si>
  <si>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</si>
  <si>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</si>
  <si>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</si>
  <si>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</si>
  <si>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</si>
  <si>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</si>
  <si>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</si>
  <si>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</si>
  <si>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</si>
  <si>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</si>
  <si>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</si>
  <si>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</si>
  <si>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</si>
  <si>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</si>
  <si>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</si>
  <si>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</si>
  <si>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</si>
  <si>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</si>
  <si>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</si>
  <si>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</si>
  <si>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</si>
  <si>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</si>
  <si>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</si>
  <si>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</si>
  <si>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</si>
  <si>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</si>
  <si>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</si>
  <si>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</si>
  <si>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</si>
  <si>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</si>
  <si>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</si>
  <si>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</si>
  <si>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</si>
  <si>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</si>
  <si>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</si>
  <si>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</si>
  <si>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</si>
  <si>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</si>
  <si>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</si>
  <si>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</si>
  <si>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</si>
  <si>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</si>
  <si>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</si>
  <si>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</si>
  <si>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</si>
  <si>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</si>
  <si>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</si>
  <si>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</si>
  <si>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</si>
  <si>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</si>
  <si>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</si>
  <si>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</si>
  <si>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</si>
  <si>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</si>
  <si>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</si>
  <si>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</si>
  <si>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</si>
  <si>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</si>
  <si>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</si>
  <si>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</si>
  <si>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</si>
  <si>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</si>
  <si>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</si>
  <si>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</si>
  <si>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</si>
  <si>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</si>
  <si>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</si>
  <si>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</si>
  <si>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</si>
  <si>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</si>
  <si>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</si>
  <si>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</si>
  <si>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</si>
  <si>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</si>
  <si>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</si>
  <si>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</si>
  <si>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</si>
  <si>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</si>
  <si>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</si>
  <si>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</si>
  <si>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</si>
  <si>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</si>
  <si>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</si>
  <si>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</si>
  <si>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</si>
  <si>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</si>
  <si>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</si>
  <si>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</si>
  <si>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</si>
  <si>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</si>
  <si>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</si>
  <si>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</si>
  <si>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</si>
  <si>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</si>
  <si>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</si>
  <si>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</si>
  <si>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</si>
  <si>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</si>
  <si>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</si>
  <si>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</si>
  <si>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</si>
  <si>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</si>
  <si>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</si>
  <si>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</si>
  <si>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</si>
  <si>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</si>
  <si>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</si>
  <si>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</si>
  <si>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</si>
  <si>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</si>
  <si>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</si>
  <si>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</si>
  <si>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</si>
  <si>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</si>
  <si>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</si>
  <si>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</si>
  <si>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</si>
  <si>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</si>
  <si>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</si>
  <si>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</si>
  <si>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</si>
  <si>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</si>
  <si>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</si>
  <si>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</si>
  <si>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</si>
  <si>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</si>
  <si>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</si>
  <si>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</si>
  <si>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</si>
  <si>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</si>
  <si>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</si>
  <si>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</si>
  <si>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</si>
  <si>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</si>
  <si>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</si>
  <si>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</si>
  <si>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</si>
  <si>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</si>
  <si>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</si>
  <si>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</si>
  <si>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</si>
  <si>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</si>
  <si>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</si>
  <si>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</si>
  <si>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</si>
  <si>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</si>
  <si>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</si>
  <si>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</si>
  <si>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</si>
  <si>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</si>
  <si>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</si>
  <si>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</si>
  <si>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</si>
  <si>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</si>
  <si>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</si>
  <si>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</si>
  <si>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</si>
  <si>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</si>
  <si>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</si>
  <si>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</si>
  <si>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</si>
  <si>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</si>
  <si>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</si>
  <si>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</si>
  <si>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</si>
  <si>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</si>
  <si>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</si>
  <si>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</si>
  <si>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</si>
  <si>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</si>
  <si>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</si>
  <si>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</si>
  <si>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</si>
  <si>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</si>
  <si>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</si>
  <si>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</si>
  <si>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</si>
  <si>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</si>
  <si>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</si>
  <si>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</si>
  <si>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</si>
  <si>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</si>
  <si>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</si>
  <si>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</si>
  <si>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</si>
  <si>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</si>
  <si>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</si>
  <si>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</si>
  <si>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</si>
  <si>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</si>
  <si>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</si>
  <si>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</si>
  <si>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</si>
  <si>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</si>
  <si>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</si>
  <si>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</si>
  <si>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</si>
  <si>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</si>
  <si>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</si>
  <si>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</si>
  <si>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</si>
  <si>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</si>
  <si>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</si>
  <si>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</si>
  <si>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</si>
  <si>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</si>
  <si>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</si>
  <si>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</si>
  <si>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</si>
  <si>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</si>
  <si>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</si>
  <si>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</si>
  <si>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</si>
  <si>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</si>
  <si>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</si>
  <si>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</si>
  <si>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</si>
  <si>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</si>
  <si>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</si>
  <si>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</si>
  <si>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</si>
  <si>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</si>
  <si>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</si>
  <si>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</si>
  <si>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</si>
  <si>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</si>
  <si>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</si>
  <si>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</si>
  <si>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</si>
  <si>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</si>
  <si>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</si>
  <si>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</si>
  <si>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</si>
  <si>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</si>
  <si>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</si>
  <si>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</si>
  <si>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</si>
  <si>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</si>
  <si>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</si>
  <si>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</si>
  <si>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</si>
  <si>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</si>
  <si>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</si>
  <si>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</si>
  <si>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</si>
  <si>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</si>
  <si>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</si>
  <si>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</si>
  <si>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</si>
  <si>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</si>
  <si>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</si>
  <si>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</si>
  <si>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</si>
  <si>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</si>
  <si>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</si>
  <si>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</si>
  <si>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</si>
  <si>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</si>
  <si>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</si>
  <si>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</si>
  <si>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</si>
  <si>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</si>
  <si>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</si>
  <si>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</si>
  <si>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</si>
  <si>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</si>
  <si>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</si>
  <si>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</si>
  <si>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</si>
  <si>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</si>
  <si>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</si>
  <si>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</si>
  <si>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</si>
  <si>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</si>
  <si>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</si>
  <si>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</si>
  <si>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</si>
  <si>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</si>
  <si>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</si>
  <si>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</si>
  <si>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</si>
  <si>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</si>
  <si>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</si>
  <si>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</si>
  <si>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</si>
  <si>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</si>
  <si>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</si>
  <si>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</si>
  <si>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</si>
  <si>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</si>
  <si>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</si>
  <si>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</si>
  <si>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</si>
  <si>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</si>
  <si>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</si>
  <si>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</si>
  <si>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</si>
  <si>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</si>
  <si>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</si>
  <si>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</si>
  <si>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</si>
  <si>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</si>
  <si>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</si>
  <si>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</si>
  <si>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</si>
  <si>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</si>
  <si>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</si>
  <si>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</si>
  <si>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</si>
  <si>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</si>
  <si>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</si>
  <si>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</si>
  <si>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</si>
  <si>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</si>
  <si>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</si>
  <si>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</si>
  <si>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</si>
  <si>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</si>
  <si>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</si>
  <si>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</si>
  <si>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</si>
  <si>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</si>
  <si>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</si>
  <si>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</si>
  <si>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</si>
  <si>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</si>
  <si>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</si>
  <si>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</si>
  <si>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</si>
  <si>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</si>
  <si>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</si>
  <si>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</si>
  <si>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</si>
  <si>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</si>
  <si>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</si>
  <si>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</si>
  <si>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</si>
  <si>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</si>
  <si>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</si>
  <si>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</si>
  <si>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</si>
  <si>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</si>
  <si>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</si>
  <si>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</si>
  <si>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</si>
  <si>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</si>
  <si>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</si>
  <si>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</si>
  <si>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</si>
  <si>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</si>
  <si>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</si>
  <si>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</si>
  <si>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</si>
  <si>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</si>
  <si>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</si>
  <si>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</si>
  <si>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</si>
  <si>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</si>
  <si>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</si>
  <si>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</si>
  <si>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</si>
  <si>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</si>
  <si>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</si>
  <si>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</si>
  <si>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</si>
  <si>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</si>
  <si>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</si>
  <si>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</si>
  <si>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</si>
  <si>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</si>
  <si>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</si>
  <si>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</si>
  <si>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</si>
  <si>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</si>
  <si>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</si>
  <si>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</si>
  <si>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</si>
  <si>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</si>
  <si>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</si>
  <si>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</si>
  <si>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</si>
  <si>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</si>
  <si>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</si>
  <si>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</si>
  <si>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</si>
  <si>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</si>
  <si>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</si>
  <si>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</si>
  <si>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</si>
  <si>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</si>
  <si>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</si>
  <si>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</si>
  <si>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</si>
  <si>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</si>
  <si>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</si>
  <si>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</si>
  <si>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</si>
  <si>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</si>
  <si>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</si>
  <si>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</si>
  <si>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</si>
  <si>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</si>
  <si>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</si>
  <si>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</si>
  <si>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</si>
  <si>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</si>
  <si>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</si>
  <si>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</si>
  <si>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</si>
  <si>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</si>
  <si>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</si>
  <si>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</si>
  <si>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</si>
  <si>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</si>
  <si>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</si>
  <si>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</si>
  <si>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</si>
  <si>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</si>
  <si>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</si>
  <si>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</si>
  <si>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</si>
  <si>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</si>
  <si>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</si>
  <si>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</si>
  <si>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</si>
  <si>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</si>
  <si>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</si>
  <si>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</si>
  <si>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</si>
  <si>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</si>
  <si>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</si>
  <si>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</si>
  <si>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</si>
  <si>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</si>
  <si>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</si>
  <si>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</si>
  <si>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</si>
  <si>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</si>
  <si>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</si>
  <si>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</si>
  <si>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</si>
  <si>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</si>
  <si>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</si>
  <si>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</si>
  <si>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</si>
  <si>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</si>
  <si>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</si>
  <si>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</si>
  <si>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</si>
  <si>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</si>
  <si>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</si>
  <si>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</si>
  <si>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</si>
  <si>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</si>
  <si>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</si>
  <si>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</si>
  <si>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</si>
  <si>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</si>
  <si>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</si>
  <si>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</si>
  <si>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</si>
  <si>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</si>
  <si>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</si>
  <si>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</si>
  <si>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</si>
  <si>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</si>
  <si>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</si>
  <si>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</si>
  <si>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</si>
  <si>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</si>
  <si>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</si>
  <si>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</si>
  <si>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</si>
  <si>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</si>
  <si>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</si>
  <si>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</si>
  <si>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</si>
  <si>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</si>
  <si>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</si>
  <si>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</si>
  <si>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</si>
  <si>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</si>
  <si>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</si>
  <si>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</si>
  <si>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</si>
  <si>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</si>
  <si>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</si>
  <si>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</si>
  <si>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</si>
  <si>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</si>
  <si>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</si>
  <si>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</si>
  <si>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</si>
  <si>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</si>
  <si>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</si>
  <si>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</si>
  <si>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</si>
  <si>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</si>
  <si>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</si>
  <si>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</si>
  <si>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</si>
  <si>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</si>
  <si>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</si>
  <si>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</si>
  <si>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</si>
  <si>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</si>
  <si>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</si>
  <si>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</si>
  <si>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</si>
  <si>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</si>
  <si>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</si>
  <si>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</si>
  <si>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</si>
  <si>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</si>
  <si>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</si>
  <si>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</si>
  <si>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</si>
  <si>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</si>
  <si>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</si>
  <si>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</si>
  <si>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</si>
  <si>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</si>
  <si>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</si>
  <si>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</si>
  <si>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</si>
  <si>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</si>
  <si>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</si>
  <si>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</si>
  <si>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</si>
  <si>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</si>
  <si>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</si>
  <si>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</si>
  <si>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</si>
  <si>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</si>
  <si>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</si>
  <si>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</si>
  <si>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</si>
  <si>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</si>
  <si>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</si>
  <si>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</si>
  <si>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</si>
  <si>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</si>
  <si>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</si>
  <si>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</si>
  <si>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</si>
  <si>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</si>
  <si>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</si>
  <si>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</si>
  <si>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</si>
  <si>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</si>
  <si>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</si>
  <si>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</si>
  <si>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</si>
  <si>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</si>
  <si>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</si>
  <si>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</si>
  <si>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</si>
  <si>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</si>
  <si>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</si>
  <si>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</si>
  <si>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</si>
  <si>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</si>
  <si>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</si>
  <si>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</si>
  <si>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</si>
  <si>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</si>
  <si>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</si>
  <si>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</si>
  <si>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</si>
  <si>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</si>
  <si>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</si>
  <si>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</si>
  <si>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</si>
  <si>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</si>
  <si>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</si>
  <si>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</si>
  <si>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</si>
  <si>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</si>
  <si>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</si>
  <si>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</si>
  <si>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</si>
  <si>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</si>
  <si>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</si>
  <si>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</si>
  <si>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</si>
  <si>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</si>
  <si>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</si>
  <si>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</si>
  <si>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</si>
  <si>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</si>
  <si>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</si>
  <si>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</si>
  <si>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</si>
  <si>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</si>
  <si>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</si>
  <si>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</si>
  <si>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</si>
  <si>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</si>
  <si>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</si>
  <si>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</si>
  <si>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</si>
  <si>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</si>
  <si>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</si>
  <si>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</si>
  <si>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</si>
  <si>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</si>
  <si>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</si>
  <si>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</si>
  <si>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</si>
  <si>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</si>
  <si>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</si>
  <si>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</si>
  <si>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</si>
  <si>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</si>
  <si>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</si>
  <si>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</si>
  <si>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</si>
  <si>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</si>
  <si>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</si>
  <si>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</si>
  <si>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</si>
  <si>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</si>
  <si>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</si>
  <si>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</si>
  <si>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</si>
  <si>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</si>
  <si>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</si>
  <si>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</si>
  <si>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</si>
  <si>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</si>
  <si>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</si>
  <si>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</si>
  <si>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</si>
  <si>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</si>
  <si>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</si>
  <si>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</si>
  <si>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</si>
  <si>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</si>
  <si>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</si>
  <si>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</si>
  <si>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</si>
  <si>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</si>
  <si>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</si>
  <si>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</si>
  <si>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</si>
  <si>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</si>
  <si>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</si>
  <si>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</si>
  <si>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</si>
  <si>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</si>
  <si>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</si>
  <si>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</si>
  <si>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</si>
  <si>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</si>
  <si>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</si>
  <si>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</si>
  <si>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</si>
  <si>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</si>
  <si>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</si>
  <si>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</si>
  <si>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</si>
  <si>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</si>
  <si>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</si>
  <si>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</si>
  <si>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</si>
  <si>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</si>
  <si>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</si>
  <si>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</si>
  <si>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</si>
  <si>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</si>
  <si>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</si>
  <si>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</si>
  <si>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</si>
  <si>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</si>
  <si>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</si>
  <si>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</si>
  <si>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</si>
  <si>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</si>
  <si>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</si>
  <si>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</si>
  <si>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</si>
  <si>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</si>
  <si>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</si>
  <si>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</si>
  <si>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</si>
  <si>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</si>
  <si>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</si>
  <si>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</si>
  <si>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</si>
  <si>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</si>
  <si>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</si>
  <si>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</si>
  <si>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</si>
  <si>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</si>
  <si>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</si>
  <si>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</si>
  <si>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</si>
  <si>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</si>
  <si>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</si>
  <si>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</si>
  <si>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</si>
  <si>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</si>
  <si>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</si>
  <si>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</si>
  <si>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</si>
  <si>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</si>
  <si>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</si>
  <si>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</si>
  <si>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</si>
  <si>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</si>
  <si>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</si>
  <si>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</si>
  <si>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</si>
  <si>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</si>
  <si>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</si>
  <si>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</si>
  <si>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</si>
  <si>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</si>
  <si>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</si>
  <si>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</si>
  <si>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</si>
  <si>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</si>
  <si>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</si>
  <si>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</si>
  <si>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</si>
  <si>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</si>
  <si>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</si>
  <si>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</si>
  <si>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</si>
  <si>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</si>
  <si>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</si>
  <si>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</si>
  <si>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</si>
  <si>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</si>
  <si>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</si>
  <si>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</si>
  <si>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</si>
  <si>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</si>
  <si>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</si>
  <si>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</si>
  <si>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</si>
  <si>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</si>
  <si>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</si>
  <si>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</si>
  <si>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</si>
  <si>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</si>
  <si>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</si>
  <si>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</si>
  <si>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</si>
  <si>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</si>
  <si>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</si>
  <si>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</si>
  <si>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</si>
  <si>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</si>
  <si>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</si>
  <si>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</si>
  <si>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</si>
  <si>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</si>
  <si>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</si>
  <si>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</si>
  <si>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</si>
  <si>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</si>
  <si>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</si>
  <si>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</si>
  <si>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</si>
  <si>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</si>
  <si>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</si>
  <si>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</si>
  <si>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</si>
  <si>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</si>
  <si>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</si>
  <si>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</si>
  <si>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</si>
  <si>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</si>
  <si>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</si>
  <si>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</si>
  <si>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</si>
  <si>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</si>
  <si>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</si>
  <si>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</si>
  <si>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</si>
  <si>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</si>
  <si>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</si>
  <si>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</si>
  <si>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</si>
  <si>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</si>
  <si>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</si>
  <si>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</si>
  <si>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</si>
  <si>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</si>
  <si>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</si>
  <si>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</si>
  <si>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</si>
  <si>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</si>
  <si>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</si>
  <si>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</si>
  <si>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</si>
  <si>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</si>
  <si>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</si>
  <si>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</si>
  <si>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</si>
  <si>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</si>
  <si>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</si>
  <si>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</si>
  <si>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</si>
  <si>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</si>
  <si>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</si>
  <si>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</si>
  <si>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</si>
  <si>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</si>
  <si>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</si>
  <si>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</si>
  <si>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</si>
  <si>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</si>
  <si>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</si>
  <si>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</si>
  <si>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</si>
  <si>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</si>
  <si>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</si>
  <si>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</si>
  <si>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</si>
  <si>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</si>
  <si>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</si>
  <si>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</si>
  <si>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</si>
  <si>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</si>
  <si>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</si>
  <si>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</si>
  <si>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</si>
  <si>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</si>
  <si>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</si>
  <si>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</si>
  <si>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</si>
  <si>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</si>
  <si>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</si>
  <si>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</si>
  <si>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</si>
  <si>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</si>
  <si>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</si>
  <si>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</si>
  <si>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</si>
  <si>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</si>
  <si>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</si>
  <si>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</si>
  <si>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</si>
  <si>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</si>
  <si>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</si>
  <si>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</si>
  <si>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</si>
  <si>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</si>
  <si>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</si>
  <si>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</si>
  <si>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</si>
  <si>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</si>
  <si>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</si>
  <si>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</si>
  <si>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</si>
  <si>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</si>
  <si>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</si>
  <si>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</si>
  <si>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</si>
  <si>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</si>
  <si>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</si>
  <si>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</si>
  <si>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</si>
  <si>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</si>
  <si>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</si>
  <si>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</si>
  <si>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</si>
  <si>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</si>
  <si>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</si>
  <si>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</si>
  <si>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</si>
  <si>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</si>
  <si>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</si>
  <si>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</si>
  <si>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</si>
  <si>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</si>
  <si>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</si>
  <si>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</si>
  <si>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</si>
  <si>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</si>
  <si>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</si>
  <si>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</si>
  <si>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</si>
  <si>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</si>
  <si>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</si>
  <si>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</si>
  <si>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</si>
  <si>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</si>
  <si>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</si>
  <si>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</si>
  <si>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</si>
  <si>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</si>
  <si>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</si>
  <si>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</si>
  <si>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</si>
  <si>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</si>
  <si>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</si>
  <si>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</si>
  <si>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</si>
  <si>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</si>
  <si>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</si>
  <si>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</si>
  <si>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</si>
  <si>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</si>
  <si>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</si>
  <si>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</si>
  <si>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</si>
  <si>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</si>
  <si>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</si>
  <si>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</si>
  <si>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</si>
  <si>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</si>
  <si>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</si>
  <si>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</si>
  <si>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</si>
  <si>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</si>
  <si>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</si>
  <si>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</si>
  <si>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</si>
  <si>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</si>
  <si>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</si>
  <si>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</si>
  <si>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</si>
  <si>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</si>
  <si>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</si>
  <si>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</si>
  <si>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</si>
  <si>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</si>
  <si>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</si>
  <si>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</si>
  <si>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</si>
  <si>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</si>
  <si>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</si>
  <si>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</si>
  <si>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</si>
  <si>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</si>
  <si>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</si>
  <si>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</si>
  <si>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</si>
  <si>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</si>
  <si>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</si>
  <si>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</si>
  <si>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</si>
  <si>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</si>
  <si>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</si>
  <si>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</si>
  <si>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</si>
  <si>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</si>
  <si>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</si>
  <si>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</si>
  <si>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</si>
  <si>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</si>
  <si>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</si>
  <si>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</si>
  <si>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</si>
  <si>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</si>
  <si>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</si>
  <si>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</si>
  <si>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</si>
  <si>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</si>
  <si>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</si>
  <si>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</si>
  <si>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</si>
  <si>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</si>
  <si>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</si>
  <si>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</si>
  <si>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</si>
  <si>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</si>
  <si>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</si>
  <si>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</si>
  <si>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</si>
  <si>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</si>
  <si>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</si>
  <si>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</si>
  <si>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</si>
  <si>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</si>
  <si>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</si>
  <si>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</si>
  <si>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</si>
  <si>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</si>
  <si>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</si>
  <si>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</si>
  <si>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</si>
  <si>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</si>
  <si>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</si>
  <si>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</si>
  <si>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</si>
  <si>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</si>
  <si>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</si>
  <si>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</si>
  <si>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</si>
  <si>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</si>
  <si>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</si>
  <si>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</si>
  <si>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</si>
  <si>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</si>
  <si>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</si>
  <si>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</si>
  <si>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</si>
  <si>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</si>
  <si>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</si>
  <si>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</si>
  <si>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</si>
  <si>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</si>
  <si>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</si>
  <si>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</si>
  <si>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</si>
  <si>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</si>
  <si>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</si>
  <si>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</si>
  <si>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</si>
  <si>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</si>
  <si>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</si>
  <si>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</si>
  <si>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</si>
  <si>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</si>
  <si>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</si>
  <si>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</si>
  <si>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</si>
  <si>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</si>
  <si>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</si>
  <si>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</si>
  <si>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</si>
  <si>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</si>
  <si>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</si>
  <si>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</si>
  <si>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</si>
  <si>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</si>
  <si>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</si>
  <si>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</si>
  <si>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</si>
  <si>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</si>
  <si>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</si>
  <si>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</si>
  <si>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</si>
  <si>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</si>
  <si>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</si>
  <si>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</si>
  <si>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</si>
  <si>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</si>
  <si>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</si>
  <si>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</si>
  <si>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</si>
  <si>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</si>
  <si>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</si>
  <si>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</si>
  <si>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</si>
  <si>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</si>
  <si>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</si>
  <si>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</si>
  <si>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</si>
  <si>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</si>
  <si>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</si>
  <si>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</si>
  <si>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</si>
  <si>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</si>
  <si>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</si>
  <si>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</si>
  <si>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</si>
  <si>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</si>
  <si>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</si>
  <si>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</si>
  <si>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</si>
  <si>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</si>
  <si>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</si>
  <si>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</si>
  <si>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</si>
  <si>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</si>
  <si>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</si>
  <si>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</si>
  <si>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</si>
  <si>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</si>
  <si>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</si>
  <si>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</si>
  <si>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</si>
  <si>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</si>
  <si>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</si>
  <si>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</si>
  <si>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</si>
  <si>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</si>
  <si>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</si>
  <si>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</si>
  <si>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</si>
  <si>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</si>
  <si>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</si>
  <si>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</si>
  <si>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</si>
  <si>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</si>
  <si>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</si>
  <si>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</si>
  <si>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</si>
  <si>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</si>
  <si>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</si>
  <si>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</si>
  <si>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</si>
  <si>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</si>
  <si>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</si>
  <si>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</si>
  <si>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</si>
  <si>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</si>
  <si>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</si>
  <si>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</si>
  <si>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</si>
  <si>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</si>
  <si>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</si>
  <si>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</si>
  <si>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</si>
  <si>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</si>
  <si>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</si>
  <si>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</si>
  <si>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</si>
  <si>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</si>
  <si>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</si>
  <si>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</si>
  <si>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</si>
  <si>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</si>
  <si>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</si>
  <si>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</si>
  <si>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</si>
  <si>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</si>
  <si>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</si>
  <si>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</si>
  <si>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</si>
  <si>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</si>
  <si>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</si>
  <si>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</si>
  <si>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</si>
  <si>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</si>
  <si>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</si>
  <si>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</si>
  <si>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</si>
  <si>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</si>
  <si>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</si>
  <si>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</si>
  <si>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</si>
  <si>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</si>
  <si>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</si>
  <si>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</si>
  <si>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</si>
  <si>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</si>
  <si>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</si>
  <si>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</si>
  <si>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</si>
  <si>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</si>
  <si>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</si>
  <si>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</si>
  <si>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</si>
  <si>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</si>
  <si>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</si>
  <si>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</si>
  <si>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</si>
  <si>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</si>
  <si>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</si>
  <si>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</si>
  <si>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</si>
  <si>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</si>
  <si>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</si>
  <si>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</si>
  <si>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</si>
  <si>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</si>
  <si>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</si>
  <si>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</si>
  <si>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</si>
  <si>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</si>
  <si>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</si>
  <si>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</si>
  <si>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</si>
  <si>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</si>
  <si>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</si>
  <si>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</si>
  <si>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</si>
  <si>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</si>
  <si>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</si>
  <si>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</si>
  <si>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</si>
  <si>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</si>
  <si>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</si>
  <si>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</si>
  <si>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</si>
  <si>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</si>
  <si>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</si>
  <si>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</si>
  <si>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</si>
  <si>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</si>
  <si>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</si>
  <si>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</si>
  <si>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</si>
  <si>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</si>
  <si>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</si>
  <si>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</si>
  <si>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</si>
  <si>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</si>
  <si>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</si>
  <si>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</si>
  <si>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</si>
  <si>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</si>
  <si>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</si>
  <si>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</si>
  <si>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</si>
  <si>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</si>
  <si>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</si>
  <si>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</si>
  <si>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</si>
  <si>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</si>
  <si>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</si>
  <si>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</si>
  <si>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</si>
  <si>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</si>
  <si>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</si>
  <si>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</si>
  <si>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</si>
  <si>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</si>
  <si>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</si>
  <si>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</si>
  <si>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</si>
  <si>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</si>
  <si>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</si>
  <si>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</si>
  <si>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</si>
  <si>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</si>
  <si>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</si>
  <si>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</si>
  <si>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</si>
  <si>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</si>
  <si>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</si>
  <si>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</si>
  <si>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</si>
  <si>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</si>
  <si>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</si>
  <si>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</si>
  <si>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</si>
  <si>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</si>
  <si>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</si>
  <si>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</si>
  <si>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</si>
  <si>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</si>
  <si>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</si>
  <si>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</si>
  <si>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</si>
  <si>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</si>
  <si>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</si>
  <si>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</si>
  <si>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</si>
  <si>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</si>
  <si>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</si>
  <si>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</si>
  <si>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</si>
  <si>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</si>
  <si>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</si>
  <si>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</si>
  <si>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</si>
  <si>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</si>
  <si>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</si>
  <si>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</si>
  <si>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</si>
  <si>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</si>
  <si>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</si>
  <si>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</si>
  <si>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</si>
  <si>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</si>
  <si>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</si>
  <si>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</si>
  <si>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</si>
  <si>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</si>
  <si>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</si>
  <si>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</si>
  <si>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</si>
  <si>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</si>
  <si>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</si>
  <si>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</si>
  <si>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</si>
  <si>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</si>
  <si>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</si>
  <si>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</si>
  <si>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</si>
  <si>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</si>
  <si>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</si>
  <si>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</si>
  <si>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</si>
  <si>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</si>
  <si>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</si>
  <si>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</si>
  <si>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</si>
  <si>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</si>
  <si>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</si>
  <si>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</si>
  <si>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</si>
  <si>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</si>
  <si>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</si>
  <si>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</si>
  <si>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</si>
  <si>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</si>
  <si>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</si>
  <si>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</si>
  <si>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</si>
  <si>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</si>
  <si>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</si>
  <si>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</si>
  <si>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</si>
  <si>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</si>
  <si>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</si>
  <si>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</si>
  <si>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</si>
  <si>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</si>
  <si>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</si>
  <si>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</si>
  <si>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</si>
  <si>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</si>
  <si>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</si>
  <si>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</si>
  <si>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</si>
  <si>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</si>
  <si>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</si>
  <si>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</si>
  <si>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</si>
  <si>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</si>
  <si>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</si>
  <si>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</si>
  <si>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</si>
  <si>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</si>
  <si>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</si>
  <si>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</si>
  <si>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</si>
  <si>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</si>
  <si>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</si>
  <si>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</si>
  <si>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</si>
  <si>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</si>
  <si>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</si>
  <si>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</si>
  <si>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</si>
  <si>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</si>
  <si>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</si>
  <si>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</si>
  <si>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</si>
  <si>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</si>
  <si>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</si>
  <si>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</si>
  <si>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</si>
  <si>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</si>
  <si>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</si>
  <si>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</si>
  <si>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</si>
  <si>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</si>
  <si>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</si>
  <si>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</si>
  <si>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</si>
  <si>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</si>
  <si>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</si>
  <si>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</si>
  <si>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</si>
  <si>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</si>
  <si>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</si>
  <si>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</si>
  <si>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</si>
  <si>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</si>
  <si>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</si>
  <si>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</si>
  <si>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</si>
  <si>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</si>
  <si>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</si>
  <si>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</si>
  <si>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</si>
  <si>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</si>
  <si>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</si>
  <si>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</si>
  <si>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</si>
  <si>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</si>
  <si>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</si>
  <si>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</si>
  <si>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</si>
  <si>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</si>
  <si>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</si>
  <si>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</si>
  <si>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</si>
  <si>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</si>
  <si>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</si>
  <si>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</si>
  <si>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</si>
  <si>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</si>
  <si>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</si>
  <si>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</si>
  <si>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</si>
  <si>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</si>
  <si>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</si>
  <si>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</si>
  <si>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</si>
  <si>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</si>
  <si>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</si>
  <si>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</si>
  <si>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</si>
  <si>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</si>
  <si>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</si>
  <si>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</si>
  <si>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</si>
  <si>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</si>
  <si>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</si>
  <si>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</si>
  <si>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</si>
  <si>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</si>
  <si>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</si>
  <si>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</si>
  <si>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</si>
  <si>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</si>
  <si>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</si>
  <si>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</si>
  <si>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</si>
  <si>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</si>
  <si>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</si>
  <si>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</si>
  <si>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</si>
  <si>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</si>
  <si>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</si>
  <si>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</si>
  <si>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</si>
  <si>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</si>
  <si>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</si>
  <si>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</si>
  <si>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</si>
  <si>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</si>
  <si>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</si>
  <si>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</si>
  <si>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</si>
  <si>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</si>
  <si>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</si>
  <si>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</si>
  <si>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</si>
  <si>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</si>
  <si>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</si>
  <si>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</si>
  <si>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</si>
  <si>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</si>
  <si>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</si>
  <si>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</si>
  <si>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</si>
  <si>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</si>
  <si>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</si>
  <si>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</si>
  <si>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</si>
  <si>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</si>
  <si>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</si>
  <si>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</si>
  <si>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</si>
  <si>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</si>
  <si>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</si>
  <si>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</si>
  <si>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</si>
  <si>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</si>
  <si>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</si>
  <si>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</si>
  <si>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</si>
  <si>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</si>
  <si>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</si>
  <si>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</si>
  <si>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</si>
  <si>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</si>
  <si>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</si>
  <si>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</si>
  <si>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</si>
  <si>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</si>
  <si>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</si>
  <si>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</si>
  <si>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</si>
  <si>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</si>
  <si>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</si>
  <si>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</si>
  <si>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</si>
  <si>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</si>
  <si>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</si>
  <si>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</si>
  <si>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</si>
  <si>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</si>
  <si>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</si>
  <si>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</si>
  <si>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</si>
  <si>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</si>
  <si>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</si>
  <si>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</si>
  <si>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</si>
  <si>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</si>
  <si>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</si>
  <si>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</si>
  <si>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</si>
  <si>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</si>
  <si>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</si>
  <si>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</si>
  <si>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</si>
  <si>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</si>
  <si>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</si>
  <si>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</si>
  <si>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</si>
  <si>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</si>
  <si>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</si>
  <si>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</si>
  <si>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</si>
  <si>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</si>
  <si>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</si>
  <si>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</si>
  <si>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</si>
  <si>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</si>
  <si>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</si>
  <si>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</si>
  <si>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</si>
  <si>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</si>
  <si>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</si>
  <si>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</si>
  <si>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</si>
  <si>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</si>
  <si>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</si>
  <si>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</si>
  <si>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</si>
  <si>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</si>
  <si>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</si>
  <si>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</si>
  <si>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</si>
  <si>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</si>
  <si>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</si>
  <si>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</si>
  <si>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</si>
  <si>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</si>
  <si>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</si>
  <si>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</si>
  <si>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</si>
  <si>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</si>
  <si>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</si>
  <si>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</si>
  <si>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</si>
  <si>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</si>
  <si>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</si>
  <si>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</si>
  <si>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</si>
  <si>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</si>
  <si>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</si>
  <si>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</si>
  <si>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</si>
  <si>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</si>
  <si>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</si>
  <si>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</si>
  <si>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</si>
  <si>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</si>
  <si>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</si>
  <si>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</si>
  <si>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</si>
  <si>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</si>
  <si>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</si>
  <si>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</si>
  <si>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</si>
  <si>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</si>
  <si>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</si>
  <si>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</si>
  <si>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</si>
  <si>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</si>
  <si>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</si>
  <si>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</si>
  <si>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</si>
  <si>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</si>
  <si>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</si>
  <si>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</si>
  <si>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</si>
  <si>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</si>
  <si>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</si>
  <si>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</si>
  <si>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</si>
  <si>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</si>
  <si>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</si>
  <si>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</si>
  <si>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</si>
  <si>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</si>
  <si>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</si>
  <si>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</si>
  <si>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</si>
  <si>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</si>
  <si>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</si>
  <si>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</si>
  <si>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</si>
  <si>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</si>
  <si>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</si>
  <si>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</si>
  <si>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</si>
  <si>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</si>
  <si>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</si>
  <si>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</si>
  <si>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</si>
  <si>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</si>
  <si>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</si>
  <si>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</si>
  <si>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</si>
  <si>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</si>
  <si>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</si>
  <si>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</si>
  <si>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</si>
  <si>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</si>
  <si>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</si>
  <si>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</si>
  <si>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</si>
  <si>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</si>
  <si>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</si>
  <si>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</si>
  <si>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</si>
  <si>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</si>
  <si>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</si>
  <si>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</si>
  <si>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</si>
  <si>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</si>
  <si>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</si>
  <si>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</si>
  <si>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</si>
  <si>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</si>
  <si>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</si>
  <si>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</si>
  <si>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</si>
  <si>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</si>
  <si>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</si>
  <si>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</si>
  <si>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</si>
  <si>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</si>
  <si>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</si>
  <si>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</si>
  <si>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</si>
  <si>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</si>
  <si>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</si>
  <si>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</si>
  <si>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</si>
  <si>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</si>
  <si>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</si>
  <si>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</si>
  <si>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</si>
  <si>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</si>
  <si>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</si>
  <si>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</si>
  <si>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</si>
  <si>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</si>
  <si>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</si>
  <si>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</si>
  <si>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</si>
  <si>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</si>
  <si>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</si>
  <si>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</si>
  <si>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</si>
  <si>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</si>
  <si>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</si>
  <si>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</si>
  <si>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</si>
  <si>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</si>
  <si>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</si>
  <si>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</si>
  <si>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</si>
  <si>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</si>
  <si>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</si>
  <si>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</si>
  <si>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</si>
  <si>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</si>
  <si>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</si>
  <si>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</si>
  <si>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</si>
  <si>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</si>
  <si>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</si>
  <si>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</si>
  <si>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</si>
  <si>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</si>
  <si>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</si>
  <si>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</si>
  <si>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</si>
  <si>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</si>
  <si>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</si>
  <si>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</si>
  <si>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</si>
  <si>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</si>
  <si>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</si>
  <si>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</si>
  <si>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</si>
  <si>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</si>
  <si>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</si>
  <si>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</si>
  <si>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</si>
  <si>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</si>
  <si>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</si>
  <si>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</si>
  <si>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</si>
  <si>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</si>
  <si>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</si>
  <si>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</si>
  <si>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</si>
  <si>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</si>
  <si>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</si>
  <si>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</si>
  <si>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</si>
  <si>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</si>
  <si>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</si>
  <si>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</si>
  <si>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</si>
  <si>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</si>
  <si>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</si>
  <si>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</si>
  <si>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</si>
  <si>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</si>
  <si>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</si>
  <si>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</si>
  <si>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</si>
  <si>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</si>
  <si>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</si>
  <si>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</si>
  <si>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</si>
  <si>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</si>
  <si>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</si>
  <si>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</si>
  <si>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</si>
  <si>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</si>
  <si>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</si>
  <si>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</si>
  <si>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</si>
  <si>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</si>
  <si>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</si>
  <si>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</si>
  <si>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</si>
  <si>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</si>
  <si>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</si>
  <si>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</si>
  <si>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</si>
  <si>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</si>
  <si>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</si>
  <si>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</si>
  <si>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</si>
  <si>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</si>
  <si>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</si>
  <si>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</si>
  <si>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</si>
  <si>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</si>
  <si>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</si>
  <si>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</si>
  <si>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</si>
  <si>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</si>
  <si>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</si>
  <si>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</si>
  <si>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</si>
  <si>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</si>
  <si>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</si>
  <si>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</si>
  <si>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</si>
  <si>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</si>
  <si>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</si>
  <si>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</si>
  <si>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</si>
  <si>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</si>
  <si>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</si>
  <si>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</si>
  <si>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</si>
  <si>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</si>
  <si>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</si>
  <si>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</si>
  <si>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</si>
  <si>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</si>
  <si>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</si>
  <si>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</si>
  <si>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</si>
  <si>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</si>
  <si>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</si>
  <si>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</si>
  <si>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</si>
  <si>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</si>
  <si>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</si>
  <si>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</si>
  <si>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</si>
  <si>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</si>
  <si>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</si>
  <si>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</si>
  <si>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</si>
  <si>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</si>
  <si>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</si>
  <si>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</si>
  <si>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</si>
  <si>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</si>
  <si>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</si>
  <si>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</si>
  <si>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</si>
  <si>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</si>
  <si>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</si>
  <si>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</si>
  <si>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</si>
  <si>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</si>
  <si>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</si>
  <si>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</si>
  <si>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</si>
  <si>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</si>
  <si>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</si>
  <si>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</si>
  <si>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</si>
  <si>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</si>
  <si>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</si>
  <si>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</si>
  <si>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</si>
  <si>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</si>
  <si>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</si>
  <si>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</si>
  <si>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</si>
  <si>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</si>
  <si>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</si>
  <si>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</si>
  <si>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</si>
  <si>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</si>
  <si>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</si>
  <si>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</si>
  <si>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</si>
  <si>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</si>
  <si>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</si>
  <si>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</si>
  <si>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</si>
  <si>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</si>
  <si>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</si>
  <si>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</si>
  <si>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</si>
  <si>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</si>
  <si>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</si>
  <si>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</si>
  <si>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</si>
  <si>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</si>
  <si>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</si>
  <si>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</si>
  <si>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</si>
  <si>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</si>
  <si>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</si>
  <si>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</si>
  <si>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</si>
  <si>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</si>
  <si>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</si>
  <si>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</si>
  <si>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</si>
  <si>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</si>
  <si>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</si>
  <si>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</si>
  <si>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</si>
  <si>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</si>
  <si>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</si>
  <si>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</si>
  <si>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</si>
  <si>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</si>
  <si>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</si>
  <si>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</si>
  <si>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</si>
  <si>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</si>
  <si>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</si>
  <si>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</si>
  <si>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</si>
  <si>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</si>
  <si>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</si>
  <si>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</si>
  <si>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</si>
  <si>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</si>
  <si>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</si>
  <si>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</si>
  <si>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</si>
  <si>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</si>
  <si>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</si>
  <si>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</si>
  <si>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</si>
  <si>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</si>
  <si>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</si>
  <si>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</si>
  <si>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</si>
  <si>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</si>
  <si>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</si>
  <si>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</si>
  <si>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</si>
  <si>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</si>
  <si>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</si>
  <si>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</si>
  <si>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</si>
  <si>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</si>
  <si>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</si>
  <si>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</si>
  <si>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</si>
  <si>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</si>
  <si>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</si>
  <si>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</si>
  <si>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</si>
  <si>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</si>
  <si>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</si>
  <si>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</si>
  <si>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</si>
  <si>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</si>
  <si>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</si>
  <si>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</si>
  <si>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</si>
  <si>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</si>
  <si>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</si>
  <si>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</si>
  <si>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</si>
  <si>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</si>
  <si>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</si>
  <si>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</si>
  <si>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</si>
  <si>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</si>
  <si>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</si>
  <si>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</si>
  <si>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</si>
  <si>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</si>
  <si>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</si>
  <si>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</si>
  <si>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</si>
  <si>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</si>
  <si>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</si>
  <si>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</si>
  <si>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</si>
  <si>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</si>
  <si>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</si>
  <si>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</si>
  <si>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</si>
  <si>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</si>
  <si>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</si>
  <si>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</si>
  <si>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</si>
  <si>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</si>
  <si>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</si>
  <si>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</si>
  <si>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</si>
  <si>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</si>
  <si>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</si>
  <si>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</si>
  <si>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</si>
  <si>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</si>
  <si>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</si>
  <si>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</si>
  <si>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</si>
  <si>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</si>
  <si>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</si>
  <si>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</si>
  <si>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</si>
  <si>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</si>
  <si>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</si>
  <si>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</si>
  <si>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</si>
  <si>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</si>
  <si>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</si>
  <si>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</si>
  <si>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</si>
  <si>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</si>
  <si>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</si>
  <si>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</si>
  <si>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</si>
  <si>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</si>
  <si>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</si>
  <si>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</si>
  <si>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</si>
  <si>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</si>
  <si>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</si>
  <si>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</si>
  <si>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</si>
  <si>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</si>
  <si>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</si>
  <si>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</si>
  <si>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</si>
  <si>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</si>
  <si>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</si>
  <si>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</si>
  <si>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</si>
  <si>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</si>
  <si>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</si>
  <si>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</si>
  <si>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</si>
  <si>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</si>
  <si>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</si>
  <si>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</si>
  <si>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</si>
  <si>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</si>
  <si>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</si>
  <si>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</si>
  <si>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</si>
  <si>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</si>
  <si>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</si>
  <si>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</si>
  <si>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</si>
  <si>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</si>
  <si>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</si>
  <si>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</si>
  <si>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</si>
  <si>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</si>
  <si>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</si>
  <si>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</si>
  <si>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</si>
  <si>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</si>
  <si>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</si>
  <si>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</si>
  <si>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</si>
  <si>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</si>
  <si>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</si>
  <si>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</si>
  <si>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</si>
  <si>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</si>
  <si>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</si>
  <si>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</si>
  <si>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</si>
  <si>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</si>
  <si>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</si>
  <si>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</si>
  <si>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</si>
  <si>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</si>
  <si>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</si>
  <si>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</si>
  <si>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</si>
  <si>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</si>
  <si>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</si>
  <si>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</si>
  <si>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</si>
  <si>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</si>
  <si>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</si>
  <si>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</si>
  <si>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</si>
  <si>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</si>
  <si>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</si>
  <si>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</si>
  <si>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</si>
  <si>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</si>
  <si>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</si>
  <si>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</si>
  <si>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</si>
  <si>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</si>
  <si>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</si>
  <si>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</si>
  <si>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</si>
  <si>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</si>
  <si>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</si>
  <si>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</si>
  <si>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</si>
  <si>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</si>
  <si>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</si>
  <si>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</si>
  <si>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</si>
  <si>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</si>
  <si>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</si>
  <si>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</si>
  <si>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</si>
  <si>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</si>
  <si>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</si>
  <si>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</si>
  <si>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</si>
  <si>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</si>
  <si>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</si>
  <si>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</si>
  <si>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</si>
  <si>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</si>
  <si>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</si>
  <si>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</si>
  <si>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</si>
  <si>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</si>
  <si>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</si>
  <si>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</si>
  <si>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</si>
  <si>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</si>
  <si>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</si>
  <si>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</si>
  <si>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</si>
  <si>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</si>
  <si>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</si>
  <si>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</si>
  <si>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</si>
  <si>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</si>
  <si>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</si>
  <si>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</si>
  <si>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</si>
  <si>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</si>
  <si>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</si>
  <si>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</si>
  <si>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</si>
  <si>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</si>
  <si>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</si>
  <si>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</si>
  <si>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</si>
  <si>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</si>
  <si>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</si>
  <si>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</si>
  <si>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</si>
  <si>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</si>
  <si>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</si>
  <si>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</si>
  <si>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</si>
  <si>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</si>
  <si>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</si>
  <si>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</si>
  <si>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</si>
  <si>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</si>
  <si>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</si>
  <si>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</si>
  <si>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</si>
  <si>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</si>
  <si>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</si>
  <si>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</si>
  <si>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</si>
  <si>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</si>
  <si>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</si>
  <si>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</si>
  <si>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</si>
  <si>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</si>
  <si>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</si>
  <si>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</si>
  <si>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</si>
  <si>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</si>
  <si>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</si>
  <si>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</si>
  <si>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</si>
  <si>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</si>
  <si>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</si>
  <si>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</si>
  <si>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</si>
  <si>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</si>
  <si>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</si>
  <si>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</si>
  <si>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</si>
  <si>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</si>
  <si>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</si>
  <si>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</si>
  <si>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</si>
  <si>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</si>
  <si>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</si>
  <si>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</si>
  <si>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</si>
  <si>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</si>
  <si>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</si>
  <si>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</si>
  <si>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</si>
  <si>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</si>
  <si>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</si>
  <si>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</si>
  <si>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</si>
  <si>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</si>
  <si>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</si>
  <si>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</si>
  <si>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</si>
  <si>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</si>
  <si>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</si>
  <si>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</si>
  <si>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</si>
  <si>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</si>
  <si>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</si>
  <si>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</si>
  <si>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</si>
  <si>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</si>
  <si>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</si>
  <si>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</si>
  <si>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</si>
  <si>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</si>
  <si>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</si>
  <si>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</si>
  <si>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</si>
  <si>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</si>
  <si>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</si>
  <si>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</si>
  <si>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</si>
  <si>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</si>
  <si>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</si>
  <si>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</si>
  <si>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</si>
  <si>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</si>
  <si>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</si>
  <si>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</si>
  <si>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</si>
  <si>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</si>
  <si>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</si>
  <si>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</si>
  <si>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</si>
  <si>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</si>
  <si>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</si>
  <si>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</si>
  <si>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</si>
  <si>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</si>
  <si>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</si>
  <si>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</si>
  <si>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</si>
  <si>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</si>
  <si>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</si>
  <si>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</si>
  <si>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</si>
  <si>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</si>
  <si>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</si>
  <si>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</si>
  <si>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</si>
  <si>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</si>
  <si>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</si>
  <si>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</si>
  <si>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</si>
  <si>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</si>
  <si>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</si>
  <si>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</si>
  <si>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</si>
  <si>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</si>
  <si>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</si>
  <si>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</si>
  <si>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</si>
  <si>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</si>
  <si>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</si>
  <si>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</si>
  <si>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</si>
  <si>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</si>
  <si>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</si>
  <si>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</si>
  <si>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</si>
  <si>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</si>
  <si>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</si>
  <si>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</si>
  <si>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</si>
  <si>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</si>
  <si>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</si>
  <si>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</si>
  <si>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</si>
  <si>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</si>
  <si>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</si>
  <si>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</si>
  <si>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</si>
  <si>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</si>
  <si>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</si>
  <si>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</si>
  <si>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</si>
  <si>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</si>
  <si>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</si>
  <si>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</si>
  <si>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</si>
  <si>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</si>
  <si>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</si>
  <si>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</si>
  <si>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</si>
  <si>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</si>
  <si>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</si>
  <si>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</si>
  <si>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</si>
  <si>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</si>
  <si>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</si>
  <si>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</si>
  <si>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</si>
  <si>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</si>
  <si>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</si>
  <si>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</si>
  <si>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</si>
  <si>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</si>
  <si>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</si>
  <si>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</si>
  <si>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</si>
  <si>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</si>
  <si>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</si>
  <si>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</si>
  <si>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</si>
  <si>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</si>
  <si>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</si>
  <si>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</si>
  <si>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</si>
  <si>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</si>
  <si>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</si>
  <si>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</si>
  <si>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</si>
  <si>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</si>
  <si>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</si>
  <si>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</si>
  <si>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</si>
  <si>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</si>
  <si>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</si>
  <si>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</si>
  <si>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</si>
  <si>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</si>
  <si>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</si>
  <si>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</si>
  <si>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</si>
  <si>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</si>
  <si>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</si>
  <si>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</si>
  <si>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</si>
  <si>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</si>
  <si>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</si>
  <si>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</si>
  <si>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</si>
  <si>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</si>
  <si>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</si>
  <si>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</si>
  <si>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</si>
  <si>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</si>
  <si>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</si>
  <si>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</si>
  <si>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</si>
  <si>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</si>
  <si>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</si>
  <si>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</si>
  <si>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</si>
  <si>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</si>
  <si>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</si>
  <si>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</si>
  <si>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</si>
  <si>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</si>
  <si>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</si>
  <si>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</si>
  <si>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</si>
  <si>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</si>
  <si>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</si>
  <si>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</si>
  <si>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</si>
  <si>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</si>
  <si>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</si>
  <si>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</si>
  <si>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</si>
  <si>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</si>
  <si>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</si>
  <si>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</si>
  <si>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</si>
  <si>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</si>
  <si>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</si>
  <si>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</si>
  <si>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</si>
  <si>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</si>
  <si>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</si>
  <si>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</si>
  <si>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</si>
  <si>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</si>
  <si>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</si>
  <si>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</si>
  <si>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</si>
  <si>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</si>
  <si>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</si>
  <si>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</si>
  <si>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</si>
  <si>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</si>
  <si>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</si>
  <si>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</si>
  <si>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</si>
  <si>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</si>
  <si>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</si>
  <si>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</si>
  <si>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</si>
  <si>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</si>
  <si>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</si>
  <si>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</si>
  <si>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</si>
  <si>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</si>
  <si>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</si>
  <si>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</si>
  <si>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</si>
  <si>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</si>
  <si>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</si>
  <si>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</si>
  <si>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</si>
  <si>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</si>
  <si>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</si>
  <si>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</si>
  <si>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</si>
  <si>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</si>
  <si>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</si>
  <si>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</si>
  <si>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</si>
  <si>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</si>
  <si>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</si>
  <si>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</si>
  <si>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</si>
  <si>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</si>
  <si>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</si>
  <si>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</si>
  <si>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</si>
  <si>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</si>
  <si>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</si>
  <si>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</si>
  <si>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</si>
  <si>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</si>
  <si>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</si>
  <si>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</si>
  <si>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</si>
  <si>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</si>
  <si>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</si>
  <si>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</si>
  <si>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</si>
  <si>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</si>
  <si>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</si>
  <si>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</si>
  <si>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</si>
  <si>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</si>
  <si>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</si>
  <si>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</si>
  <si>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</si>
  <si>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</si>
  <si>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</si>
  <si>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</si>
  <si>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</si>
  <si>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</si>
  <si>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</si>
  <si>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</si>
  <si>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</si>
  <si>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</si>
  <si>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</si>
  <si>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</si>
  <si>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</si>
  <si>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</si>
  <si>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</si>
  <si>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</si>
  <si>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</si>
  <si>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</si>
  <si>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</si>
  <si>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</si>
  <si>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</si>
  <si>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</si>
  <si>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</si>
  <si>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</si>
  <si>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</si>
  <si>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</si>
  <si>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</si>
  <si>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</si>
  <si>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</si>
  <si>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</si>
  <si>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</si>
  <si>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</si>
  <si>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</si>
  <si>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</si>
  <si>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</si>
  <si>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</si>
  <si>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</si>
  <si>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</si>
  <si>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</si>
  <si>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</si>
  <si>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</si>
  <si>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</si>
  <si>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</si>
  <si>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</si>
  <si>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</si>
  <si>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</si>
  <si>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</si>
  <si>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</si>
  <si>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</si>
  <si>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</si>
  <si>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</si>
  <si>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</si>
  <si>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</si>
  <si>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</si>
  <si>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</si>
  <si>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</si>
  <si>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</si>
  <si>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</si>
  <si>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</si>
  <si>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</si>
  <si>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</si>
  <si>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</si>
  <si>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</si>
  <si>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</si>
  <si>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</si>
  <si>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</si>
  <si>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</si>
  <si>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</si>
  <si>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</si>
  <si>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</si>
  <si>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</si>
  <si>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</si>
  <si>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</si>
  <si>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</si>
  <si>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</si>
  <si>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</si>
  <si>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</si>
  <si>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</si>
  <si>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</si>
  <si>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</si>
  <si>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</si>
  <si>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</si>
  <si>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</si>
  <si>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</si>
  <si>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</si>
  <si>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</si>
  <si>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</si>
  <si>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</si>
  <si>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</si>
  <si>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</si>
  <si>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</si>
  <si>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</si>
  <si>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</si>
  <si>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</si>
  <si>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</si>
  <si>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</si>
  <si>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</si>
  <si>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</si>
  <si>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</si>
  <si>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</si>
  <si>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</si>
  <si>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</si>
  <si>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</si>
  <si>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</si>
  <si>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</si>
  <si>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</si>
  <si>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</si>
  <si>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</si>
  <si>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</si>
  <si>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</si>
  <si>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</si>
  <si>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</si>
  <si>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</si>
  <si>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</si>
  <si>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</si>
  <si>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</si>
  <si>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</si>
  <si>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</si>
  <si>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</si>
  <si>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</si>
  <si>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</si>
  <si>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</si>
  <si>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</si>
  <si>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</si>
  <si>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</si>
  <si>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</si>
  <si>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</si>
  <si>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</si>
  <si>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</si>
  <si>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</si>
  <si>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</si>
  <si>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</si>
  <si>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</si>
  <si>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</si>
  <si>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</si>
  <si>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</si>
  <si>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</si>
  <si>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</si>
  <si>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</si>
  <si>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</si>
  <si>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</si>
  <si>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</si>
  <si>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</si>
  <si>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</si>
  <si>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</si>
  <si>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</si>
  <si>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</si>
  <si>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</si>
  <si>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</si>
  <si>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</si>
  <si>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</si>
  <si>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</si>
  <si>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</si>
  <si>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</si>
  <si>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</si>
  <si>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</si>
  <si>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</si>
  <si>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</si>
  <si>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</si>
  <si>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</si>
  <si>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</si>
  <si>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</si>
  <si>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</si>
  <si>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</si>
  <si>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</si>
  <si>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</si>
  <si>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</si>
  <si>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</si>
  <si>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</si>
  <si>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</si>
  <si>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</si>
  <si>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</si>
  <si>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</si>
  <si>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</si>
  <si>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</si>
  <si>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</si>
  <si>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</si>
  <si>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</si>
  <si>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</si>
  <si>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</si>
  <si>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</si>
  <si>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</si>
  <si>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</si>
  <si>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</si>
  <si>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</si>
  <si>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</si>
  <si>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</si>
  <si>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</si>
  <si>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</si>
  <si>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</si>
  <si>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</si>
  <si>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</si>
  <si>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</si>
  <si>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</si>
  <si>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</si>
  <si>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</si>
  <si>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</si>
  <si>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</si>
  <si>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</si>
  <si>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</si>
  <si>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</si>
  <si>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</si>
  <si>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</si>
  <si>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</si>
  <si>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</si>
  <si>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</si>
  <si>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</si>
  <si>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</si>
  <si>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</si>
  <si>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</si>
  <si>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</si>
  <si>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</si>
  <si>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</si>
  <si>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</si>
  <si>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</si>
  <si>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</si>
  <si>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</si>
  <si>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</si>
  <si>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</si>
  <si>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</si>
  <si>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</si>
  <si>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</si>
  <si>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</si>
  <si>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</si>
  <si>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</si>
  <si>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</si>
  <si>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</si>
  <si>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</si>
  <si>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</si>
  <si>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</si>
  <si>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</si>
  <si>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</si>
  <si>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</si>
  <si>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</si>
  <si>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</si>
  <si>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</si>
  <si>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</si>
  <si>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</si>
  <si>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</si>
  <si>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</si>
  <si>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</si>
  <si>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</si>
  <si>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</si>
  <si>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</si>
  <si>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</si>
  <si>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</si>
  <si>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</si>
  <si>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</si>
  <si>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</si>
  <si>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</si>
  <si>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</si>
  <si>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</si>
  <si>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</si>
  <si>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</si>
  <si>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</si>
  <si>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</si>
  <si>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</si>
  <si>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</si>
  <si>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</si>
  <si>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</si>
  <si>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</si>
  <si>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</si>
  <si>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</si>
  <si>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</si>
  <si>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</si>
  <si>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</si>
  <si>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</si>
  <si>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</si>
  <si>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</si>
  <si>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</si>
  <si>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</si>
  <si>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</si>
  <si>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</si>
  <si>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</si>
  <si>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</si>
  <si>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</si>
  <si>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</si>
  <si>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</si>
  <si>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</si>
  <si>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</si>
  <si>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</si>
  <si>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</si>
  <si>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</si>
  <si>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</si>
  <si>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</si>
  <si>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</si>
  <si>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</si>
  <si>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</si>
  <si>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</si>
  <si>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</si>
  <si>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</si>
  <si>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</si>
  <si>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</si>
  <si>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</si>
  <si>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</si>
  <si>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</si>
  <si>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</si>
  <si>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</si>
  <si>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</si>
  <si>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</si>
  <si>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</si>
  <si>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</si>
  <si>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</si>
  <si>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</si>
  <si>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</si>
  <si>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</si>
  <si>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</si>
  <si>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</si>
  <si>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</si>
  <si>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</si>
  <si>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</si>
  <si>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</si>
  <si>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</si>
  <si>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</si>
  <si>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</si>
  <si>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</si>
  <si>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</si>
  <si>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</si>
  <si>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</si>
  <si>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</si>
  <si>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</si>
  <si>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</si>
  <si>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</si>
  <si>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</si>
  <si>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</si>
  <si>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</si>
  <si>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</si>
  <si>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</si>
  <si>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</si>
  <si>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</si>
  <si>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</si>
  <si>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</si>
  <si>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</si>
  <si>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</si>
  <si>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</si>
  <si>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</si>
  <si>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</si>
  <si>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</si>
  <si>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</si>
  <si>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</si>
  <si>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</si>
  <si>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</si>
  <si>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</si>
  <si>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</si>
  <si>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</si>
  <si>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</si>
  <si>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</si>
  <si>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</si>
  <si>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</si>
  <si>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</si>
  <si>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</si>
  <si>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</si>
  <si>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</si>
  <si>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</si>
  <si>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</si>
  <si>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</si>
  <si>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</si>
  <si>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</si>
  <si>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Date Created Conversion</t>
  </si>
  <si>
    <t>(All)</t>
  </si>
  <si>
    <t>Parent 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</si>
  <si>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</si>
  <si>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</si>
  <si>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</si>
  <si>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</si>
  <si>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</si>
  <si>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</si>
  <si>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</si>
  <si>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</si>
  <si>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</si>
  <si>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</si>
  <si>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</si>
  <si>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</si>
  <si>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</si>
  <si>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</si>
  <si>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</si>
  <si>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</si>
  <si>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</si>
  <si>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</si>
  <si>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</si>
  <si>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</si>
  <si>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</si>
  <si>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</si>
  <si>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</si>
  <si>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</si>
  <si>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</si>
  <si>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</si>
  <si>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</si>
  <si>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</si>
  <si>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</si>
  <si>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</si>
  <si>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</si>
  <si>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</si>
  <si>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</si>
  <si>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</si>
  <si>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</si>
  <si>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</si>
  <si>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</si>
  <si>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</si>
  <si>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</si>
  <si>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</si>
  <si>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</si>
  <si>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</si>
  <si>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</si>
  <si>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</si>
  <si>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</si>
  <si>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</si>
  <si>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</si>
  <si>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</si>
  <si>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</si>
  <si>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</si>
  <si>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</si>
  <si>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Count of outcome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</si>
  <si>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</si>
  <si>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</si>
  <si>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</si>
  <si>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</si>
  <si>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</si>
  <si>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</si>
  <si>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</si>
  <si>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</si>
  <si>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</si>
  <si>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</si>
  <si>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</si>
  <si>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</si>
  <si>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</si>
  <si>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</si>
  <si>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</si>
  <si>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</si>
  <si>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</si>
  <si>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</si>
  <si>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</si>
  <si>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</si>
  <si>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</si>
  <si>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</si>
  <si>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</si>
  <si>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</si>
  <si>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</si>
  <si>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</si>
  <si>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</si>
  <si>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</si>
  <si>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</si>
  <si>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</si>
  <si>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</si>
  <si>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50000</t>
  </si>
  <si>
    <t>Number Canceled</t>
  </si>
  <si>
    <t>&lt;1000</t>
  </si>
  <si>
    <t>35000 to 39999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</si>
</sst>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B-4E04-9A78-E8D85CE7276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B-4E04-9A78-E8D85CE7276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B-4E04-9A78-E8D85CE72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87759"/>
        <c:axId val="1911187343"/>
      </c:lineChart>
      <c:catAx>
        <c:axId val="19111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87343"/>
        <c:crosses val="autoZero"/>
        <c:auto val="1"/>
        <c:lblAlgn val="ctr"/>
        <c:lblOffset val="100"/>
        <c:noMultiLvlLbl val="0"/>
      </c:catAx>
      <c:valAx>
        <c:axId val="19111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Goals.'!$F$1</c:f>
              <c:strCache>
                <c:ptCount val="1"/>
                <c:pt idx="0">
                  <c:v> 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Goals.'!$F$2:$F$13</c:f>
              <c:numCache>
                <c:formatCode>General</c:formatCode>
                <c:ptCount val="12"/>
                <c:pt idx="0">
                  <c:v>71</c:v>
                </c:pt>
                <c:pt idx="1">
                  <c:v>66</c:v>
                </c:pt>
                <c:pt idx="2">
                  <c:v>53</c:v>
                </c:pt>
                <c:pt idx="3">
                  <c:v>48</c:v>
                </c:pt>
                <c:pt idx="4">
                  <c:v>47</c:v>
                </c:pt>
                <c:pt idx="5">
                  <c:v>42</c:v>
                </c:pt>
                <c:pt idx="6">
                  <c:v>40</c:v>
                </c:pt>
                <c:pt idx="7">
                  <c:v>39</c:v>
                </c:pt>
                <c:pt idx="8">
                  <c:v>47</c:v>
                </c:pt>
                <c:pt idx="9">
                  <c:v>49</c:v>
                </c:pt>
                <c:pt idx="10">
                  <c:v>29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C-4B2F-A220-708C78FF2950}"/>
            </c:ext>
          </c:extLst>
        </c:ser>
        <c:ser>
          <c:idx val="1"/>
          <c:order val="1"/>
          <c:tx>
            <c:strRef>
              <c:f>'Outcomes Based on Goals.'!$G$1</c:f>
              <c:strCache>
                <c:ptCount val="1"/>
                <c:pt idx="0">
                  <c:v> 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Goals.'!$G$2:$G$13</c:f>
              <c:numCache>
                <c:formatCode>General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41</c:v>
                </c:pt>
                <c:pt idx="4">
                  <c:v>45</c:v>
                </c:pt>
                <c:pt idx="5">
                  <c:v>49</c:v>
                </c:pt>
                <c:pt idx="6">
                  <c:v>47</c:v>
                </c:pt>
                <c:pt idx="7">
                  <c:v>45</c:v>
                </c:pt>
                <c:pt idx="8">
                  <c:v>40</c:v>
                </c:pt>
                <c:pt idx="9">
                  <c:v>37</c:v>
                </c:pt>
                <c:pt idx="10">
                  <c:v>52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C-4B2F-A220-708C78FF2950}"/>
            </c:ext>
          </c:extLst>
        </c:ser>
        <c:ser>
          <c:idx val="2"/>
          <c:order val="2"/>
          <c:tx>
            <c:strRef>
              <c:f>'Outcomes Based on Goals.'!$H$1</c:f>
              <c:strCache>
                <c:ptCount val="1"/>
                <c:pt idx="0">
                  <c:v> 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Goals.'!$A$2:$A$13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Goals.'!$H$2:$H$13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13</c:v>
                </c:pt>
                <c:pt idx="9">
                  <c:v>14</c:v>
                </c:pt>
                <c:pt idx="10">
                  <c:v>19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C-4B2F-A220-708C78FF2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1872"/>
        <c:axId val="135820624"/>
      </c:lineChart>
      <c:catAx>
        <c:axId val="1358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0624"/>
        <c:crosses val="autoZero"/>
        <c:auto val="1"/>
        <c:lblAlgn val="ctr"/>
        <c:lblOffset val="100"/>
        <c:noMultiLvlLbl val="0"/>
      </c:catAx>
      <c:valAx>
        <c:axId val="1358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87630</xdr:rowOff>
    </xdr:from>
    <xdr:to>
      <xdr:col>14</xdr:col>
      <xdr:colOff>312420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D9D30-C2F9-4490-84C0-7F25E2A3F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411481</xdr:colOff>
      <xdr:row>14</xdr:row>
      <xdr:rowOff>153865</xdr:rowOff>
    </xdr:from>
    <xdr:to>
      <xdr:col>6</xdr:col>
      <xdr:colOff>402982</xdr:colOff>
      <xdr:row>26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151924-603E-4BD2-8242-BE81667DF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aze" refreshedDate="44457.591913078701" createdVersion="7" refreshedVersion="7" minRefreshableVersion="3" recordCount="4114" xr:uid="{9755CB05-2FC2-43BA-9198-E8CFB71836C9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FBF11-36AD-4AE6-B7C7-ADC1EB9244C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15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D65C-0C46-4C5A-9860-7D418B5A15D2}">
  <dimension ref="A1:E18"/>
  <sheetViews>
    <sheetView workbookViewId="0">
      <selection activeCell="M23" sqref="M23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0" t="s">
        <v>8309</v>
      </c>
      <c r="B1" t="s">
        <v>8317</v>
      </c>
    </row>
    <row r="2" spans="1:5" x14ac:dyDescent="0.3">
      <c r="A2" s="10" t="s">
        <v>8306</v>
      </c>
      <c r="B2" t="s">
        <v>8308</v>
      </c>
    </row>
    <row r="4" spans="1:5" x14ac:dyDescent="0.3">
      <c r="A4" s="10" t="s">
        <v>8361</v>
      </c>
      <c r="B4" s="10" t="s">
        <v>8362</v>
      </c>
    </row>
    <row r="5" spans="1:5" x14ac:dyDescent="0.3">
      <c r="A5" s="10" t="s">
        <v>8364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3">
      <c r="A6" s="14" t="s">
        <v>8371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4" t="s">
        <v>8372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4" t="s">
        <v>8373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4" t="s">
        <v>8374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4" t="s">
        <v>8365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4" t="s">
        <v>8375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4" t="s">
        <v>8366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4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4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4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4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4" t="s">
        <v>8376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4" t="s">
        <v>8363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95" zoomScaleNormal="95" workbookViewId="0">
      <selection activeCell="H7" sqref="H7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4.6640625" customWidth="1"/>
    <col min="16" max="16" width="15" customWidth="1"/>
    <col min="17" max="17" width="22.21875" customWidth="1"/>
    <col min="18" max="18" width="13.77734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8307</v>
      </c>
      <c r="P1" s="1" t="s">
        <v>8306</v>
      </c>
      <c r="Q1" s="11" t="s">
        <v>8309</v>
      </c>
      <c r="R1" s="1" t="s">
        <v>8360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>
        <f t="shared" ref="P2:P65" si="1">YEAR(O2)</f>
        <v>2015</v>
      </c>
      <c r="Q2" s="1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>
        <f t="shared" si="1"/>
        <v>2017</v>
      </c>
      <c r="Q3" s="12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  <c r="Q4" s="12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s="12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s="12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s="12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s="12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s="12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s="12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s="12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s="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s="12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s="12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s="12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s="12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s="12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s="12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s="12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s="12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s="12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s="1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s="12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s="12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s="12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s="12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s="12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s="12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s="12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s="12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s="12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s="1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s="12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s="12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s="12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s="12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s="12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s="12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s="12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s="12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s="12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s="1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s="12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s="12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s="12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s="12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s="12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s="12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s="12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s="12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s="12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s="1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s="12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s="12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s="12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s="12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s="12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s="12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s="12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s="12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s="12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s="1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s="12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s="12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s="12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2">(((J66/60)/60)/24)+DATE(1970,1,1)</f>
        <v>41433.01829861111</v>
      </c>
      <c r="P66">
        <f t="shared" ref="P66:P129" si="3">YEAR(O66)</f>
        <v>2013</v>
      </c>
      <c r="Q66" s="12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2"/>
        <v>41835.821226851855</v>
      </c>
      <c r="P67">
        <f t="shared" si="3"/>
        <v>2014</v>
      </c>
      <c r="Q67" s="12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  <c r="Q68" s="12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  <c r="Q69" s="12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  <c r="Q70" s="12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  <c r="Q71" s="12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  <c r="Q72" s="1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  <c r="Q73" s="12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  <c r="Q74" s="12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  <c r="Q75" s="12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  <c r="Q76" s="12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  <c r="Q77" s="12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  <c r="Q78" s="12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  <c r="Q79" s="12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  <c r="Q80" s="12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  <c r="Q81" s="12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  <c r="Q82" s="1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  <c r="Q83" s="12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  <c r="Q84" s="12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  <c r="Q85" s="12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  <c r="Q86" s="12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  <c r="Q87" s="12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  <c r="Q88" s="12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  <c r="Q89" s="12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  <c r="Q90" s="12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  <c r="Q91" s="12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  <c r="Q92" s="1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  <c r="Q93" s="12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  <c r="Q94" s="12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  <c r="Q95" s="12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  <c r="Q96" s="12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  <c r="Q97" s="12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  <c r="Q98" s="12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  <c r="Q99" s="12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  <c r="Q100" s="12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  <c r="Q101" s="12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  <c r="Q102" s="1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  <c r="Q103" s="12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  <c r="Q104" s="12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  <c r="Q105" s="12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  <c r="Q106" s="12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  <c r="Q107" s="12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  <c r="Q108" s="12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  <c r="Q109" s="12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  <c r="Q110" s="12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  <c r="Q111" s="12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  <c r="Q112" s="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  <c r="Q113" s="12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  <c r="Q114" s="12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  <c r="Q115" s="12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  <c r="Q116" s="12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  <c r="Q117" s="12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  <c r="Q118" s="12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  <c r="Q119" s="12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  <c r="Q120" s="12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  <c r="Q121" s="12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  <c r="Q122" s="1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  <c r="Q123" s="12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  <c r="Q124" s="12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  <c r="Q125" s="12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  <c r="Q126" s="12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  <c r="Q127" s="12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  <c r="Q128" s="12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  <c r="Q129" s="12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4">(((J130/60)/60)/24)+DATE(1970,1,1)</f>
        <v>42628.22792824074</v>
      </c>
      <c r="P130">
        <f t="shared" ref="P130:P193" si="5">YEAR(O130)</f>
        <v>2016</v>
      </c>
      <c r="Q130" s="12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4"/>
        <v>41882.937303240738</v>
      </c>
      <c r="P131">
        <f t="shared" si="5"/>
        <v>2014</v>
      </c>
      <c r="Q131" s="12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  <c r="Q132" s="1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  <c r="Q133" s="12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  <c r="Q134" s="12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  <c r="Q135" s="12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  <c r="Q136" s="12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  <c r="Q137" s="12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  <c r="Q138" s="12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  <c r="Q139" s="12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  <c r="Q140" s="12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  <c r="Q141" s="12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  <c r="Q142" s="1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  <c r="Q143" s="12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  <c r="Q144" s="12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  <c r="Q145" s="12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  <c r="Q146" s="12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  <c r="Q147" s="12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  <c r="Q148" s="12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  <c r="Q149" s="12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  <c r="Q150" s="12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  <c r="Q151" s="12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  <c r="Q152" s="1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  <c r="Q153" s="12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  <c r="Q154" s="12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  <c r="Q155" s="12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  <c r="Q156" s="12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  <c r="Q157" s="12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  <c r="Q158" s="12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  <c r="Q159" s="12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  <c r="Q160" s="12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  <c r="Q161" s="12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  <c r="Q162" s="1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  <c r="Q163" s="12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  <c r="Q164" s="12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  <c r="Q165" s="12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  <c r="Q166" s="12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  <c r="Q167" s="12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  <c r="Q168" s="12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  <c r="Q169" s="12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  <c r="Q170" s="12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  <c r="Q171" s="12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  <c r="Q172" s="1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  <c r="Q173" s="12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  <c r="Q174" s="12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  <c r="Q175" s="12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  <c r="Q176" s="12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  <c r="Q177" s="12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  <c r="Q178" s="12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  <c r="Q179" s="12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  <c r="Q180" s="12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  <c r="Q181" s="12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  <c r="Q182" s="1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  <c r="Q183" s="12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  <c r="Q184" s="12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  <c r="Q185" s="12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  <c r="Q186" s="12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  <c r="Q187" s="12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  <c r="Q188" s="12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  <c r="Q189" s="12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  <c r="Q190" s="12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  <c r="Q191" s="12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  <c r="Q192" s="1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  <c r="Q193" s="12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6">(((J194/60)/60)/24)+DATE(1970,1,1)</f>
        <v>41899.792037037041</v>
      </c>
      <c r="P194">
        <f t="shared" ref="P194:P257" si="7">YEAR(O194)</f>
        <v>2014</v>
      </c>
      <c r="Q194" s="12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6"/>
        <v>41911.934791666667</v>
      </c>
      <c r="P195">
        <f t="shared" si="7"/>
        <v>2014</v>
      </c>
      <c r="Q195" s="12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  <c r="Q196" s="12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  <c r="Q197" s="12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  <c r="Q198" s="12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  <c r="Q199" s="12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  <c r="Q200" s="12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  <c r="Q201" s="12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  <c r="Q202" s="1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  <c r="Q203" s="12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  <c r="Q204" s="12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  <c r="Q205" s="12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  <c r="Q206" s="12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  <c r="Q207" s="12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  <c r="Q208" s="12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  <c r="Q209" s="12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  <c r="Q210" s="12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  <c r="Q211" s="12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  <c r="Q212" s="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  <c r="Q213" s="12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  <c r="Q214" s="12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  <c r="Q215" s="12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  <c r="Q216" s="12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  <c r="Q217" s="12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  <c r="Q218" s="12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  <c r="Q219" s="12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  <c r="Q220" s="12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  <c r="Q221" s="12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  <c r="Q222" s="1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  <c r="Q223" s="12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  <c r="Q224" s="12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  <c r="Q225" s="12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  <c r="Q226" s="12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  <c r="Q227" s="12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  <c r="Q228" s="12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  <c r="Q229" s="12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  <c r="Q230" s="12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  <c r="Q231" s="12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  <c r="Q232" s="1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  <c r="Q233" s="12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  <c r="Q234" s="12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  <c r="Q235" s="12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  <c r="Q236" s="12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  <c r="Q237" s="12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  <c r="Q238" s="12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  <c r="Q239" s="12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  <c r="Q240" s="12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  <c r="Q241" s="12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  <c r="Q242" s="1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  <c r="Q243" s="12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  <c r="Q244" s="12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  <c r="Q245" s="12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  <c r="Q246" s="12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  <c r="Q247" s="12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  <c r="Q248" s="12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  <c r="Q249" s="12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  <c r="Q250" s="12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  <c r="Q251" s="12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  <c r="Q252" s="1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  <c r="Q253" s="12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  <c r="Q254" s="12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  <c r="Q255" s="12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  <c r="Q256" s="12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  <c r="Q257" s="12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8">(((J258/60)/60)/24)+DATE(1970,1,1)</f>
        <v>41319.769293981481</v>
      </c>
      <c r="P258">
        <f t="shared" ref="P258:P321" si="9">YEAR(O258)</f>
        <v>2013</v>
      </c>
      <c r="Q258" s="12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8"/>
        <v>42479.626875000002</v>
      </c>
      <c r="P259">
        <f t="shared" si="9"/>
        <v>2016</v>
      </c>
      <c r="Q259" s="12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  <c r="Q260" s="12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  <c r="Q261" s="12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  <c r="Q262" s="1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  <c r="Q263" s="12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  <c r="Q264" s="12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  <c r="Q265" s="12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  <c r="Q266" s="12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  <c r="Q267" s="12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  <c r="Q268" s="12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  <c r="Q269" s="12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  <c r="Q270" s="12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  <c r="Q271" s="12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  <c r="Q272" s="1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  <c r="Q273" s="12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  <c r="Q274" s="12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  <c r="Q275" s="12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  <c r="Q276" s="12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  <c r="Q277" s="12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  <c r="Q278" s="12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  <c r="Q279" s="12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  <c r="Q280" s="12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  <c r="Q281" s="12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  <c r="Q282" s="1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  <c r="Q283" s="12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  <c r="Q284" s="12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  <c r="Q285" s="12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  <c r="Q286" s="12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  <c r="Q287" s="12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  <c r="Q288" s="12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  <c r="Q289" s="12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  <c r="Q290" s="12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  <c r="Q291" s="12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  <c r="Q292" s="1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  <c r="Q293" s="12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  <c r="Q294" s="12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  <c r="Q295" s="12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  <c r="Q296" s="12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  <c r="Q297" s="12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  <c r="Q298" s="12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  <c r="Q299" s="12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  <c r="Q300" s="12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  <c r="Q301" s="12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  <c r="Q302" s="1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  <c r="Q303" s="12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  <c r="Q304" s="12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  <c r="Q305" s="12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  <c r="Q306" s="12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  <c r="Q307" s="12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  <c r="Q308" s="12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  <c r="Q309" s="12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  <c r="Q310" s="12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  <c r="Q311" s="12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  <c r="Q312" s="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  <c r="Q313" s="12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  <c r="Q314" s="12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  <c r="Q315" s="12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  <c r="Q316" s="12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  <c r="Q317" s="12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  <c r="Q318" s="12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  <c r="Q319" s="12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  <c r="Q320" s="12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  <c r="Q321" s="12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10">(((J322/60)/60)/24)+DATE(1970,1,1)</f>
        <v>42331.551307870366</v>
      </c>
      <c r="P322">
        <f t="shared" ref="P322:P385" si="11">YEAR(O322)</f>
        <v>2015</v>
      </c>
      <c r="Q322" s="1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10"/>
        <v>42647.446597222224</v>
      </c>
      <c r="P323">
        <f t="shared" si="11"/>
        <v>2016</v>
      </c>
      <c r="Q323" s="12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  <c r="Q324" s="12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  <c r="Q325" s="12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  <c r="Q326" s="12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  <c r="Q327" s="12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  <c r="Q328" s="12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  <c r="Q329" s="12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  <c r="Q330" s="12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  <c r="Q331" s="12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  <c r="Q332" s="1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  <c r="Q333" s="12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  <c r="Q334" s="12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  <c r="Q335" s="12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  <c r="Q336" s="12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  <c r="Q337" s="12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  <c r="Q338" s="12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  <c r="Q339" s="12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  <c r="Q340" s="12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  <c r="Q341" s="12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  <c r="Q342" s="1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  <c r="Q343" s="12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  <c r="Q344" s="12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  <c r="Q345" s="12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  <c r="Q346" s="12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  <c r="Q347" s="12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  <c r="Q348" s="12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  <c r="Q349" s="12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  <c r="Q350" s="12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  <c r="Q351" s="12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  <c r="Q352" s="1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  <c r="Q353" s="12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  <c r="Q354" s="12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  <c r="Q355" s="12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  <c r="Q356" s="12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  <c r="Q357" s="12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  <c r="Q358" s="12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  <c r="Q359" s="12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  <c r="Q360" s="12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  <c r="Q361" s="12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  <c r="Q362" s="1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  <c r="Q363" s="12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  <c r="Q364" s="12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  <c r="Q365" s="12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  <c r="Q366" s="12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  <c r="Q367" s="12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  <c r="Q368" s="12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  <c r="Q369" s="12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  <c r="Q370" s="12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  <c r="Q371" s="12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  <c r="Q372" s="1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  <c r="Q373" s="12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  <c r="Q374" s="12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  <c r="Q375" s="12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  <c r="Q376" s="12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  <c r="Q377" s="12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  <c r="Q378" s="12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  <c r="Q379" s="12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  <c r="Q380" s="12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  <c r="Q381" s="12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  <c r="Q382" s="1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  <c r="Q383" s="12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  <c r="Q384" s="12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  <c r="Q385" s="12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12">(((J386/60)/60)/24)+DATE(1970,1,1)</f>
        <v>41980.781793981485</v>
      </c>
      <c r="P386">
        <f t="shared" ref="P386:P449" si="13">YEAR(O386)</f>
        <v>2014</v>
      </c>
      <c r="Q386" s="12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12"/>
        <v>41934.584502314814</v>
      </c>
      <c r="P387">
        <f t="shared" si="13"/>
        <v>2014</v>
      </c>
      <c r="Q387" s="12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  <c r="Q388" s="12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  <c r="Q389" s="12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  <c r="Q390" s="12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  <c r="Q391" s="12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  <c r="Q392" s="1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  <c r="Q393" s="12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  <c r="Q394" s="12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  <c r="Q395" s="12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  <c r="Q396" s="12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  <c r="Q397" s="12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  <c r="Q398" s="12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  <c r="Q399" s="12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  <c r="Q400" s="12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  <c r="Q401" s="12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  <c r="Q402" s="1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  <c r="Q403" s="12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  <c r="Q404" s="12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  <c r="Q405" s="12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  <c r="Q406" s="12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  <c r="Q407" s="12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  <c r="Q408" s="12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  <c r="Q409" s="12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  <c r="Q410" s="12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  <c r="Q411" s="12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  <c r="Q412" s="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  <c r="Q413" s="12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  <c r="Q414" s="12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  <c r="Q415" s="12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  <c r="Q416" s="12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  <c r="Q417" s="12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  <c r="Q418" s="12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  <c r="Q419" s="12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  <c r="Q420" s="12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  <c r="Q421" s="12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  <c r="Q422" s="1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  <c r="Q423" s="12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  <c r="Q424" s="12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  <c r="Q425" s="12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  <c r="Q426" s="12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  <c r="Q427" s="12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  <c r="Q428" s="12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  <c r="Q429" s="12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  <c r="Q430" s="12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  <c r="Q431" s="12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  <c r="Q432" s="1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  <c r="Q433" s="12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  <c r="Q434" s="12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  <c r="Q435" s="12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  <c r="Q436" s="12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  <c r="Q437" s="12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  <c r="Q438" s="12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  <c r="Q439" s="12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  <c r="Q440" s="12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  <c r="Q441" s="12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  <c r="Q442" s="1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  <c r="Q443" s="12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  <c r="Q444" s="12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  <c r="Q445" s="12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  <c r="Q446" s="12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  <c r="Q447" s="12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  <c r="Q448" s="12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  <c r="Q449" s="12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14">(((J450/60)/60)/24)+DATE(1970,1,1)</f>
        <v>41753.758043981477</v>
      </c>
      <c r="P450">
        <f t="shared" ref="P450:P513" si="15">YEAR(O450)</f>
        <v>2014</v>
      </c>
      <c r="Q450" s="12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14"/>
        <v>41534.568113425928</v>
      </c>
      <c r="P451">
        <f t="shared" si="15"/>
        <v>2013</v>
      </c>
      <c r="Q451" s="12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  <c r="Q452" s="1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  <c r="Q453" s="12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  <c r="Q454" s="12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  <c r="Q455" s="12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  <c r="Q456" s="12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  <c r="Q457" s="12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  <c r="Q458" s="12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  <c r="Q459" s="12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  <c r="Q460" s="12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  <c r="Q461" s="12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  <c r="Q462" s="1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  <c r="Q463" s="12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  <c r="Q464" s="12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  <c r="Q465" s="12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  <c r="Q466" s="12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  <c r="Q467" s="12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  <c r="Q468" s="12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  <c r="Q469" s="12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  <c r="Q470" s="12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  <c r="Q471" s="12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  <c r="Q472" s="1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  <c r="Q473" s="12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  <c r="Q474" s="12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  <c r="Q475" s="12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  <c r="Q476" s="12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  <c r="Q477" s="12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  <c r="Q478" s="12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  <c r="Q479" s="12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  <c r="Q480" s="12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  <c r="Q481" s="12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  <c r="Q482" s="1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  <c r="Q483" s="12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  <c r="Q484" s="12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  <c r="Q485" s="12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  <c r="Q486" s="12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  <c r="Q487" s="12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  <c r="Q488" s="12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  <c r="Q489" s="12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  <c r="Q490" s="12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  <c r="Q491" s="12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  <c r="Q492" s="1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  <c r="Q493" s="12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  <c r="Q494" s="12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  <c r="Q495" s="12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  <c r="Q496" s="12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  <c r="Q497" s="12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  <c r="Q498" s="12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  <c r="Q499" s="12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  <c r="Q500" s="12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  <c r="Q501" s="12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  <c r="Q502" s="1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  <c r="Q503" s="12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  <c r="Q504" s="12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  <c r="Q505" s="12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  <c r="Q506" s="12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  <c r="Q507" s="12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  <c r="Q508" s="12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  <c r="Q509" s="12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  <c r="Q510" s="12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  <c r="Q511" s="12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  <c r="Q512" s="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  <c r="Q513" s="12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16">(((J514/60)/60)/24)+DATE(1970,1,1)</f>
        <v>42649.742210648154</v>
      </c>
      <c r="P514">
        <f t="shared" ref="P514:P577" si="17">YEAR(O514)</f>
        <v>2016</v>
      </c>
      <c r="Q514" s="12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16"/>
        <v>42552.653993055559</v>
      </c>
      <c r="P515">
        <f t="shared" si="17"/>
        <v>2016</v>
      </c>
      <c r="Q515" s="12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  <c r="Q516" s="12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  <c r="Q517" s="12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  <c r="Q518" s="12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  <c r="Q519" s="12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  <c r="Q520" s="12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  <c r="Q521" s="12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  <c r="Q522" s="1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  <c r="Q523" s="12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  <c r="Q524" s="12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  <c r="Q525" s="12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  <c r="Q526" s="12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  <c r="Q527" s="12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  <c r="Q528" s="12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  <c r="Q529" s="12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  <c r="Q530" s="12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  <c r="Q531" s="12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  <c r="Q532" s="1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  <c r="Q533" s="12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  <c r="Q534" s="12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  <c r="Q535" s="12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  <c r="Q536" s="12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  <c r="Q537" s="12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  <c r="Q538" s="12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  <c r="Q539" s="12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  <c r="Q540" s="12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  <c r="Q541" s="12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  <c r="Q542" s="1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  <c r="Q543" s="12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  <c r="Q544" s="12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  <c r="Q545" s="12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  <c r="Q546" s="12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  <c r="Q547" s="12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  <c r="Q548" s="12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  <c r="Q549" s="12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  <c r="Q550" s="12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  <c r="Q551" s="12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  <c r="Q552" s="1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  <c r="Q553" s="12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  <c r="Q554" s="12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  <c r="Q555" s="12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  <c r="Q556" s="12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  <c r="Q557" s="12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  <c r="Q558" s="12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  <c r="Q559" s="12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  <c r="Q560" s="12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  <c r="Q561" s="12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  <c r="Q562" s="1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  <c r="Q563" s="12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  <c r="Q564" s="12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  <c r="Q565" s="12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  <c r="Q566" s="12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  <c r="Q567" s="12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  <c r="Q568" s="12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  <c r="Q569" s="12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  <c r="Q570" s="12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  <c r="Q571" s="12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  <c r="Q572" s="1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  <c r="Q573" s="12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  <c r="Q574" s="12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  <c r="Q575" s="12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  <c r="Q576" s="12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  <c r="Q577" s="12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18">(((J578/60)/60)/24)+DATE(1970,1,1)</f>
        <v>42031.471666666665</v>
      </c>
      <c r="P578">
        <f t="shared" ref="P578:P641" si="19">YEAR(O578)</f>
        <v>2015</v>
      </c>
      <c r="Q578" s="12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18"/>
        <v>42450.589143518519</v>
      </c>
      <c r="P579">
        <f t="shared" si="19"/>
        <v>2016</v>
      </c>
      <c r="Q579" s="12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  <c r="Q580" s="12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  <c r="Q581" s="12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  <c r="Q582" s="1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  <c r="Q583" s="12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  <c r="Q584" s="12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  <c r="Q585" s="12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  <c r="Q586" s="12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  <c r="Q587" s="12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  <c r="Q588" s="12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  <c r="Q589" s="12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  <c r="Q590" s="12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  <c r="Q591" s="12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  <c r="Q592" s="1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  <c r="Q593" s="12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  <c r="Q594" s="12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  <c r="Q595" s="12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  <c r="Q596" s="12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  <c r="Q597" s="12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  <c r="Q598" s="12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  <c r="Q599" s="12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  <c r="Q600" s="12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  <c r="Q601" s="12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  <c r="Q602" s="1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  <c r="Q603" s="12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  <c r="Q604" s="12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  <c r="Q605" s="12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  <c r="Q606" s="12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  <c r="Q607" s="12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  <c r="Q608" s="12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  <c r="Q609" s="12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  <c r="Q610" s="12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  <c r="Q611" s="12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  <c r="Q612" s="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  <c r="Q613" s="12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  <c r="Q614" s="12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  <c r="Q615" s="12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  <c r="Q616" s="12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  <c r="Q617" s="12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  <c r="Q618" s="12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  <c r="Q619" s="12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  <c r="Q620" s="12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  <c r="Q621" s="12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  <c r="Q622" s="1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  <c r="Q623" s="12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  <c r="Q624" s="12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  <c r="Q625" s="12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  <c r="Q626" s="12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  <c r="Q627" s="12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  <c r="Q628" s="12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  <c r="Q629" s="12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  <c r="Q630" s="12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  <c r="Q631" s="12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  <c r="Q632" s="1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  <c r="Q633" s="12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  <c r="Q634" s="12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  <c r="Q635" s="12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  <c r="Q636" s="12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  <c r="Q637" s="12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  <c r="Q638" s="12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  <c r="Q639" s="12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  <c r="Q640" s="12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  <c r="Q641" s="12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20">(((J642/60)/60)/24)+DATE(1970,1,1)</f>
        <v>42683.420312500006</v>
      </c>
      <c r="P642">
        <f t="shared" ref="P642:P705" si="21">YEAR(O642)</f>
        <v>2016</v>
      </c>
      <c r="Q642" s="1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20"/>
        <v>42199.57</v>
      </c>
      <c r="P643">
        <f t="shared" si="21"/>
        <v>2015</v>
      </c>
      <c r="Q643" s="12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  <c r="Q644" s="12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  <c r="Q645" s="12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  <c r="Q646" s="12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  <c r="Q647" s="12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  <c r="Q648" s="12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  <c r="Q649" s="12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  <c r="Q650" s="12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  <c r="Q651" s="12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  <c r="Q652" s="1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  <c r="Q653" s="12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  <c r="Q654" s="12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  <c r="Q655" s="12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  <c r="Q656" s="12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  <c r="Q657" s="12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  <c r="Q658" s="12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  <c r="Q659" s="12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  <c r="Q660" s="12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  <c r="Q661" s="12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  <c r="Q662" s="1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  <c r="Q663" s="12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  <c r="Q664" s="12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  <c r="Q665" s="12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  <c r="Q666" s="12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  <c r="Q667" s="12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  <c r="Q668" s="12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  <c r="Q669" s="12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  <c r="Q670" s="12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  <c r="Q671" s="12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  <c r="Q672" s="1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  <c r="Q673" s="12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  <c r="Q674" s="12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  <c r="Q675" s="12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  <c r="Q676" s="12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  <c r="Q677" s="12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  <c r="Q678" s="12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  <c r="Q679" s="12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  <c r="Q680" s="12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  <c r="Q681" s="12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  <c r="Q682" s="1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  <c r="Q683" s="12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  <c r="Q684" s="12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  <c r="Q685" s="12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  <c r="Q686" s="12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  <c r="Q687" s="12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  <c r="Q688" s="12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  <c r="Q689" s="12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  <c r="Q690" s="12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  <c r="Q691" s="12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  <c r="Q692" s="1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  <c r="Q693" s="12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  <c r="Q694" s="12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  <c r="Q695" s="12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  <c r="Q696" s="12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  <c r="Q697" s="12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  <c r="Q698" s="12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  <c r="Q699" s="12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  <c r="Q700" s="12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  <c r="Q701" s="12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  <c r="Q702" s="1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  <c r="Q703" s="12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  <c r="Q704" s="12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  <c r="Q705" s="12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22">(((J706/60)/60)/24)+DATE(1970,1,1)</f>
        <v>42726.192916666667</v>
      </c>
      <c r="P706">
        <f t="shared" ref="P706:P769" si="23">YEAR(O706)</f>
        <v>2016</v>
      </c>
      <c r="Q706" s="12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22"/>
        <v>42726.491643518515</v>
      </c>
      <c r="P707">
        <f t="shared" si="23"/>
        <v>2016</v>
      </c>
      <c r="Q707" s="12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  <c r="Q708" s="12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  <c r="Q709" s="12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  <c r="Q710" s="12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  <c r="Q711" s="12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  <c r="Q712" s="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  <c r="Q713" s="12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  <c r="Q714" s="12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  <c r="Q715" s="12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  <c r="Q716" s="12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  <c r="Q717" s="12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  <c r="Q718" s="12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  <c r="Q719" s="12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  <c r="Q720" s="12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  <c r="Q721" s="12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  <c r="Q722" s="1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  <c r="Q723" s="12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  <c r="Q724" s="12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  <c r="Q725" s="12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  <c r="Q726" s="12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  <c r="Q727" s="12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  <c r="Q728" s="12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  <c r="Q729" s="12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  <c r="Q730" s="12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  <c r="Q731" s="12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  <c r="Q732" s="1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  <c r="Q733" s="12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  <c r="Q734" s="12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  <c r="Q735" s="12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  <c r="Q736" s="12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  <c r="Q737" s="12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  <c r="Q738" s="12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  <c r="Q739" s="12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  <c r="Q740" s="12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  <c r="Q741" s="12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  <c r="Q742" s="1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  <c r="Q743" s="12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  <c r="Q744" s="12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  <c r="Q745" s="12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  <c r="Q746" s="12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  <c r="Q747" s="12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  <c r="Q748" s="12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  <c r="Q749" s="12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  <c r="Q750" s="12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  <c r="Q751" s="12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  <c r="Q752" s="1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  <c r="Q753" s="12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  <c r="Q754" s="12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  <c r="Q755" s="12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  <c r="Q756" s="12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  <c r="Q757" s="12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  <c r="Q758" s="12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  <c r="Q759" s="12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  <c r="Q760" s="12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  <c r="Q761" s="12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  <c r="Q762" s="1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  <c r="Q763" s="12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  <c r="Q764" s="12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  <c r="Q765" s="12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  <c r="Q766" s="12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  <c r="Q767" s="12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  <c r="Q768" s="12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  <c r="Q769" s="12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24">(((J770/60)/60)/24)+DATE(1970,1,1)</f>
        <v>41594.207060185188</v>
      </c>
      <c r="P770">
        <f t="shared" ref="P770:P833" si="25">YEAR(O770)</f>
        <v>2013</v>
      </c>
      <c r="Q770" s="12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24"/>
        <v>41604.996458333335</v>
      </c>
      <c r="P771">
        <f t="shared" si="25"/>
        <v>2013</v>
      </c>
      <c r="Q771" s="12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  <c r="Q772" s="1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  <c r="Q773" s="12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  <c r="Q774" s="12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  <c r="Q775" s="12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  <c r="Q776" s="12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  <c r="Q777" s="12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  <c r="Q778" s="12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  <c r="Q779" s="12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  <c r="Q780" s="12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  <c r="Q781" s="12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  <c r="Q782" s="1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  <c r="Q783" s="12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  <c r="Q784" s="12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  <c r="Q785" s="12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  <c r="Q786" s="12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  <c r="Q787" s="12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  <c r="Q788" s="12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  <c r="Q789" s="12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  <c r="Q790" s="12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  <c r="Q791" s="12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  <c r="Q792" s="1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  <c r="Q793" s="12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  <c r="Q794" s="12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  <c r="Q795" s="12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  <c r="Q796" s="12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  <c r="Q797" s="12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  <c r="Q798" s="12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  <c r="Q799" s="12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  <c r="Q800" s="12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  <c r="Q801" s="12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  <c r="Q802" s="1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  <c r="Q803" s="12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  <c r="Q804" s="12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  <c r="Q805" s="12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  <c r="Q806" s="12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  <c r="Q807" s="12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  <c r="Q808" s="12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  <c r="Q809" s="12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  <c r="Q810" s="12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  <c r="Q811" s="12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  <c r="Q812" s="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  <c r="Q813" s="12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  <c r="Q814" s="12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  <c r="Q815" s="12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  <c r="Q816" s="12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  <c r="Q817" s="12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  <c r="Q818" s="12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  <c r="Q819" s="12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  <c r="Q820" s="12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  <c r="Q821" s="12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  <c r="Q822" s="1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  <c r="Q823" s="12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  <c r="Q824" s="12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  <c r="Q825" s="12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  <c r="Q826" s="12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  <c r="Q827" s="12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  <c r="Q828" s="12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  <c r="Q829" s="12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  <c r="Q830" s="12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  <c r="Q831" s="12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  <c r="Q832" s="1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  <c r="Q833" s="12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26">(((J834/60)/60)/24)+DATE(1970,1,1)</f>
        <v>40869.675173611111</v>
      </c>
      <c r="P834">
        <f t="shared" ref="P834:P897" si="27">YEAR(O834)</f>
        <v>2011</v>
      </c>
      <c r="Q834" s="12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26"/>
        <v>41718.878182870372</v>
      </c>
      <c r="P835">
        <f t="shared" si="27"/>
        <v>2014</v>
      </c>
      <c r="Q835" s="12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  <c r="Q836" s="12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  <c r="Q837" s="12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  <c r="Q838" s="12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  <c r="Q839" s="12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  <c r="Q840" s="12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  <c r="Q841" s="12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  <c r="Q842" s="1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  <c r="Q843" s="12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  <c r="Q844" s="12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  <c r="Q845" s="12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  <c r="Q846" s="12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  <c r="Q847" s="12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  <c r="Q848" s="12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  <c r="Q849" s="12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  <c r="Q850" s="12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  <c r="Q851" s="12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  <c r="Q852" s="1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  <c r="Q853" s="12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  <c r="Q854" s="12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  <c r="Q855" s="12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  <c r="Q856" s="12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  <c r="Q857" s="12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  <c r="Q858" s="12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  <c r="Q859" s="12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  <c r="Q860" s="12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  <c r="Q861" s="12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  <c r="Q862" s="1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  <c r="Q863" s="12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  <c r="Q864" s="12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  <c r="Q865" s="12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  <c r="Q866" s="12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  <c r="Q867" s="12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  <c r="Q868" s="12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  <c r="Q869" s="12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  <c r="Q870" s="12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  <c r="Q871" s="12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  <c r="Q872" s="1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  <c r="Q873" s="12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  <c r="Q874" s="12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  <c r="Q875" s="12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  <c r="Q876" s="12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  <c r="Q877" s="12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  <c r="Q878" s="12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  <c r="Q879" s="12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  <c r="Q880" s="12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  <c r="Q881" s="12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  <c r="Q882" s="1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  <c r="Q883" s="12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  <c r="Q884" s="12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  <c r="Q885" s="12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  <c r="Q886" s="12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  <c r="Q887" s="12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  <c r="Q888" s="12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  <c r="Q889" s="12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  <c r="Q890" s="12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  <c r="Q891" s="12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  <c r="Q892" s="1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  <c r="Q893" s="12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  <c r="Q894" s="12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  <c r="Q895" s="12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  <c r="Q896" s="12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  <c r="Q897" s="12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28">(((J898/60)/60)/24)+DATE(1970,1,1)</f>
        <v>42218.872986111113</v>
      </c>
      <c r="P898">
        <f t="shared" ref="P898:P961" si="29">YEAR(O898)</f>
        <v>2015</v>
      </c>
      <c r="Q898" s="12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28"/>
        <v>41211.688750000001</v>
      </c>
      <c r="P899">
        <f t="shared" si="29"/>
        <v>2012</v>
      </c>
      <c r="Q899" s="12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  <c r="Q900" s="12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  <c r="Q901" s="12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  <c r="Q902" s="1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  <c r="Q903" s="12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  <c r="Q904" s="12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  <c r="Q905" s="12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  <c r="Q906" s="12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  <c r="Q907" s="12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  <c r="Q908" s="12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  <c r="Q909" s="12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  <c r="Q910" s="12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  <c r="Q911" s="12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  <c r="Q912" s="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  <c r="Q913" s="12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  <c r="Q914" s="12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  <c r="Q915" s="12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  <c r="Q916" s="12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  <c r="Q917" s="12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  <c r="Q918" s="12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  <c r="Q919" s="12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  <c r="Q920" s="12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  <c r="Q921" s="12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  <c r="Q922" s="1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  <c r="Q923" s="12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  <c r="Q924" s="12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  <c r="Q925" s="12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  <c r="Q926" s="12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  <c r="Q927" s="12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  <c r="Q928" s="12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  <c r="Q929" s="12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  <c r="Q930" s="12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  <c r="Q931" s="12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  <c r="Q932" s="1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  <c r="Q933" s="12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  <c r="Q934" s="12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  <c r="Q935" s="12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  <c r="Q936" s="12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  <c r="Q937" s="12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  <c r="Q938" s="12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  <c r="Q939" s="12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  <c r="Q940" s="12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  <c r="Q941" s="12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  <c r="Q942" s="1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  <c r="Q943" s="12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  <c r="Q944" s="12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  <c r="Q945" s="12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  <c r="Q946" s="12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  <c r="Q947" s="12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  <c r="Q948" s="12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  <c r="Q949" s="12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  <c r="Q950" s="12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  <c r="Q951" s="12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  <c r="Q952" s="1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  <c r="Q953" s="12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  <c r="Q954" s="12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  <c r="Q955" s="12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  <c r="Q956" s="12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  <c r="Q957" s="12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  <c r="Q958" s="12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  <c r="Q959" s="12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  <c r="Q960" s="12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  <c r="Q961" s="12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30">(((J962/60)/60)/24)+DATE(1970,1,1)</f>
        <v>42766.626793981486</v>
      </c>
      <c r="P962">
        <f t="shared" ref="P962:P1025" si="31">YEAR(O962)</f>
        <v>2017</v>
      </c>
      <c r="Q962" s="1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30"/>
        <v>42740.693692129629</v>
      </c>
      <c r="P963">
        <f t="shared" si="31"/>
        <v>2017</v>
      </c>
      <c r="Q963" s="12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  <c r="Q964" s="12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  <c r="Q965" s="12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  <c r="Q966" s="12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  <c r="Q967" s="12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  <c r="Q968" s="12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  <c r="Q969" s="12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  <c r="Q970" s="12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  <c r="Q971" s="12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  <c r="Q972" s="1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  <c r="Q973" s="12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  <c r="Q974" s="12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  <c r="Q975" s="12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  <c r="Q976" s="12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  <c r="Q977" s="12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  <c r="Q978" s="12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  <c r="Q979" s="12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  <c r="Q980" s="12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  <c r="Q981" s="12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  <c r="Q982" s="1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  <c r="Q983" s="12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  <c r="Q984" s="12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  <c r="Q985" s="12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  <c r="Q986" s="12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  <c r="Q987" s="12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  <c r="Q988" s="12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  <c r="Q989" s="12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  <c r="Q990" s="12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  <c r="Q991" s="12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  <c r="Q992" s="1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  <c r="Q993" s="12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  <c r="Q994" s="12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  <c r="Q995" s="12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  <c r="Q996" s="12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  <c r="Q997" s="12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  <c r="Q998" s="12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  <c r="Q999" s="12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  <c r="Q1000" s="12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  <c r="Q1001" s="12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  <c r="Q1002" s="1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  <c r="Q1003" s="12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  <c r="Q1004" s="12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  <c r="Q1005" s="12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  <c r="Q1006" s="12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  <c r="Q1007" s="12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  <c r="Q1008" s="12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  <c r="Q1009" s="12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  <c r="Q1010" s="12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  <c r="Q1011" s="12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  <c r="Q1012" s="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  <c r="Q1013" s="12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  <c r="Q1014" s="12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  <c r="Q1015" s="12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  <c r="Q1016" s="12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  <c r="Q1017" s="12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  <c r="Q1018" s="12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  <c r="Q1019" s="12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  <c r="Q1020" s="12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  <c r="Q1021" s="12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  <c r="Q1022" s="1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  <c r="Q1023" s="12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  <c r="Q1024" s="12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  <c r="Q1025" s="12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32">(((J1026/60)/60)/24)+DATE(1970,1,1)</f>
        <v>42370.580590277779</v>
      </c>
      <c r="P1026">
        <f t="shared" ref="P1026:P1089" si="33">YEAR(O1026)</f>
        <v>2016</v>
      </c>
      <c r="Q1026" s="12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32"/>
        <v>42049.833761574075</v>
      </c>
      <c r="P1027">
        <f t="shared" si="33"/>
        <v>2015</v>
      </c>
      <c r="Q1027" s="12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  <c r="Q1028" s="12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  <c r="Q1029" s="12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  <c r="Q1030" s="12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  <c r="Q1031" s="12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  <c r="Q1032" s="1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  <c r="Q1033" s="12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  <c r="Q1034" s="12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  <c r="Q1035" s="12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  <c r="Q1036" s="12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  <c r="Q1037" s="12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  <c r="Q1038" s="12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  <c r="Q1039" s="12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  <c r="Q1040" s="12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  <c r="Q1041" s="12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  <c r="Q1042" s="1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  <c r="Q1043" s="12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  <c r="Q1044" s="12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  <c r="Q1045" s="12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  <c r="Q1046" s="12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  <c r="Q1047" s="12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  <c r="Q1048" s="12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  <c r="Q1049" s="12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  <c r="Q1050" s="12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  <c r="Q1051" s="12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  <c r="Q1052" s="1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  <c r="Q1053" s="12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  <c r="Q1054" s="12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  <c r="Q1055" s="12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  <c r="Q1056" s="12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  <c r="Q1057" s="12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  <c r="Q1058" s="12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  <c r="Q1059" s="12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  <c r="Q1060" s="12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  <c r="Q1061" s="12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  <c r="Q1062" s="1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  <c r="Q1063" s="12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  <c r="Q1064" s="12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  <c r="Q1065" s="12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  <c r="Q1066" s="12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  <c r="Q1067" s="12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  <c r="Q1068" s="12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  <c r="Q1069" s="12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  <c r="Q1070" s="12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  <c r="Q1071" s="12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  <c r="Q1072" s="1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  <c r="Q1073" s="12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  <c r="Q1074" s="12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  <c r="Q1075" s="12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  <c r="Q1076" s="12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  <c r="Q1077" s="12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  <c r="Q1078" s="12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  <c r="Q1079" s="12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  <c r="Q1080" s="12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  <c r="Q1081" s="12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  <c r="Q1082" s="1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  <c r="Q1083" s="12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  <c r="Q1084" s="12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  <c r="Q1085" s="12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  <c r="Q1086" s="12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  <c r="Q1087" s="12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  <c r="Q1088" s="12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  <c r="Q1089" s="12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34">(((J1090/60)/60)/24)+DATE(1970,1,1)</f>
        <v>41723.799386574072</v>
      </c>
      <c r="P1090">
        <f t="shared" ref="P1090:P1153" si="35">YEAR(O1090)</f>
        <v>2014</v>
      </c>
      <c r="Q1090" s="12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34"/>
        <v>42151.189525462964</v>
      </c>
      <c r="P1091">
        <f t="shared" si="35"/>
        <v>2015</v>
      </c>
      <c r="Q1091" s="12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  <c r="Q1092" s="1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  <c r="Q1093" s="12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  <c r="Q1094" s="12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  <c r="Q1095" s="12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  <c r="Q1096" s="12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  <c r="Q1097" s="12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  <c r="Q1098" s="12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  <c r="Q1099" s="12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  <c r="Q1100" s="12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  <c r="Q1101" s="12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  <c r="Q1102" s="1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  <c r="Q1103" s="12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  <c r="Q1104" s="12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  <c r="Q1105" s="12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  <c r="Q1106" s="12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  <c r="Q1107" s="12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  <c r="Q1108" s="12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  <c r="Q1109" s="12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  <c r="Q1110" s="12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  <c r="Q1111" s="12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  <c r="Q1112" s="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  <c r="Q1113" s="12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  <c r="Q1114" s="12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  <c r="Q1115" s="12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  <c r="Q1116" s="12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  <c r="Q1117" s="12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  <c r="Q1118" s="12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  <c r="Q1119" s="12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  <c r="Q1120" s="12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  <c r="Q1121" s="12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  <c r="Q1122" s="1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  <c r="Q1123" s="12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  <c r="Q1124" s="12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  <c r="Q1125" s="12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  <c r="Q1126" s="12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  <c r="Q1127" s="12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  <c r="Q1128" s="12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  <c r="Q1129" s="12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  <c r="Q1130" s="12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  <c r="Q1131" s="12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  <c r="Q1132" s="1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  <c r="Q1133" s="12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  <c r="Q1134" s="12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  <c r="Q1135" s="12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  <c r="Q1136" s="12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  <c r="Q1137" s="12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  <c r="Q1138" s="12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  <c r="Q1139" s="12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  <c r="Q1140" s="12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  <c r="Q1141" s="12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  <c r="Q1142" s="1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  <c r="Q1143" s="12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  <c r="Q1144" s="12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  <c r="Q1145" s="12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  <c r="Q1146" s="12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  <c r="Q1147" s="12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  <c r="Q1148" s="12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  <c r="Q1149" s="12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  <c r="Q1150" s="12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  <c r="Q1151" s="12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  <c r="Q1152" s="1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  <c r="Q1153" s="12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36">(((J1154/60)/60)/24)+DATE(1970,1,1)</f>
        <v>42109.709629629629</v>
      </c>
      <c r="P1154">
        <f t="shared" ref="P1154:P1217" si="37">YEAR(O1154)</f>
        <v>2015</v>
      </c>
      <c r="Q1154" s="12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36"/>
        <v>42143.714178240742</v>
      </c>
      <c r="P1155">
        <f t="shared" si="37"/>
        <v>2015</v>
      </c>
      <c r="Q1155" s="12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  <c r="Q1156" s="12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  <c r="Q1157" s="12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  <c r="Q1158" s="12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  <c r="Q1159" s="12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  <c r="Q1160" s="12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  <c r="Q1161" s="12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  <c r="Q1162" s="1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  <c r="Q1163" s="12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  <c r="Q1164" s="12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  <c r="Q1165" s="12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  <c r="Q1166" s="12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  <c r="Q1167" s="12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  <c r="Q1168" s="12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  <c r="Q1169" s="12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  <c r="Q1170" s="12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  <c r="Q1171" s="12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  <c r="Q1172" s="1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  <c r="Q1173" s="12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  <c r="Q1174" s="12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  <c r="Q1175" s="12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  <c r="Q1176" s="12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  <c r="Q1177" s="12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  <c r="Q1178" s="12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  <c r="Q1179" s="12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  <c r="Q1180" s="12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  <c r="Q1181" s="12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  <c r="Q1182" s="1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  <c r="Q1183" s="12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  <c r="Q1184" s="12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  <c r="Q1185" s="12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  <c r="Q1186" s="12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  <c r="Q1187" s="12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  <c r="Q1188" s="12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  <c r="Q1189" s="12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  <c r="Q1190" s="12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  <c r="Q1191" s="12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  <c r="Q1192" s="1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  <c r="Q1193" s="12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  <c r="Q1194" s="12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  <c r="Q1195" s="12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  <c r="Q1196" s="12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  <c r="Q1197" s="12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  <c r="Q1198" s="12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  <c r="Q1199" s="12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  <c r="Q1200" s="12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  <c r="Q1201" s="12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  <c r="Q1202" s="1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  <c r="Q1203" s="12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  <c r="Q1204" s="12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  <c r="Q1205" s="12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  <c r="Q1206" s="12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  <c r="Q1207" s="12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  <c r="Q1208" s="12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  <c r="Q1209" s="12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  <c r="Q1210" s="12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  <c r="Q1211" s="12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  <c r="Q1212" s="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  <c r="Q1213" s="12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  <c r="Q1214" s="12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  <c r="Q1215" s="12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  <c r="Q1216" s="12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  <c r="Q1217" s="12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38">(((J1218/60)/60)/24)+DATE(1970,1,1)</f>
        <v>42247.616400462968</v>
      </c>
      <c r="P1218">
        <f t="shared" ref="P1218:P1281" si="39">YEAR(O1218)</f>
        <v>2015</v>
      </c>
      <c r="Q1218" s="12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38"/>
        <v>42535.809490740736</v>
      </c>
      <c r="P1219">
        <f t="shared" si="39"/>
        <v>2016</v>
      </c>
      <c r="Q1219" s="12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  <c r="Q1220" s="12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  <c r="Q1221" s="12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  <c r="Q1222" s="1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  <c r="Q1223" s="12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  <c r="Q1224" s="12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  <c r="Q1225" s="12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  <c r="Q1226" s="12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  <c r="Q1227" s="12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  <c r="Q1228" s="12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  <c r="Q1229" s="12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  <c r="Q1230" s="12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  <c r="Q1231" s="12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  <c r="Q1232" s="1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  <c r="Q1233" s="12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  <c r="Q1234" s="12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  <c r="Q1235" s="12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  <c r="Q1236" s="12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  <c r="Q1237" s="12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  <c r="Q1238" s="12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  <c r="Q1239" s="12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  <c r="Q1240" s="12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  <c r="Q1241" s="12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  <c r="Q1242" s="1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  <c r="Q1243" s="12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  <c r="Q1244" s="12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  <c r="Q1245" s="12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  <c r="Q1246" s="12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  <c r="Q1247" s="12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  <c r="Q1248" s="12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  <c r="Q1249" s="12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  <c r="Q1250" s="12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  <c r="Q1251" s="12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  <c r="Q1252" s="1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  <c r="Q1253" s="12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  <c r="Q1254" s="12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  <c r="Q1255" s="12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  <c r="Q1256" s="12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  <c r="Q1257" s="12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  <c r="Q1258" s="12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  <c r="Q1259" s="12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  <c r="Q1260" s="12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  <c r="Q1261" s="12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  <c r="Q1262" s="1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  <c r="Q1263" s="12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  <c r="Q1264" s="12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  <c r="Q1265" s="12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  <c r="Q1266" s="12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  <c r="Q1267" s="12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  <c r="Q1268" s="12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  <c r="Q1269" s="12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  <c r="Q1270" s="12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  <c r="Q1271" s="12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  <c r="Q1272" s="1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  <c r="Q1273" s="12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  <c r="Q1274" s="12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  <c r="Q1275" s="12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  <c r="Q1276" s="12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  <c r="Q1277" s="12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  <c r="Q1278" s="12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  <c r="Q1279" s="12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  <c r="Q1280" s="12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  <c r="Q1281" s="12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40">(((J1282/60)/60)/24)+DATE(1970,1,1)</f>
        <v>40513.757569444446</v>
      </c>
      <c r="P1282">
        <f t="shared" ref="P1282:P1345" si="41">YEAR(O1282)</f>
        <v>2010</v>
      </c>
      <c r="Q1282" s="1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40"/>
        <v>41463.743472222224</v>
      </c>
      <c r="P1283">
        <f t="shared" si="41"/>
        <v>2013</v>
      </c>
      <c r="Q1283" s="12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  <c r="Q1284" s="12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  <c r="Q1285" s="12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  <c r="Q1286" s="12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  <c r="Q1287" s="12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  <c r="Q1288" s="12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  <c r="Q1289" s="12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  <c r="Q1290" s="12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  <c r="Q1291" s="12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  <c r="Q1292" s="1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  <c r="Q1293" s="12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  <c r="Q1294" s="12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  <c r="Q1295" s="12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  <c r="Q1296" s="12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  <c r="Q1297" s="12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  <c r="Q1298" s="12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  <c r="Q1299" s="12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  <c r="Q1300" s="12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  <c r="Q1301" s="12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  <c r="Q1302" s="1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  <c r="Q1303" s="12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  <c r="Q1304" s="12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  <c r="Q1305" s="12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  <c r="Q1306" s="12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  <c r="Q1307" s="12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  <c r="Q1308" s="12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  <c r="Q1309" s="12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  <c r="Q1310" s="12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  <c r="Q1311" s="12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  <c r="Q1312" s="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  <c r="Q1313" s="12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  <c r="Q1314" s="12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  <c r="Q1315" s="12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  <c r="Q1316" s="12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  <c r="Q1317" s="12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  <c r="Q1318" s="12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  <c r="Q1319" s="12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  <c r="Q1320" s="12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  <c r="Q1321" s="12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  <c r="Q1322" s="1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  <c r="Q1323" s="12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  <c r="Q1324" s="12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  <c r="Q1325" s="12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  <c r="Q1326" s="12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  <c r="Q1327" s="12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  <c r="Q1328" s="12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  <c r="Q1329" s="12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  <c r="Q1330" s="12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  <c r="Q1331" s="12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  <c r="Q1332" s="1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  <c r="Q1333" s="12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  <c r="Q1334" s="12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  <c r="Q1335" s="12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  <c r="Q1336" s="12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  <c r="Q1337" s="12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  <c r="Q1338" s="12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  <c r="Q1339" s="12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  <c r="Q1340" s="12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  <c r="Q1341" s="12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  <c r="Q1342" s="1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  <c r="Q1343" s="12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  <c r="Q1344" s="12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  <c r="Q1345" s="12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42">(((J1346/60)/60)/24)+DATE(1970,1,1)</f>
        <v>42522.789803240739</v>
      </c>
      <c r="P1346">
        <f t="shared" ref="P1346:P1409" si="43">YEAR(O1346)</f>
        <v>2016</v>
      </c>
      <c r="Q1346" s="12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42"/>
        <v>41799.814340277779</v>
      </c>
      <c r="P1347">
        <f t="shared" si="43"/>
        <v>2014</v>
      </c>
      <c r="Q1347" s="12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  <c r="Q1348" s="12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  <c r="Q1349" s="12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  <c r="Q1350" s="12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  <c r="Q1351" s="12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  <c r="Q1352" s="1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  <c r="Q1353" s="12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  <c r="Q1354" s="12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  <c r="Q1355" s="12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  <c r="Q1356" s="12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  <c r="Q1357" s="12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  <c r="Q1358" s="12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  <c r="Q1359" s="12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  <c r="Q1360" s="12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  <c r="Q1361" s="12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  <c r="Q1362" s="1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  <c r="Q1363" s="12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  <c r="Q1364" s="12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  <c r="Q1365" s="12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  <c r="Q1366" s="12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  <c r="Q1367" s="12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  <c r="Q1368" s="12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  <c r="Q1369" s="12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  <c r="Q1370" s="12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  <c r="Q1371" s="12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  <c r="Q1372" s="1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  <c r="Q1373" s="12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  <c r="Q1374" s="12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  <c r="Q1375" s="12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  <c r="Q1376" s="12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  <c r="Q1377" s="12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  <c r="Q1378" s="12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  <c r="Q1379" s="12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  <c r="Q1380" s="12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  <c r="Q1381" s="12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  <c r="Q1382" s="1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  <c r="Q1383" s="12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  <c r="Q1384" s="12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  <c r="Q1385" s="12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  <c r="Q1386" s="12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  <c r="Q1387" s="12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  <c r="Q1388" s="12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  <c r="Q1389" s="12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  <c r="Q1390" s="12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  <c r="Q1391" s="12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  <c r="Q1392" s="1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  <c r="Q1393" s="12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  <c r="Q1394" s="12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  <c r="Q1395" s="12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  <c r="Q1396" s="12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  <c r="Q1397" s="12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  <c r="Q1398" s="12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  <c r="Q1399" s="12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  <c r="Q1400" s="12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  <c r="Q1401" s="12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  <c r="Q1402" s="1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  <c r="Q1403" s="12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  <c r="Q1404" s="12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  <c r="Q1405" s="12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  <c r="Q1406" s="12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  <c r="Q1407" s="12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  <c r="Q1408" s="12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  <c r="Q1409" s="12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44">(((J1410/60)/60)/24)+DATE(1970,1,1)</f>
        <v>42291.872175925921</v>
      </c>
      <c r="P1410">
        <f t="shared" ref="P1410:P1473" si="45">YEAR(O1410)</f>
        <v>2015</v>
      </c>
      <c r="Q1410" s="12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44"/>
        <v>41945.133506944447</v>
      </c>
      <c r="P1411">
        <f t="shared" si="45"/>
        <v>2014</v>
      </c>
      <c r="Q1411" s="12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  <c r="Q1412" s="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  <c r="Q1413" s="12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  <c r="Q1414" s="12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  <c r="Q1415" s="12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  <c r="Q1416" s="12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  <c r="Q1417" s="12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  <c r="Q1418" s="12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  <c r="Q1419" s="12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  <c r="Q1420" s="12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  <c r="Q1421" s="12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  <c r="Q1422" s="1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  <c r="Q1423" s="12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  <c r="Q1424" s="12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  <c r="Q1425" s="12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  <c r="Q1426" s="12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  <c r="Q1427" s="12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  <c r="Q1428" s="12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  <c r="Q1429" s="12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  <c r="Q1430" s="12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  <c r="Q1431" s="12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  <c r="Q1432" s="1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  <c r="Q1433" s="12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  <c r="Q1434" s="12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  <c r="Q1435" s="12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  <c r="Q1436" s="12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  <c r="Q1437" s="12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  <c r="Q1438" s="12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  <c r="Q1439" s="12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  <c r="Q1440" s="12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  <c r="Q1441" s="12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  <c r="Q1442" s="1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  <c r="Q1443" s="12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  <c r="Q1444" s="12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  <c r="Q1445" s="12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  <c r="Q1446" s="12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  <c r="Q1447" s="12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  <c r="Q1448" s="12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  <c r="Q1449" s="12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  <c r="Q1450" s="12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  <c r="Q1451" s="12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  <c r="Q1452" s="1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  <c r="Q1453" s="12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  <c r="Q1454" s="12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  <c r="Q1455" s="12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  <c r="Q1456" s="12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  <c r="Q1457" s="12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  <c r="Q1458" s="12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  <c r="Q1459" s="12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  <c r="Q1460" s="12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  <c r="Q1461" s="12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  <c r="Q1462" s="1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  <c r="Q1463" s="12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  <c r="Q1464" s="12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  <c r="Q1465" s="12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  <c r="Q1466" s="12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  <c r="Q1467" s="12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  <c r="Q1468" s="12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  <c r="Q1469" s="12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  <c r="Q1470" s="12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  <c r="Q1471" s="12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  <c r="Q1472" s="1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  <c r="Q1473" s="12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46">(((J1474/60)/60)/24)+DATE(1970,1,1)</f>
        <v>41533.542858796296</v>
      </c>
      <c r="P1474">
        <f t="shared" ref="P1474:P1537" si="47">YEAR(O1474)</f>
        <v>2013</v>
      </c>
      <c r="Q1474" s="12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46"/>
        <v>40939.979618055557</v>
      </c>
      <c r="P1475">
        <f t="shared" si="47"/>
        <v>2012</v>
      </c>
      <c r="Q1475" s="12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  <c r="Q1476" s="12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  <c r="Q1477" s="12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  <c r="Q1478" s="12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  <c r="Q1479" s="12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  <c r="Q1480" s="12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  <c r="Q1481" s="12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  <c r="Q1482" s="1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  <c r="Q1483" s="12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  <c r="Q1484" s="12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  <c r="Q1485" s="12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  <c r="Q1486" s="12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  <c r="Q1487" s="12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  <c r="Q1488" s="12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  <c r="Q1489" s="12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  <c r="Q1490" s="12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  <c r="Q1491" s="12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  <c r="Q1492" s="1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  <c r="Q1493" s="12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  <c r="Q1494" s="12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  <c r="Q1495" s="12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  <c r="Q1496" s="12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  <c r="Q1497" s="12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  <c r="Q1498" s="12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  <c r="Q1499" s="12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  <c r="Q1500" s="12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  <c r="Q1501" s="12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  <c r="Q1502" s="1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  <c r="Q1503" s="12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  <c r="Q1504" s="12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  <c r="Q1505" s="12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  <c r="Q1506" s="12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  <c r="Q1507" s="12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  <c r="Q1508" s="12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  <c r="Q1509" s="12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  <c r="Q1510" s="12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  <c r="Q1511" s="12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  <c r="Q1512" s="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  <c r="Q1513" s="12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  <c r="Q1514" s="12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  <c r="Q1515" s="12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  <c r="Q1516" s="12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  <c r="Q1517" s="12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  <c r="Q1518" s="12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  <c r="Q1519" s="12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  <c r="Q1520" s="12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  <c r="Q1521" s="12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  <c r="Q1522" s="1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  <c r="Q1523" s="12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  <c r="Q1524" s="12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  <c r="Q1525" s="12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  <c r="Q1526" s="12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  <c r="Q1527" s="12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  <c r="Q1528" s="12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  <c r="Q1529" s="12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  <c r="Q1530" s="12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  <c r="Q1531" s="12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  <c r="Q1532" s="1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  <c r="Q1533" s="12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  <c r="Q1534" s="12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  <c r="Q1535" s="12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  <c r="Q1536" s="12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  <c r="Q1537" s="12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48">(((J1538/60)/60)/24)+DATE(1970,1,1)</f>
        <v>42213.802199074074</v>
      </c>
      <c r="P1538">
        <f t="shared" ref="P1538:P1601" si="49">YEAR(O1538)</f>
        <v>2015</v>
      </c>
      <c r="Q1538" s="12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48"/>
        <v>42552.315127314811</v>
      </c>
      <c r="P1539">
        <f t="shared" si="49"/>
        <v>2016</v>
      </c>
      <c r="Q1539" s="12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  <c r="Q1540" s="12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  <c r="Q1541" s="12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  <c r="Q1542" s="1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  <c r="Q1543" s="12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  <c r="Q1544" s="12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  <c r="Q1545" s="12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  <c r="Q1546" s="12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  <c r="Q1547" s="12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  <c r="Q1548" s="12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  <c r="Q1549" s="12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  <c r="Q1550" s="12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  <c r="Q1551" s="12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  <c r="Q1552" s="1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  <c r="Q1553" s="12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  <c r="Q1554" s="12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  <c r="Q1555" s="12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  <c r="Q1556" s="12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  <c r="Q1557" s="12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  <c r="Q1558" s="12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  <c r="Q1559" s="12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  <c r="Q1560" s="12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  <c r="Q1561" s="12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  <c r="Q1562" s="1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  <c r="Q1563" s="12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  <c r="Q1564" s="12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  <c r="Q1565" s="12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  <c r="Q1566" s="12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  <c r="Q1567" s="12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  <c r="Q1568" s="12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  <c r="Q1569" s="12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  <c r="Q1570" s="12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  <c r="Q1571" s="12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  <c r="Q1572" s="1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  <c r="Q1573" s="12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  <c r="Q1574" s="12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  <c r="Q1575" s="12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  <c r="Q1576" s="12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  <c r="Q1577" s="12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  <c r="Q1578" s="12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  <c r="Q1579" s="12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  <c r="Q1580" s="12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  <c r="Q1581" s="12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  <c r="Q1582" s="1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  <c r="Q1583" s="12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  <c r="Q1584" s="12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  <c r="Q1585" s="12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  <c r="Q1586" s="12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  <c r="Q1587" s="12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  <c r="Q1588" s="12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  <c r="Q1589" s="12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  <c r="Q1590" s="12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  <c r="Q1591" s="12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  <c r="Q1592" s="1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  <c r="Q1593" s="12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  <c r="Q1594" s="12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  <c r="Q1595" s="12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  <c r="Q1596" s="12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  <c r="Q1597" s="12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  <c r="Q1598" s="12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  <c r="Q1599" s="12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  <c r="Q1600" s="12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  <c r="Q1601" s="12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50">(((J1602/60)/60)/24)+DATE(1970,1,1)</f>
        <v>41791.057314814818</v>
      </c>
      <c r="P1602">
        <f t="shared" ref="P1602:P1665" si="51">YEAR(O1602)</f>
        <v>2014</v>
      </c>
      <c r="Q1602" s="1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50"/>
        <v>40638.092974537038</v>
      </c>
      <c r="P1603">
        <f t="shared" si="51"/>
        <v>2011</v>
      </c>
      <c r="Q1603" s="12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  <c r="Q1604" s="12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  <c r="Q1605" s="12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  <c r="Q1606" s="12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  <c r="Q1607" s="12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  <c r="Q1608" s="12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  <c r="Q1609" s="12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  <c r="Q1610" s="12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  <c r="Q1611" s="12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  <c r="Q1612" s="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  <c r="Q1613" s="12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  <c r="Q1614" s="12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  <c r="Q1615" s="12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  <c r="Q1616" s="12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  <c r="Q1617" s="12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  <c r="Q1618" s="12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  <c r="Q1619" s="12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  <c r="Q1620" s="12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  <c r="Q1621" s="12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  <c r="Q1622" s="1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  <c r="Q1623" s="12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  <c r="Q1624" s="12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  <c r="Q1625" s="12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  <c r="Q1626" s="12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  <c r="Q1627" s="12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  <c r="Q1628" s="12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  <c r="Q1629" s="12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  <c r="Q1630" s="12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  <c r="Q1631" s="12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  <c r="Q1632" s="1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  <c r="Q1633" s="12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  <c r="Q1634" s="12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  <c r="Q1635" s="12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  <c r="Q1636" s="12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  <c r="Q1637" s="12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  <c r="Q1638" s="12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  <c r="Q1639" s="12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  <c r="Q1640" s="12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  <c r="Q1641" s="12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  <c r="Q1642" s="1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  <c r="Q1643" s="12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  <c r="Q1644" s="12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  <c r="Q1645" s="12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  <c r="Q1646" s="12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  <c r="Q1647" s="12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  <c r="Q1648" s="12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  <c r="Q1649" s="12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  <c r="Q1650" s="12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  <c r="Q1651" s="12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  <c r="Q1652" s="1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  <c r="Q1653" s="12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  <c r="Q1654" s="12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  <c r="Q1655" s="12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  <c r="Q1656" s="12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  <c r="Q1657" s="12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  <c r="Q1658" s="12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  <c r="Q1659" s="12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  <c r="Q1660" s="12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  <c r="Q1661" s="12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  <c r="Q1662" s="1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  <c r="Q1663" s="12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  <c r="Q1664" s="12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  <c r="Q1665" s="12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52">(((J1666/60)/60)/24)+DATE(1970,1,1)</f>
        <v>40939.761782407404</v>
      </c>
      <c r="P1666">
        <f t="shared" ref="P1666:P1729" si="53">YEAR(O1666)</f>
        <v>2012</v>
      </c>
      <c r="Q1666" s="12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52"/>
        <v>40564.649456018517</v>
      </c>
      <c r="P1667">
        <f t="shared" si="53"/>
        <v>2011</v>
      </c>
      <c r="Q1667" s="12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  <c r="Q1668" s="12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  <c r="Q1669" s="12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  <c r="Q1670" s="12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  <c r="Q1671" s="12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  <c r="Q1672" s="1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  <c r="Q1673" s="12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  <c r="Q1674" s="12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  <c r="Q1675" s="12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  <c r="Q1676" s="12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  <c r="Q1677" s="12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  <c r="Q1678" s="12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  <c r="Q1679" s="12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  <c r="Q1680" s="12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  <c r="Q1681" s="12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  <c r="Q1682" s="1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  <c r="Q1683" s="12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  <c r="Q1684" s="12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  <c r="Q1685" s="12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  <c r="Q1686" s="12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  <c r="Q1687" s="12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  <c r="Q1688" s="12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  <c r="Q1689" s="12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  <c r="Q1690" s="12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  <c r="Q1691" s="12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  <c r="Q1692" s="1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  <c r="Q1693" s="12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  <c r="Q1694" s="12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  <c r="Q1695" s="12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  <c r="Q1696" s="12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  <c r="Q1697" s="12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  <c r="Q1698" s="12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  <c r="Q1699" s="12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  <c r="Q1700" s="12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  <c r="Q1701" s="12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  <c r="Q1702" s="1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  <c r="Q1703" s="12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  <c r="Q1704" s="12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  <c r="Q1705" s="12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  <c r="Q1706" s="12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  <c r="Q1707" s="12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  <c r="Q1708" s="12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  <c r="Q1709" s="12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  <c r="Q1710" s="12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  <c r="Q1711" s="12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  <c r="Q1712" s="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  <c r="Q1713" s="12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  <c r="Q1714" s="12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  <c r="Q1715" s="12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  <c r="Q1716" s="12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  <c r="Q1717" s="12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  <c r="Q1718" s="12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  <c r="Q1719" s="12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  <c r="Q1720" s="12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  <c r="Q1721" s="12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  <c r="Q1722" s="1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  <c r="Q1723" s="12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  <c r="Q1724" s="12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  <c r="Q1725" s="12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  <c r="Q1726" s="12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  <c r="Q1727" s="12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  <c r="Q1728" s="12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  <c r="Q1729" s="12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54">(((J1730/60)/60)/24)+DATE(1970,1,1)</f>
        <v>42268.625856481478</v>
      </c>
      <c r="P1730">
        <f t="shared" ref="P1730:P1793" si="55">YEAR(O1730)</f>
        <v>2015</v>
      </c>
      <c r="Q1730" s="12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54"/>
        <v>42471.052152777775</v>
      </c>
      <c r="P1731">
        <f t="shared" si="55"/>
        <v>2016</v>
      </c>
      <c r="Q1731" s="12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  <c r="Q1732" s="1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  <c r="Q1733" s="12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  <c r="Q1734" s="12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  <c r="Q1735" s="12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  <c r="Q1736" s="12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  <c r="Q1737" s="12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  <c r="Q1738" s="12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  <c r="Q1739" s="12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  <c r="Q1740" s="12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  <c r="Q1741" s="12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  <c r="Q1742" s="1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  <c r="Q1743" s="12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  <c r="Q1744" s="12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  <c r="Q1745" s="12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  <c r="Q1746" s="12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  <c r="Q1747" s="12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  <c r="Q1748" s="12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  <c r="Q1749" s="12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  <c r="Q1750" s="12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  <c r="Q1751" s="12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  <c r="Q1752" s="1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  <c r="Q1753" s="12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  <c r="Q1754" s="12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  <c r="Q1755" s="12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  <c r="Q1756" s="12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  <c r="Q1757" s="12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  <c r="Q1758" s="12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  <c r="Q1759" s="12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  <c r="Q1760" s="12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  <c r="Q1761" s="12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  <c r="Q1762" s="1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  <c r="Q1763" s="12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  <c r="Q1764" s="12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  <c r="Q1765" s="12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  <c r="Q1766" s="12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  <c r="Q1767" s="12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  <c r="Q1768" s="12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  <c r="Q1769" s="12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  <c r="Q1770" s="12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  <c r="Q1771" s="12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  <c r="Q1772" s="1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  <c r="Q1773" s="12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  <c r="Q1774" s="12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  <c r="Q1775" s="12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  <c r="Q1776" s="12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  <c r="Q1777" s="12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  <c r="Q1778" s="12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  <c r="Q1779" s="12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  <c r="Q1780" s="12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  <c r="Q1781" s="12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  <c r="Q1782" s="1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  <c r="Q1783" s="12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  <c r="Q1784" s="12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  <c r="Q1785" s="12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  <c r="Q1786" s="12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  <c r="Q1787" s="12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  <c r="Q1788" s="12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  <c r="Q1789" s="12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  <c r="Q1790" s="12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  <c r="Q1791" s="12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  <c r="Q1792" s="1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  <c r="Q1793" s="12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56">(((J1794/60)/60)/24)+DATE(1970,1,1)</f>
        <v>42189.031041666662</v>
      </c>
      <c r="P1794">
        <f t="shared" ref="P1794:P1857" si="57">YEAR(O1794)</f>
        <v>2015</v>
      </c>
      <c r="Q1794" s="12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56"/>
        <v>41940.89166666667</v>
      </c>
      <c r="P1795">
        <f t="shared" si="57"/>
        <v>2014</v>
      </c>
      <c r="Q1795" s="12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  <c r="Q1796" s="12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  <c r="Q1797" s="12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  <c r="Q1798" s="12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  <c r="Q1799" s="12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  <c r="Q1800" s="12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  <c r="Q1801" s="12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  <c r="Q1802" s="1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  <c r="Q1803" s="12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  <c r="Q1804" s="12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  <c r="Q1805" s="12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  <c r="Q1806" s="12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  <c r="Q1807" s="12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  <c r="Q1808" s="12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  <c r="Q1809" s="12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  <c r="Q1810" s="12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  <c r="Q1811" s="12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  <c r="Q1812" s="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  <c r="Q1813" s="12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  <c r="Q1814" s="12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  <c r="Q1815" s="12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  <c r="Q1816" s="12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  <c r="Q1817" s="12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  <c r="Q1818" s="12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  <c r="Q1819" s="12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  <c r="Q1820" s="12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  <c r="Q1821" s="12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  <c r="Q1822" s="1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  <c r="Q1823" s="12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  <c r="Q1824" s="12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  <c r="Q1825" s="12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  <c r="Q1826" s="12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  <c r="Q1827" s="12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  <c r="Q1828" s="12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  <c r="Q1829" s="12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  <c r="Q1830" s="12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  <c r="Q1831" s="12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  <c r="Q1832" s="1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  <c r="Q1833" s="12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  <c r="Q1834" s="12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  <c r="Q1835" s="12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  <c r="Q1836" s="12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  <c r="Q1837" s="12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  <c r="Q1838" s="12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  <c r="Q1839" s="12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  <c r="Q1840" s="12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  <c r="Q1841" s="12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  <c r="Q1842" s="1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  <c r="Q1843" s="12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  <c r="Q1844" s="12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  <c r="Q1845" s="12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  <c r="Q1846" s="12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  <c r="Q1847" s="12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  <c r="Q1848" s="12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  <c r="Q1849" s="12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  <c r="Q1850" s="12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  <c r="Q1851" s="12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  <c r="Q1852" s="1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  <c r="Q1853" s="12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  <c r="Q1854" s="12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  <c r="Q1855" s="12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  <c r="Q1856" s="12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  <c r="Q1857" s="12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58">(((J1858/60)/60)/24)+DATE(1970,1,1)</f>
        <v>41817.854999999996</v>
      </c>
      <c r="P1858">
        <f t="shared" ref="P1858:P1921" si="59">YEAR(O1858)</f>
        <v>2014</v>
      </c>
      <c r="Q1858" s="12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58"/>
        <v>41864.76866898148</v>
      </c>
      <c r="P1859">
        <f t="shared" si="59"/>
        <v>2014</v>
      </c>
      <c r="Q1859" s="12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  <c r="Q1860" s="12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  <c r="Q1861" s="12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  <c r="Q1862" s="1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  <c r="Q1863" s="12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  <c r="Q1864" s="12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  <c r="Q1865" s="12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  <c r="Q1866" s="12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  <c r="Q1867" s="12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  <c r="Q1868" s="12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  <c r="Q1869" s="12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  <c r="Q1870" s="12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  <c r="Q1871" s="12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  <c r="Q1872" s="1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  <c r="Q1873" s="12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  <c r="Q1874" s="12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  <c r="Q1875" s="12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  <c r="Q1876" s="12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  <c r="Q1877" s="12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  <c r="Q1878" s="12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  <c r="Q1879" s="12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  <c r="Q1880" s="12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  <c r="Q1881" s="12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  <c r="Q1882" s="1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  <c r="Q1883" s="12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  <c r="Q1884" s="12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  <c r="Q1885" s="12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  <c r="Q1886" s="12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  <c r="Q1887" s="12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  <c r="Q1888" s="12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  <c r="Q1889" s="12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  <c r="Q1890" s="12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  <c r="Q1891" s="12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  <c r="Q1892" s="1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  <c r="Q1893" s="12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  <c r="Q1894" s="12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  <c r="Q1895" s="12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  <c r="Q1896" s="12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  <c r="Q1897" s="12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  <c r="Q1898" s="12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  <c r="Q1899" s="12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  <c r="Q1900" s="12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  <c r="Q1901" s="12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  <c r="Q1902" s="1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  <c r="Q1903" s="12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  <c r="Q1904" s="12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  <c r="Q1905" s="12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  <c r="Q1906" s="12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  <c r="Q1907" s="12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  <c r="Q1908" s="12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  <c r="Q1909" s="12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  <c r="Q1910" s="12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  <c r="Q1911" s="12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  <c r="Q1912" s="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  <c r="Q1913" s="12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  <c r="Q1914" s="12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  <c r="Q1915" s="12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  <c r="Q1916" s="12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  <c r="Q1917" s="12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  <c r="Q1918" s="12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  <c r="Q1919" s="12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  <c r="Q1920" s="12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  <c r="Q1921" s="12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60">(((J1922/60)/60)/24)+DATE(1970,1,1)</f>
        <v>42270.875706018516</v>
      </c>
      <c r="P1922">
        <f t="shared" ref="P1922:P1985" si="61">YEAR(O1922)</f>
        <v>2015</v>
      </c>
      <c r="Q1922" s="1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60"/>
        <v>41074.221562500003</v>
      </c>
      <c r="P1923">
        <f t="shared" si="61"/>
        <v>2012</v>
      </c>
      <c r="Q1923" s="12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  <c r="Q1924" s="12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  <c r="Q1925" s="12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  <c r="Q1926" s="12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  <c r="Q1927" s="12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  <c r="Q1928" s="12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  <c r="Q1929" s="12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  <c r="Q1930" s="12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  <c r="Q1931" s="12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  <c r="Q1932" s="1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  <c r="Q1933" s="12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  <c r="Q1934" s="12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  <c r="Q1935" s="12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  <c r="Q1936" s="12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  <c r="Q1937" s="12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  <c r="Q1938" s="12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  <c r="Q1939" s="12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  <c r="Q1940" s="12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  <c r="Q1941" s="12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  <c r="Q1942" s="1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  <c r="Q1943" s="12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  <c r="Q1944" s="12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  <c r="Q1945" s="12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  <c r="Q1946" s="12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  <c r="Q1947" s="12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  <c r="Q1948" s="12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  <c r="Q1949" s="12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  <c r="Q1950" s="12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  <c r="Q1951" s="12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  <c r="Q1952" s="1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  <c r="Q1953" s="12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  <c r="Q1954" s="12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  <c r="Q1955" s="12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  <c r="Q1956" s="12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  <c r="Q1957" s="12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  <c r="Q1958" s="12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  <c r="Q1959" s="12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  <c r="Q1960" s="12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  <c r="Q1961" s="12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  <c r="Q1962" s="1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  <c r="Q1963" s="12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  <c r="Q1964" s="12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  <c r="Q1965" s="12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  <c r="Q1966" s="12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  <c r="Q1967" s="12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  <c r="Q1968" s="12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  <c r="Q1969" s="12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  <c r="Q1970" s="12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  <c r="Q1971" s="12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  <c r="Q1972" s="1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  <c r="Q1973" s="12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  <c r="Q1974" s="12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  <c r="Q1975" s="12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  <c r="Q1976" s="12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  <c r="Q1977" s="12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  <c r="Q1978" s="12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  <c r="Q1979" s="12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  <c r="Q1980" s="12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  <c r="Q1981" s="12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  <c r="Q1982" s="1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  <c r="Q1983" s="12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  <c r="Q1984" s="12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  <c r="Q1985" s="12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62">(((J1986/60)/60)/24)+DATE(1970,1,1)</f>
        <v>41913.790289351848</v>
      </c>
      <c r="P1986">
        <f t="shared" ref="P1986:P2049" si="63">YEAR(O1986)</f>
        <v>2014</v>
      </c>
      <c r="Q1986" s="12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62"/>
        <v>42555.698738425926</v>
      </c>
      <c r="P1987">
        <f t="shared" si="63"/>
        <v>2016</v>
      </c>
      <c r="Q1987" s="12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  <c r="Q1988" s="12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  <c r="Q1989" s="12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  <c r="Q1990" s="12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  <c r="Q1991" s="12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  <c r="Q1992" s="1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  <c r="Q1993" s="12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  <c r="Q1994" s="12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  <c r="Q1995" s="12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  <c r="Q1996" s="12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  <c r="Q1997" s="12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  <c r="Q1998" s="12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  <c r="Q1999" s="12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  <c r="Q2000" s="12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  <c r="Q2001" s="12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  <c r="Q2002" s="1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  <c r="Q2003" s="12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  <c r="Q2004" s="12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  <c r="Q2005" s="12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  <c r="Q2006" s="12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  <c r="Q2007" s="12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  <c r="Q2008" s="12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  <c r="Q2009" s="12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  <c r="Q2010" s="12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  <c r="Q2011" s="12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  <c r="Q2012" s="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  <c r="Q2013" s="12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  <c r="Q2014" s="12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  <c r="Q2015" s="12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  <c r="Q2016" s="12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  <c r="Q2017" s="12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  <c r="Q2018" s="12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  <c r="Q2019" s="12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  <c r="Q2020" s="12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  <c r="Q2021" s="12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  <c r="Q2022" s="1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  <c r="Q2023" s="12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  <c r="Q2024" s="12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  <c r="Q2025" s="12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  <c r="Q2026" s="12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  <c r="Q2027" s="12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  <c r="Q2028" s="12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  <c r="Q2029" s="12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  <c r="Q2030" s="12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  <c r="Q2031" s="12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  <c r="Q2032" s="1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  <c r="Q2033" s="12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  <c r="Q2034" s="12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  <c r="Q2035" s="12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  <c r="Q2036" s="12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  <c r="Q2037" s="12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  <c r="Q2038" s="12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  <c r="Q2039" s="12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  <c r="Q2040" s="12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  <c r="Q2041" s="12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  <c r="Q2042" s="1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  <c r="Q2043" s="12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  <c r="Q2044" s="12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  <c r="Q2045" s="12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  <c r="Q2046" s="12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  <c r="Q2047" s="12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  <c r="Q2048" s="12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  <c r="Q2049" s="12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64">(((J2050/60)/60)/24)+DATE(1970,1,1)</f>
        <v>41387.651516203703</v>
      </c>
      <c r="P2050">
        <f t="shared" ref="P2050:P2113" si="65">YEAR(O2050)</f>
        <v>2013</v>
      </c>
      <c r="Q2050" s="12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64"/>
        <v>41575.527349537035</v>
      </c>
      <c r="P2051">
        <f t="shared" si="65"/>
        <v>2013</v>
      </c>
      <c r="Q2051" s="12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  <c r="Q2052" s="1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  <c r="Q2053" s="12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  <c r="Q2054" s="12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  <c r="Q2055" s="12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  <c r="Q2056" s="12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  <c r="Q2057" s="12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  <c r="Q2058" s="12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  <c r="Q2059" s="12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  <c r="Q2060" s="12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  <c r="Q2061" s="12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  <c r="Q2062" s="1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  <c r="Q2063" s="12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  <c r="Q2064" s="12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  <c r="Q2065" s="12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  <c r="Q2066" s="12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  <c r="Q2067" s="12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  <c r="Q2068" s="12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  <c r="Q2069" s="12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  <c r="Q2070" s="12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  <c r="Q2071" s="12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  <c r="Q2072" s="1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  <c r="Q2073" s="12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  <c r="Q2074" s="12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  <c r="Q2075" s="12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  <c r="Q2076" s="12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  <c r="Q2077" s="12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  <c r="Q2078" s="12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  <c r="Q2079" s="12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  <c r="Q2080" s="12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  <c r="Q2081" s="12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  <c r="Q2082" s="1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  <c r="Q2083" s="12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  <c r="Q2084" s="12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  <c r="Q2085" s="12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  <c r="Q2086" s="12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  <c r="Q2087" s="12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  <c r="Q2088" s="12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  <c r="Q2089" s="12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  <c r="Q2090" s="12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  <c r="Q2091" s="12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  <c r="Q2092" s="1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  <c r="Q2093" s="12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  <c r="Q2094" s="12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  <c r="Q2095" s="12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  <c r="Q2096" s="12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  <c r="Q2097" s="12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  <c r="Q2098" s="12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  <c r="Q2099" s="12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  <c r="Q2100" s="12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  <c r="Q2101" s="12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  <c r="Q2102" s="1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  <c r="Q2103" s="12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  <c r="Q2104" s="12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  <c r="Q2105" s="12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  <c r="Q2106" s="12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  <c r="Q2107" s="12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  <c r="Q2108" s="12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  <c r="Q2109" s="12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  <c r="Q2110" s="12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  <c r="Q2111" s="12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  <c r="Q2112" s="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  <c r="Q2113" s="12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66">(((J2114/60)/60)/24)+DATE(1970,1,1)</f>
        <v>41365.928159722222</v>
      </c>
      <c r="P2114">
        <f t="shared" ref="P2114:P2177" si="67">YEAR(O2114)</f>
        <v>2013</v>
      </c>
      <c r="Q2114" s="12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66"/>
        <v>41870.86546296296</v>
      </c>
      <c r="P2115">
        <f t="shared" si="67"/>
        <v>2014</v>
      </c>
      <c r="Q2115" s="12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  <c r="Q2116" s="12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  <c r="Q2117" s="12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  <c r="Q2118" s="12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  <c r="Q2119" s="12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  <c r="Q2120" s="12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  <c r="Q2121" s="12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  <c r="Q2122" s="1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  <c r="Q2123" s="12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  <c r="Q2124" s="12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  <c r="Q2125" s="12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  <c r="Q2126" s="12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  <c r="Q2127" s="12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  <c r="Q2128" s="12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  <c r="Q2129" s="12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  <c r="Q2130" s="12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  <c r="Q2131" s="12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  <c r="Q2132" s="1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  <c r="Q2133" s="12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  <c r="Q2134" s="12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  <c r="Q2135" s="12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  <c r="Q2136" s="12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  <c r="Q2137" s="12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  <c r="Q2138" s="12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  <c r="Q2139" s="12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  <c r="Q2140" s="12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  <c r="Q2141" s="12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  <c r="Q2142" s="1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  <c r="Q2143" s="12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  <c r="Q2144" s="12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  <c r="Q2145" s="12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  <c r="Q2146" s="12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  <c r="Q2147" s="12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  <c r="Q2148" s="12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  <c r="Q2149" s="12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  <c r="Q2150" s="12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  <c r="Q2151" s="12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  <c r="Q2152" s="1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  <c r="Q2153" s="12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  <c r="Q2154" s="12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  <c r="Q2155" s="12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  <c r="Q2156" s="12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  <c r="Q2157" s="12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  <c r="Q2158" s="12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  <c r="Q2159" s="12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  <c r="Q2160" s="12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  <c r="Q2161" s="12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  <c r="Q2162" s="1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  <c r="Q2163" s="12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  <c r="Q2164" s="12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  <c r="Q2165" s="12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  <c r="Q2166" s="12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  <c r="Q2167" s="12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  <c r="Q2168" s="12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  <c r="Q2169" s="12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  <c r="Q2170" s="12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  <c r="Q2171" s="12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  <c r="Q2172" s="1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  <c r="Q2173" s="12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  <c r="Q2174" s="12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  <c r="Q2175" s="12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  <c r="Q2176" s="12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  <c r="Q2177" s="12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68">(((J2178/60)/60)/24)+DATE(1970,1,1)</f>
        <v>42096.633206018523</v>
      </c>
      <c r="P2178">
        <f t="shared" ref="P2178:P2241" si="69">YEAR(O2178)</f>
        <v>2015</v>
      </c>
      <c r="Q2178" s="12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68"/>
        <v>42502.250775462962</v>
      </c>
      <c r="P2179">
        <f t="shared" si="69"/>
        <v>2016</v>
      </c>
      <c r="Q2179" s="12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  <c r="Q2180" s="12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  <c r="Q2181" s="12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  <c r="Q2182" s="1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  <c r="Q2183" s="12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  <c r="Q2184" s="12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  <c r="Q2185" s="12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  <c r="Q2186" s="12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  <c r="Q2187" s="12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  <c r="Q2188" s="12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  <c r="Q2189" s="12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  <c r="Q2190" s="12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  <c r="Q2191" s="12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  <c r="Q2192" s="1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  <c r="Q2193" s="12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  <c r="Q2194" s="12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  <c r="Q2195" s="12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  <c r="Q2196" s="12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  <c r="Q2197" s="12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  <c r="Q2198" s="12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  <c r="Q2199" s="12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  <c r="Q2200" s="12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  <c r="Q2201" s="12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  <c r="Q2202" s="1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  <c r="Q2203" s="12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  <c r="Q2204" s="12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  <c r="Q2205" s="12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  <c r="Q2206" s="12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  <c r="Q2207" s="12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  <c r="Q2208" s="12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  <c r="Q2209" s="12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  <c r="Q2210" s="12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  <c r="Q2211" s="12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  <c r="Q2212" s="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  <c r="Q2213" s="12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  <c r="Q2214" s="12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  <c r="Q2215" s="12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  <c r="Q2216" s="12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  <c r="Q2217" s="12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  <c r="Q2218" s="12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  <c r="Q2219" s="12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  <c r="Q2220" s="12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  <c r="Q2221" s="12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  <c r="Q2222" s="1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  <c r="Q2223" s="12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  <c r="Q2224" s="12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  <c r="Q2225" s="12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  <c r="Q2226" s="12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  <c r="Q2227" s="12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  <c r="Q2228" s="12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  <c r="Q2229" s="12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  <c r="Q2230" s="12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  <c r="Q2231" s="12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  <c r="Q2232" s="1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  <c r="Q2233" s="12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  <c r="Q2234" s="12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  <c r="Q2235" s="12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  <c r="Q2236" s="12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  <c r="Q2237" s="12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  <c r="Q2238" s="12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  <c r="Q2239" s="12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  <c r="Q2240" s="12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  <c r="Q2241" s="12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70">(((J2242/60)/60)/24)+DATE(1970,1,1)</f>
        <v>42452.825740740736</v>
      </c>
      <c r="P2242">
        <f t="shared" ref="P2242:P2305" si="71">YEAR(O2242)</f>
        <v>2016</v>
      </c>
      <c r="Q2242" s="1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70"/>
        <v>42766.827546296292</v>
      </c>
      <c r="P2243">
        <f t="shared" si="71"/>
        <v>2017</v>
      </c>
      <c r="Q2243" s="12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  <c r="Q2244" s="12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  <c r="Q2245" s="12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  <c r="Q2246" s="12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  <c r="Q2247" s="12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  <c r="Q2248" s="12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  <c r="Q2249" s="12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  <c r="Q2250" s="12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  <c r="Q2251" s="12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  <c r="Q2252" s="1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  <c r="Q2253" s="12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  <c r="Q2254" s="12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  <c r="Q2255" s="12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  <c r="Q2256" s="12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  <c r="Q2257" s="12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  <c r="Q2258" s="12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  <c r="Q2259" s="12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  <c r="Q2260" s="12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  <c r="Q2261" s="12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  <c r="Q2262" s="1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  <c r="Q2263" s="12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  <c r="Q2264" s="12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  <c r="Q2265" s="12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  <c r="Q2266" s="12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  <c r="Q2267" s="12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  <c r="Q2268" s="12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  <c r="Q2269" s="12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  <c r="Q2270" s="12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  <c r="Q2271" s="12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  <c r="Q2272" s="1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  <c r="Q2273" s="12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  <c r="Q2274" s="12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  <c r="Q2275" s="12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  <c r="Q2276" s="12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  <c r="Q2277" s="12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  <c r="Q2278" s="12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  <c r="Q2279" s="12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  <c r="Q2280" s="12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  <c r="Q2281" s="12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  <c r="Q2282" s="1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  <c r="Q2283" s="12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  <c r="Q2284" s="12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  <c r="Q2285" s="12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  <c r="Q2286" s="12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  <c r="Q2287" s="12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  <c r="Q2288" s="12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  <c r="Q2289" s="12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  <c r="Q2290" s="12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  <c r="Q2291" s="12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  <c r="Q2292" s="1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  <c r="Q2293" s="12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  <c r="Q2294" s="12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  <c r="Q2295" s="12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  <c r="Q2296" s="12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  <c r="Q2297" s="12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  <c r="Q2298" s="12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  <c r="Q2299" s="12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  <c r="Q2300" s="12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  <c r="Q2301" s="12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  <c r="Q2302" s="1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  <c r="Q2303" s="12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  <c r="Q2304" s="12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  <c r="Q2305" s="12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72">(((J2306/60)/60)/24)+DATE(1970,1,1)</f>
        <v>40502.815868055557</v>
      </c>
      <c r="P2306">
        <f t="shared" ref="P2306:P2369" si="73">YEAR(O2306)</f>
        <v>2010</v>
      </c>
      <c r="Q2306" s="12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72"/>
        <v>41834.695277777777</v>
      </c>
      <c r="P2307">
        <f t="shared" si="73"/>
        <v>2014</v>
      </c>
      <c r="Q2307" s="12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  <c r="Q2308" s="12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  <c r="Q2309" s="12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  <c r="Q2310" s="12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  <c r="Q2311" s="12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  <c r="Q2312" s="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  <c r="Q2313" s="12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  <c r="Q2314" s="12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  <c r="Q2315" s="12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  <c r="Q2316" s="12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  <c r="Q2317" s="12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  <c r="Q2318" s="12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  <c r="Q2319" s="12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  <c r="Q2320" s="12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  <c r="Q2321" s="12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  <c r="Q2322" s="1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  <c r="Q2323" s="12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  <c r="Q2324" s="12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  <c r="Q2325" s="12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  <c r="Q2326" s="12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  <c r="Q2327" s="12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  <c r="Q2328" s="12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  <c r="Q2329" s="12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  <c r="Q2330" s="12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  <c r="Q2331" s="12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  <c r="Q2332" s="1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  <c r="Q2333" s="12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  <c r="Q2334" s="12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  <c r="Q2335" s="12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  <c r="Q2336" s="12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  <c r="Q2337" s="12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  <c r="Q2338" s="12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  <c r="Q2339" s="12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  <c r="Q2340" s="12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  <c r="Q2341" s="12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  <c r="Q2342" s="1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  <c r="Q2343" s="12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  <c r="Q2344" s="12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  <c r="Q2345" s="12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  <c r="Q2346" s="12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  <c r="Q2347" s="12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  <c r="Q2348" s="12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  <c r="Q2349" s="12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  <c r="Q2350" s="12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  <c r="Q2351" s="12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  <c r="Q2352" s="1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  <c r="Q2353" s="12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  <c r="Q2354" s="12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  <c r="Q2355" s="12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  <c r="Q2356" s="12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  <c r="Q2357" s="12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  <c r="Q2358" s="12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  <c r="Q2359" s="12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  <c r="Q2360" s="12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  <c r="Q2361" s="12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  <c r="Q2362" s="1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  <c r="Q2363" s="12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  <c r="Q2364" s="12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  <c r="Q2365" s="12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  <c r="Q2366" s="12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  <c r="Q2367" s="12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  <c r="Q2368" s="12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  <c r="Q2369" s="12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74">(((J2370/60)/60)/24)+DATE(1970,1,1)</f>
        <v>42063.721817129626</v>
      </c>
      <c r="P2370">
        <f t="shared" ref="P2370:P2433" si="75">YEAR(O2370)</f>
        <v>2015</v>
      </c>
      <c r="Q2370" s="12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74"/>
        <v>42380.812627314815</v>
      </c>
      <c r="P2371">
        <f t="shared" si="75"/>
        <v>2016</v>
      </c>
      <c r="Q2371" s="12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  <c r="Q2372" s="1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  <c r="Q2373" s="12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  <c r="Q2374" s="12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  <c r="Q2375" s="12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  <c r="Q2376" s="12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  <c r="Q2377" s="12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  <c r="Q2378" s="12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  <c r="Q2379" s="12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  <c r="Q2380" s="12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  <c r="Q2381" s="12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  <c r="Q2382" s="1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  <c r="Q2383" s="12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  <c r="Q2384" s="12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  <c r="Q2385" s="12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  <c r="Q2386" s="12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  <c r="Q2387" s="12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  <c r="Q2388" s="12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  <c r="Q2389" s="12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  <c r="Q2390" s="12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  <c r="Q2391" s="12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  <c r="Q2392" s="1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  <c r="Q2393" s="12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  <c r="Q2394" s="12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  <c r="Q2395" s="12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  <c r="Q2396" s="12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  <c r="Q2397" s="12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  <c r="Q2398" s="12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  <c r="Q2399" s="12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  <c r="Q2400" s="12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  <c r="Q2401" s="12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  <c r="Q2402" s="1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  <c r="Q2403" s="12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  <c r="Q2404" s="12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  <c r="Q2405" s="12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  <c r="Q2406" s="12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  <c r="Q2407" s="12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  <c r="Q2408" s="12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  <c r="Q2409" s="12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  <c r="Q2410" s="12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  <c r="Q2411" s="12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  <c r="Q2412" s="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  <c r="Q2413" s="12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  <c r="Q2414" s="12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  <c r="Q2415" s="12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  <c r="Q2416" s="12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  <c r="Q2417" s="12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  <c r="Q2418" s="12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  <c r="Q2419" s="12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  <c r="Q2420" s="12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  <c r="Q2421" s="12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  <c r="Q2422" s="1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  <c r="Q2423" s="12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  <c r="Q2424" s="12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  <c r="Q2425" s="12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  <c r="Q2426" s="12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  <c r="Q2427" s="12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  <c r="Q2428" s="12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  <c r="Q2429" s="12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  <c r="Q2430" s="12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  <c r="Q2431" s="12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  <c r="Q2432" s="1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  <c r="Q2433" s="12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76">(((J2434/60)/60)/24)+DATE(1970,1,1)</f>
        <v>42041.218715277777</v>
      </c>
      <c r="P2434">
        <f t="shared" ref="P2434:P2497" si="77">YEAR(O2434)</f>
        <v>2015</v>
      </c>
      <c r="Q2434" s="12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76"/>
        <v>42397.89980324074</v>
      </c>
      <c r="P2435">
        <f t="shared" si="77"/>
        <v>2016</v>
      </c>
      <c r="Q2435" s="12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  <c r="Q2436" s="12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  <c r="Q2437" s="12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  <c r="Q2438" s="12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  <c r="Q2439" s="12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  <c r="Q2440" s="12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  <c r="Q2441" s="12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  <c r="Q2442" s="1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  <c r="Q2443" s="12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  <c r="Q2444" s="12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  <c r="Q2445" s="12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  <c r="Q2446" s="12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  <c r="Q2447" s="12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  <c r="Q2448" s="12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  <c r="Q2449" s="12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  <c r="Q2450" s="12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  <c r="Q2451" s="12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  <c r="Q2452" s="1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  <c r="Q2453" s="12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  <c r="Q2454" s="12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  <c r="Q2455" s="12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  <c r="Q2456" s="12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  <c r="Q2457" s="12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  <c r="Q2458" s="12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  <c r="Q2459" s="12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  <c r="Q2460" s="12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  <c r="Q2461" s="12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  <c r="Q2462" s="1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  <c r="Q2463" s="12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  <c r="Q2464" s="12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  <c r="Q2465" s="12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  <c r="Q2466" s="12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  <c r="Q2467" s="12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  <c r="Q2468" s="12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  <c r="Q2469" s="12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  <c r="Q2470" s="12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  <c r="Q2471" s="12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  <c r="Q2472" s="1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  <c r="Q2473" s="12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  <c r="Q2474" s="12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  <c r="Q2475" s="12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  <c r="Q2476" s="12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  <c r="Q2477" s="12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  <c r="Q2478" s="12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  <c r="Q2479" s="12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  <c r="Q2480" s="12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  <c r="Q2481" s="12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  <c r="Q2482" s="1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  <c r="Q2483" s="12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  <c r="Q2484" s="12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  <c r="Q2485" s="12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  <c r="Q2486" s="12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  <c r="Q2487" s="12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  <c r="Q2488" s="12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  <c r="Q2489" s="12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  <c r="Q2490" s="12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  <c r="Q2491" s="12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  <c r="Q2492" s="1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  <c r="Q2493" s="12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  <c r="Q2494" s="12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  <c r="Q2495" s="12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  <c r="Q2496" s="12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  <c r="Q2497" s="12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78">(((J2498/60)/60)/24)+DATE(1970,1,1)</f>
        <v>41327.996435185189</v>
      </c>
      <c r="P2498">
        <f t="shared" ref="P2498:P2561" si="79">YEAR(O2498)</f>
        <v>2013</v>
      </c>
      <c r="Q2498" s="12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78"/>
        <v>40730.878912037035</v>
      </c>
      <c r="P2499">
        <f t="shared" si="79"/>
        <v>2011</v>
      </c>
      <c r="Q2499" s="12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  <c r="Q2500" s="12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  <c r="Q2501" s="12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  <c r="Q2502" s="1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  <c r="Q2503" s="12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  <c r="Q2504" s="12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  <c r="Q2505" s="12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  <c r="Q2506" s="12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  <c r="Q2507" s="12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  <c r="Q2508" s="12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  <c r="Q2509" s="12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  <c r="Q2510" s="12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  <c r="Q2511" s="12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  <c r="Q2512" s="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  <c r="Q2513" s="12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  <c r="Q2514" s="12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  <c r="Q2515" s="12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  <c r="Q2516" s="12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  <c r="Q2517" s="12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  <c r="Q2518" s="12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  <c r="Q2519" s="12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  <c r="Q2520" s="12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  <c r="Q2521" s="12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  <c r="Q2522" s="1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  <c r="Q2523" s="12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  <c r="Q2524" s="12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  <c r="Q2525" s="12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  <c r="Q2526" s="12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  <c r="Q2527" s="12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  <c r="Q2528" s="12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  <c r="Q2529" s="12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  <c r="Q2530" s="12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  <c r="Q2531" s="12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  <c r="Q2532" s="1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  <c r="Q2533" s="12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  <c r="Q2534" s="12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  <c r="Q2535" s="12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  <c r="Q2536" s="12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  <c r="Q2537" s="12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  <c r="Q2538" s="12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  <c r="Q2539" s="12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  <c r="Q2540" s="12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  <c r="Q2541" s="12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  <c r="Q2542" s="1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  <c r="Q2543" s="12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  <c r="Q2544" s="12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  <c r="Q2545" s="12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  <c r="Q2546" s="12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  <c r="Q2547" s="12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  <c r="Q2548" s="12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  <c r="Q2549" s="12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  <c r="Q2550" s="12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  <c r="Q2551" s="12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  <c r="Q2552" s="1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  <c r="Q2553" s="12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  <c r="Q2554" s="12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  <c r="Q2555" s="12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  <c r="Q2556" s="12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  <c r="Q2557" s="12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  <c r="Q2558" s="12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  <c r="Q2559" s="12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  <c r="Q2560" s="12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  <c r="Q2561" s="12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80">(((J2562/60)/60)/24)+DATE(1970,1,1)</f>
        <v>42039.951087962967</v>
      </c>
      <c r="P2562">
        <f t="shared" ref="P2562:P2625" si="81">YEAR(O2562)</f>
        <v>2015</v>
      </c>
      <c r="Q2562" s="1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80"/>
        <v>42260.528807870374</v>
      </c>
      <c r="P2563">
        <f t="shared" si="81"/>
        <v>2015</v>
      </c>
      <c r="Q2563" s="12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  <c r="Q2564" s="12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  <c r="Q2565" s="12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  <c r="Q2566" s="12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  <c r="Q2567" s="12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  <c r="Q2568" s="12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  <c r="Q2569" s="12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  <c r="Q2570" s="12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  <c r="Q2571" s="12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  <c r="Q2572" s="1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  <c r="Q2573" s="12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  <c r="Q2574" s="12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  <c r="Q2575" s="12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  <c r="Q2576" s="12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  <c r="Q2577" s="12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  <c r="Q2578" s="12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  <c r="Q2579" s="12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  <c r="Q2580" s="12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  <c r="Q2581" s="12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  <c r="Q2582" s="1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  <c r="Q2583" s="12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  <c r="Q2584" s="12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  <c r="Q2585" s="12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  <c r="Q2586" s="12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  <c r="Q2587" s="12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  <c r="Q2588" s="12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  <c r="Q2589" s="12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  <c r="Q2590" s="12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  <c r="Q2591" s="12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  <c r="Q2592" s="1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  <c r="Q2593" s="12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  <c r="Q2594" s="12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  <c r="Q2595" s="12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  <c r="Q2596" s="12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  <c r="Q2597" s="12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  <c r="Q2598" s="12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  <c r="Q2599" s="12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  <c r="Q2600" s="12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  <c r="Q2601" s="12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  <c r="Q2602" s="1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  <c r="Q2603" s="12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  <c r="Q2604" s="12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  <c r="Q2605" s="12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  <c r="Q2606" s="12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  <c r="Q2607" s="12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  <c r="Q2608" s="12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  <c r="Q2609" s="12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  <c r="Q2610" s="12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  <c r="Q2611" s="12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  <c r="Q2612" s="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  <c r="Q2613" s="12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  <c r="Q2614" s="12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  <c r="Q2615" s="12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  <c r="Q2616" s="12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  <c r="Q2617" s="12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  <c r="Q2618" s="12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  <c r="Q2619" s="12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  <c r="Q2620" s="12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  <c r="Q2621" s="12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  <c r="Q2622" s="1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  <c r="Q2623" s="12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  <c r="Q2624" s="12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  <c r="Q2625" s="12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82">(((J2626/60)/60)/24)+DATE(1970,1,1)</f>
        <v>41144.42155092593</v>
      </c>
      <c r="P2626">
        <f t="shared" ref="P2626:P2689" si="83">YEAR(O2626)</f>
        <v>2012</v>
      </c>
      <c r="Q2626" s="12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82"/>
        <v>42658.810277777782</v>
      </c>
      <c r="P2627">
        <f t="shared" si="83"/>
        <v>2016</v>
      </c>
      <c r="Q2627" s="12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  <c r="Q2628" s="12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  <c r="Q2629" s="12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  <c r="Q2630" s="12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  <c r="Q2631" s="12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  <c r="Q2632" s="1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  <c r="Q2633" s="12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  <c r="Q2634" s="12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  <c r="Q2635" s="12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  <c r="Q2636" s="12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  <c r="Q2637" s="12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  <c r="Q2638" s="12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  <c r="Q2639" s="12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  <c r="Q2640" s="12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  <c r="Q2641" s="12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  <c r="Q2642" s="1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  <c r="Q2643" s="12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  <c r="Q2644" s="12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  <c r="Q2645" s="12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  <c r="Q2646" s="12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  <c r="Q2647" s="12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  <c r="Q2648" s="12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  <c r="Q2649" s="12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  <c r="Q2650" s="12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  <c r="Q2651" s="12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  <c r="Q2652" s="1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  <c r="Q2653" s="12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  <c r="Q2654" s="12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  <c r="Q2655" s="12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  <c r="Q2656" s="12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  <c r="Q2657" s="12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  <c r="Q2658" s="12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  <c r="Q2659" s="12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  <c r="Q2660" s="12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  <c r="Q2661" s="12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  <c r="Q2662" s="1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  <c r="Q2663" s="12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  <c r="Q2664" s="12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  <c r="Q2665" s="12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  <c r="Q2666" s="12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  <c r="Q2667" s="12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  <c r="Q2668" s="12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  <c r="Q2669" s="12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  <c r="Q2670" s="12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  <c r="Q2671" s="12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  <c r="Q2672" s="1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  <c r="Q2673" s="12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  <c r="Q2674" s="12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  <c r="Q2675" s="12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  <c r="Q2676" s="12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  <c r="Q2677" s="12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  <c r="Q2678" s="12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  <c r="Q2679" s="12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  <c r="Q2680" s="12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  <c r="Q2681" s="12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  <c r="Q2682" s="1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  <c r="Q2683" s="12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  <c r="Q2684" s="12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  <c r="Q2685" s="12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  <c r="Q2686" s="12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  <c r="Q2687" s="12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  <c r="Q2688" s="12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  <c r="Q2689" s="12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84">(((J2690/60)/60)/24)+DATE(1970,1,1)</f>
        <v>42028.118865740747</v>
      </c>
      <c r="P2690">
        <f t="shared" ref="P2690:P2753" si="85">YEAR(O2690)</f>
        <v>2015</v>
      </c>
      <c r="Q2690" s="12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84"/>
        <v>42551.961689814809</v>
      </c>
      <c r="P2691">
        <f t="shared" si="85"/>
        <v>2016</v>
      </c>
      <c r="Q2691" s="12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  <c r="Q2692" s="1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  <c r="Q2693" s="12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  <c r="Q2694" s="12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  <c r="Q2695" s="12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  <c r="Q2696" s="12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  <c r="Q2697" s="12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  <c r="Q2698" s="12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  <c r="Q2699" s="12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  <c r="Q2700" s="12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  <c r="Q2701" s="12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  <c r="Q2702" s="1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  <c r="Q2703" s="12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  <c r="Q2704" s="12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  <c r="Q2705" s="12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  <c r="Q2706" s="12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  <c r="Q2707" s="12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  <c r="Q2708" s="12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  <c r="Q2709" s="12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  <c r="Q2710" s="12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  <c r="Q2711" s="12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  <c r="Q2712" s="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  <c r="Q2713" s="12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  <c r="Q2714" s="12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  <c r="Q2715" s="12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  <c r="Q2716" s="12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  <c r="Q2717" s="12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  <c r="Q2718" s="12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  <c r="Q2719" s="12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  <c r="Q2720" s="12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  <c r="Q2721" s="12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  <c r="Q2722" s="1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  <c r="Q2723" s="12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  <c r="Q2724" s="12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  <c r="Q2725" s="12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  <c r="Q2726" s="12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  <c r="Q2727" s="12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  <c r="Q2728" s="12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  <c r="Q2729" s="12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  <c r="Q2730" s="12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  <c r="Q2731" s="12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  <c r="Q2732" s="1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  <c r="Q2733" s="12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  <c r="Q2734" s="12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  <c r="Q2735" s="12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  <c r="Q2736" s="12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  <c r="Q2737" s="12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  <c r="Q2738" s="12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  <c r="Q2739" s="12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  <c r="Q2740" s="12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  <c r="Q2741" s="12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  <c r="Q2742" s="1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  <c r="Q2743" s="12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  <c r="Q2744" s="12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  <c r="Q2745" s="12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  <c r="Q2746" s="12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  <c r="Q2747" s="12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  <c r="Q2748" s="12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  <c r="Q2749" s="12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  <c r="Q2750" s="12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  <c r="Q2751" s="12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  <c r="Q2752" s="1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  <c r="Q2753" s="12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86">(((J2754/60)/60)/24)+DATE(1970,1,1)</f>
        <v>40855.765092592592</v>
      </c>
      <c r="P2754">
        <f t="shared" ref="P2754:P2817" si="87">YEAR(O2754)</f>
        <v>2011</v>
      </c>
      <c r="Q2754" s="12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86"/>
        <v>41117.900729166664</v>
      </c>
      <c r="P2755">
        <f t="shared" si="87"/>
        <v>2012</v>
      </c>
      <c r="Q2755" s="12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  <c r="Q2756" s="12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  <c r="Q2757" s="12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  <c r="Q2758" s="12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  <c r="Q2759" s="12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  <c r="Q2760" s="12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  <c r="Q2761" s="12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  <c r="Q2762" s="1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  <c r="Q2763" s="12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  <c r="Q2764" s="12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  <c r="Q2765" s="12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  <c r="Q2766" s="12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  <c r="Q2767" s="12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  <c r="Q2768" s="12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  <c r="Q2769" s="12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  <c r="Q2770" s="12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  <c r="Q2771" s="12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  <c r="Q2772" s="1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  <c r="Q2773" s="12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  <c r="Q2774" s="12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  <c r="Q2775" s="12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  <c r="Q2776" s="12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  <c r="Q2777" s="12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  <c r="Q2778" s="12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  <c r="Q2779" s="12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  <c r="Q2780" s="12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  <c r="Q2781" s="12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  <c r="Q2782" s="1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  <c r="Q2783" s="12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  <c r="Q2784" s="12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  <c r="Q2785" s="12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  <c r="Q2786" s="12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  <c r="Q2787" s="12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  <c r="Q2788" s="12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  <c r="Q2789" s="12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  <c r="Q2790" s="12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  <c r="Q2791" s="12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  <c r="Q2792" s="1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  <c r="Q2793" s="12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  <c r="Q2794" s="12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  <c r="Q2795" s="12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  <c r="Q2796" s="12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  <c r="Q2797" s="12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  <c r="Q2798" s="12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  <c r="Q2799" s="12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  <c r="Q2800" s="12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  <c r="Q2801" s="12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  <c r="Q2802" s="1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  <c r="Q2803" s="12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  <c r="Q2804" s="12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  <c r="Q2805" s="12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  <c r="Q2806" s="12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  <c r="Q2807" s="12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  <c r="Q2808" s="12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  <c r="Q2809" s="12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  <c r="Q2810" s="12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  <c r="Q2811" s="12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  <c r="Q2812" s="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  <c r="Q2813" s="12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  <c r="Q2814" s="12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  <c r="Q2815" s="12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  <c r="Q2816" s="12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  <c r="Q2817" s="12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88">(((J2818/60)/60)/24)+DATE(1970,1,1)</f>
        <v>42188.467499999999</v>
      </c>
      <c r="P2818">
        <f t="shared" ref="P2818:P2881" si="89">YEAR(O2818)</f>
        <v>2015</v>
      </c>
      <c r="Q2818" s="12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88"/>
        <v>42023.634976851856</v>
      </c>
      <c r="P2819">
        <f t="shared" si="89"/>
        <v>2015</v>
      </c>
      <c r="Q2819" s="12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  <c r="Q2820" s="12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  <c r="Q2821" s="12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  <c r="Q2822" s="1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  <c r="Q2823" s="12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  <c r="Q2824" s="12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  <c r="Q2825" s="12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  <c r="Q2826" s="12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  <c r="Q2827" s="12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  <c r="Q2828" s="12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  <c r="Q2829" s="12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  <c r="Q2830" s="12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  <c r="Q2831" s="12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  <c r="Q2832" s="1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  <c r="Q2833" s="12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  <c r="Q2834" s="12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  <c r="Q2835" s="12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  <c r="Q2836" s="12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  <c r="Q2837" s="12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  <c r="Q2838" s="12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  <c r="Q2839" s="12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  <c r="Q2840" s="12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  <c r="Q2841" s="12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  <c r="Q2842" s="1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  <c r="Q2843" s="12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  <c r="Q2844" s="12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  <c r="Q2845" s="12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  <c r="Q2846" s="12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  <c r="Q2847" s="12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  <c r="Q2848" s="12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  <c r="Q2849" s="12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  <c r="Q2850" s="12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  <c r="Q2851" s="12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  <c r="Q2852" s="1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  <c r="Q2853" s="12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  <c r="Q2854" s="12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  <c r="Q2855" s="12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  <c r="Q2856" s="12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  <c r="Q2857" s="12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  <c r="Q2858" s="12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  <c r="Q2859" s="12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  <c r="Q2860" s="12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  <c r="Q2861" s="12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  <c r="Q2862" s="1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  <c r="Q2863" s="12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  <c r="Q2864" s="12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  <c r="Q2865" s="12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  <c r="Q2866" s="12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  <c r="Q2867" s="12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  <c r="Q2868" s="12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  <c r="Q2869" s="12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  <c r="Q2870" s="12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  <c r="Q2871" s="12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  <c r="Q2872" s="1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  <c r="Q2873" s="12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  <c r="Q2874" s="12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  <c r="Q2875" s="12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  <c r="Q2876" s="12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  <c r="Q2877" s="12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  <c r="Q2878" s="12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  <c r="Q2879" s="12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  <c r="Q2880" s="12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  <c r="Q2881" s="12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90">(((J2882/60)/60)/24)+DATE(1970,1,1)</f>
        <v>42192.905694444446</v>
      </c>
      <c r="P2882">
        <f t="shared" ref="P2882:P2945" si="91">YEAR(O2882)</f>
        <v>2015</v>
      </c>
      <c r="Q2882" s="1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90"/>
        <v>41916.597638888888</v>
      </c>
      <c r="P2883">
        <f t="shared" si="91"/>
        <v>2014</v>
      </c>
      <c r="Q2883" s="12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  <c r="Q2884" s="12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  <c r="Q2885" s="12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  <c r="Q2886" s="12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  <c r="Q2887" s="12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  <c r="Q2888" s="12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  <c r="Q2889" s="12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  <c r="Q2890" s="12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  <c r="Q2891" s="12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  <c r="Q2892" s="1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  <c r="Q2893" s="12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  <c r="Q2894" s="12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  <c r="Q2895" s="12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  <c r="Q2896" s="12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  <c r="Q2897" s="12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  <c r="Q2898" s="12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  <c r="Q2899" s="12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  <c r="Q2900" s="12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  <c r="Q2901" s="12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  <c r="Q2902" s="1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  <c r="Q2903" s="12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  <c r="Q2904" s="12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  <c r="Q2905" s="12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  <c r="Q2906" s="12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  <c r="Q2907" s="12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  <c r="Q2908" s="12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  <c r="Q2909" s="12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  <c r="Q2910" s="12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  <c r="Q2911" s="12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  <c r="Q2912" s="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  <c r="Q2913" s="12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  <c r="Q2914" s="12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  <c r="Q2915" s="12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  <c r="Q2916" s="12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  <c r="Q2917" s="12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  <c r="Q2918" s="12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  <c r="Q2919" s="12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  <c r="Q2920" s="12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  <c r="Q2921" s="12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  <c r="Q2922" s="1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  <c r="Q2923" s="12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  <c r="Q2924" s="12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  <c r="Q2925" s="12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  <c r="Q2926" s="12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  <c r="Q2927" s="12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  <c r="Q2928" s="12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  <c r="Q2929" s="12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  <c r="Q2930" s="12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  <c r="Q2931" s="12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  <c r="Q2932" s="1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  <c r="Q2933" s="12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  <c r="Q2934" s="12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  <c r="Q2935" s="12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  <c r="Q2936" s="12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  <c r="Q2937" s="12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  <c r="Q2938" s="12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  <c r="Q2939" s="12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  <c r="Q2940" s="12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  <c r="Q2941" s="12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  <c r="Q2942" s="1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  <c r="Q2943" s="12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  <c r="Q2944" s="12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  <c r="Q2945" s="12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92">(((J2946/60)/60)/24)+DATE(1970,1,1)</f>
        <v>42132.9143287037</v>
      </c>
      <c r="P2946">
        <f t="shared" ref="P2946:P3009" si="93">YEAR(O2946)</f>
        <v>2015</v>
      </c>
      <c r="Q2946" s="12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92"/>
        <v>42118.139583333337</v>
      </c>
      <c r="P2947">
        <f t="shared" si="93"/>
        <v>2015</v>
      </c>
      <c r="Q2947" s="12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  <c r="Q2948" s="12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  <c r="Q2949" s="12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  <c r="Q2950" s="12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  <c r="Q2951" s="12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  <c r="Q2952" s="1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  <c r="Q2953" s="12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  <c r="Q2954" s="12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  <c r="Q2955" s="12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  <c r="Q2956" s="12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  <c r="Q2957" s="12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  <c r="Q2958" s="12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  <c r="Q2959" s="12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  <c r="Q2960" s="12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  <c r="Q2961" s="12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  <c r="Q2962" s="1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  <c r="Q2963" s="12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  <c r="Q2964" s="12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  <c r="Q2965" s="12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  <c r="Q2966" s="12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  <c r="Q2967" s="12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  <c r="Q2968" s="12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  <c r="Q2969" s="12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  <c r="Q2970" s="12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  <c r="Q2971" s="12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  <c r="Q2972" s="1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  <c r="Q2973" s="12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  <c r="Q2974" s="12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  <c r="Q2975" s="12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  <c r="Q2976" s="12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  <c r="Q2977" s="12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  <c r="Q2978" s="12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  <c r="Q2979" s="12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  <c r="Q2980" s="12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  <c r="Q2981" s="12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  <c r="Q2982" s="1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  <c r="Q2983" s="12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  <c r="Q2984" s="12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  <c r="Q2985" s="12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  <c r="Q2986" s="12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  <c r="Q2987" s="12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  <c r="Q2988" s="12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  <c r="Q2989" s="12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  <c r="Q2990" s="12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  <c r="Q2991" s="12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  <c r="Q2992" s="1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  <c r="Q2993" s="12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  <c r="Q2994" s="12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  <c r="Q2995" s="12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  <c r="Q2996" s="12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  <c r="Q2997" s="12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  <c r="Q2998" s="12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  <c r="Q2999" s="12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  <c r="Q3000" s="12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  <c r="Q3001" s="12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  <c r="Q3002" s="1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  <c r="Q3003" s="12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  <c r="Q3004" s="12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  <c r="Q3005" s="12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  <c r="Q3006" s="12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  <c r="Q3007" s="12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  <c r="Q3008" s="12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  <c r="Q3009" s="12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94">(((J3010/60)/60)/24)+DATE(1970,1,1)</f>
        <v>42360.212025462963</v>
      </c>
      <c r="P3010">
        <f t="shared" ref="P3010:P3073" si="95">YEAR(O3010)</f>
        <v>2015</v>
      </c>
      <c r="Q3010" s="12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94"/>
        <v>41939.569907407407</v>
      </c>
      <c r="P3011">
        <f t="shared" si="95"/>
        <v>2014</v>
      </c>
      <c r="Q3011" s="12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  <c r="Q3012" s="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  <c r="Q3013" s="12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  <c r="Q3014" s="12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  <c r="Q3015" s="12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  <c r="Q3016" s="12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  <c r="Q3017" s="12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  <c r="Q3018" s="12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  <c r="Q3019" s="12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  <c r="Q3020" s="12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  <c r="Q3021" s="12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  <c r="Q3022" s="1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  <c r="Q3023" s="12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  <c r="Q3024" s="12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  <c r="Q3025" s="12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  <c r="Q3026" s="12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  <c r="Q3027" s="12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  <c r="Q3028" s="12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  <c r="Q3029" s="12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  <c r="Q3030" s="12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  <c r="Q3031" s="12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  <c r="Q3032" s="1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  <c r="Q3033" s="12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  <c r="Q3034" s="12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  <c r="Q3035" s="12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  <c r="Q3036" s="12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  <c r="Q3037" s="12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  <c r="Q3038" s="12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  <c r="Q3039" s="12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  <c r="Q3040" s="12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  <c r="Q3041" s="12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  <c r="Q3042" s="1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  <c r="Q3043" s="12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  <c r="Q3044" s="12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  <c r="Q3045" s="12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  <c r="Q3046" s="12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  <c r="Q3047" s="12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  <c r="Q3048" s="12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  <c r="Q3049" s="12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  <c r="Q3050" s="12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  <c r="Q3051" s="12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  <c r="Q3052" s="1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  <c r="Q3053" s="12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  <c r="Q3054" s="12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  <c r="Q3055" s="12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  <c r="Q3056" s="12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  <c r="Q3057" s="12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  <c r="Q3058" s="12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  <c r="Q3059" s="12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  <c r="Q3060" s="12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  <c r="Q3061" s="12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  <c r="Q3062" s="1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  <c r="Q3063" s="12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  <c r="Q3064" s="12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  <c r="Q3065" s="12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  <c r="Q3066" s="12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  <c r="Q3067" s="12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  <c r="Q3068" s="12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  <c r="Q3069" s="12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  <c r="Q3070" s="12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  <c r="Q3071" s="12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  <c r="Q3072" s="1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  <c r="Q3073" s="12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96">(((J3074/60)/60)/24)+DATE(1970,1,1)</f>
        <v>42658.690532407403</v>
      </c>
      <c r="P3074">
        <f t="shared" ref="P3074:P3137" si="97">YEAR(O3074)</f>
        <v>2016</v>
      </c>
      <c r="Q3074" s="12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96"/>
        <v>42111.684027777781</v>
      </c>
      <c r="P3075">
        <f t="shared" si="97"/>
        <v>2015</v>
      </c>
      <c r="Q3075" s="12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  <c r="Q3076" s="12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  <c r="Q3077" s="12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  <c r="Q3078" s="12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  <c r="Q3079" s="12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  <c r="Q3080" s="12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  <c r="Q3081" s="12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  <c r="Q3082" s="1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  <c r="Q3083" s="12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  <c r="Q3084" s="12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  <c r="Q3085" s="12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  <c r="Q3086" s="12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  <c r="Q3087" s="12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  <c r="Q3088" s="12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  <c r="Q3089" s="12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  <c r="Q3090" s="12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  <c r="Q3091" s="12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  <c r="Q3092" s="1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  <c r="Q3093" s="12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  <c r="Q3094" s="12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  <c r="Q3095" s="12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  <c r="Q3096" s="12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  <c r="Q3097" s="12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  <c r="Q3098" s="12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  <c r="Q3099" s="12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  <c r="Q3100" s="12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  <c r="Q3101" s="12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  <c r="Q3102" s="1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  <c r="Q3103" s="12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  <c r="Q3104" s="12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  <c r="Q3105" s="12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  <c r="Q3106" s="12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  <c r="Q3107" s="12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  <c r="Q3108" s="12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  <c r="Q3109" s="12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  <c r="Q3110" s="12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  <c r="Q3111" s="12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  <c r="Q3112" s="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  <c r="Q3113" s="12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  <c r="Q3114" s="12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  <c r="Q3115" s="12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  <c r="Q3116" s="12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  <c r="Q3117" s="12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  <c r="Q3118" s="12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  <c r="Q3119" s="12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  <c r="Q3120" s="12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  <c r="Q3121" s="12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  <c r="Q3122" s="1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  <c r="Q3123" s="12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  <c r="Q3124" s="12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  <c r="Q3125" s="12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  <c r="Q3126" s="12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  <c r="Q3127" s="12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  <c r="Q3128" s="12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  <c r="Q3129" s="12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  <c r="Q3130" s="12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  <c r="Q3131" s="12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  <c r="Q3132" s="1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  <c r="Q3133" s="12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  <c r="Q3134" s="12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  <c r="Q3135" s="12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  <c r="Q3136" s="12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  <c r="Q3137" s="12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98">(((J3138/60)/60)/24)+DATE(1970,1,1)</f>
        <v>42789.462430555555</v>
      </c>
      <c r="P3138">
        <f t="shared" ref="P3138:P3201" si="99">YEAR(O3138)</f>
        <v>2017</v>
      </c>
      <c r="Q3138" s="12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98"/>
        <v>42807.885057870371</v>
      </c>
      <c r="P3139">
        <f t="shared" si="99"/>
        <v>2017</v>
      </c>
      <c r="Q3139" s="12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  <c r="Q3140" s="12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  <c r="Q3141" s="12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  <c r="Q3142" s="1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  <c r="Q3143" s="12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  <c r="Q3144" s="12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  <c r="Q3145" s="12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  <c r="Q3146" s="12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  <c r="Q3147" s="12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  <c r="Q3148" s="12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  <c r="Q3149" s="12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  <c r="Q3150" s="12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  <c r="Q3151" s="12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  <c r="Q3152" s="1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  <c r="Q3153" s="12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  <c r="Q3154" s="12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  <c r="Q3155" s="12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  <c r="Q3156" s="12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  <c r="Q3157" s="12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  <c r="Q3158" s="12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  <c r="Q3159" s="12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  <c r="Q3160" s="12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  <c r="Q3161" s="12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  <c r="Q3162" s="1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  <c r="Q3163" s="12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  <c r="Q3164" s="12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  <c r="Q3165" s="12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  <c r="Q3166" s="12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  <c r="Q3167" s="12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  <c r="Q3168" s="12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  <c r="Q3169" s="12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  <c r="Q3170" s="12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  <c r="Q3171" s="12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  <c r="Q3172" s="1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  <c r="Q3173" s="12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  <c r="Q3174" s="12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  <c r="Q3175" s="12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  <c r="Q3176" s="12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  <c r="Q3177" s="12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  <c r="Q3178" s="12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  <c r="Q3179" s="12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  <c r="Q3180" s="12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  <c r="Q3181" s="12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  <c r="Q3182" s="1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  <c r="Q3183" s="12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  <c r="Q3184" s="12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  <c r="Q3185" s="12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  <c r="Q3186" s="12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  <c r="Q3187" s="12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  <c r="Q3188" s="12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  <c r="Q3189" s="12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  <c r="Q3190" s="12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  <c r="Q3191" s="12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  <c r="Q3192" s="1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  <c r="Q3193" s="12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  <c r="Q3194" s="12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  <c r="Q3195" s="12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  <c r="Q3196" s="12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  <c r="Q3197" s="12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  <c r="Q3198" s="12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  <c r="Q3199" s="12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  <c r="Q3200" s="12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  <c r="Q3201" s="12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100">(((J3202/60)/60)/24)+DATE(1970,1,1)</f>
        <v>42460.320613425924</v>
      </c>
      <c r="P3202">
        <f t="shared" ref="P3202:P3265" si="101">YEAR(O3202)</f>
        <v>2016</v>
      </c>
      <c r="Q3202" s="1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100"/>
        <v>41861.767094907409</v>
      </c>
      <c r="P3203">
        <f t="shared" si="101"/>
        <v>2014</v>
      </c>
      <c r="Q3203" s="12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  <c r="Q3204" s="12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  <c r="Q3205" s="12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  <c r="Q3206" s="12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  <c r="Q3207" s="12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  <c r="Q3208" s="12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  <c r="Q3209" s="12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  <c r="Q3210" s="12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  <c r="Q3211" s="12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  <c r="Q3212" s="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  <c r="Q3213" s="12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  <c r="Q3214" s="12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  <c r="Q3215" s="12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  <c r="Q3216" s="12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  <c r="Q3217" s="12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  <c r="Q3218" s="12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  <c r="Q3219" s="12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  <c r="Q3220" s="12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  <c r="Q3221" s="12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  <c r="Q3222" s="1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  <c r="Q3223" s="12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  <c r="Q3224" s="12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  <c r="Q3225" s="12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  <c r="Q3226" s="12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  <c r="Q3227" s="12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  <c r="Q3228" s="12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  <c r="Q3229" s="12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  <c r="Q3230" s="12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  <c r="Q3231" s="12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  <c r="Q3232" s="1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  <c r="Q3233" s="12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  <c r="Q3234" s="12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  <c r="Q3235" s="12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  <c r="Q3236" s="12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  <c r="Q3237" s="12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  <c r="Q3238" s="12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  <c r="Q3239" s="12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  <c r="Q3240" s="12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  <c r="Q3241" s="12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  <c r="Q3242" s="1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  <c r="Q3243" s="12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  <c r="Q3244" s="12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  <c r="Q3245" s="12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  <c r="Q3246" s="12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  <c r="Q3247" s="12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  <c r="Q3248" s="12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  <c r="Q3249" s="12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  <c r="Q3250" s="12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  <c r="Q3251" s="12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  <c r="Q3252" s="1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  <c r="Q3253" s="12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  <c r="Q3254" s="12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  <c r="Q3255" s="12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  <c r="Q3256" s="12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  <c r="Q3257" s="12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  <c r="Q3258" s="12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  <c r="Q3259" s="12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  <c r="Q3260" s="12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  <c r="Q3261" s="12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  <c r="Q3262" s="1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  <c r="Q3263" s="12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  <c r="Q3264" s="12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  <c r="Q3265" s="12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102">(((J3266/60)/60)/24)+DATE(1970,1,1)</f>
        <v>42016.800208333334</v>
      </c>
      <c r="P3266">
        <f t="shared" ref="P3266:P3329" si="103">YEAR(O3266)</f>
        <v>2015</v>
      </c>
      <c r="Q3266" s="12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102"/>
        <v>42311.711979166663</v>
      </c>
      <c r="P3267">
        <f t="shared" si="103"/>
        <v>2015</v>
      </c>
      <c r="Q3267" s="12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  <c r="Q3268" s="12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  <c r="Q3269" s="12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  <c r="Q3270" s="12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  <c r="Q3271" s="12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  <c r="Q3272" s="1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  <c r="Q3273" s="12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  <c r="Q3274" s="12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  <c r="Q3275" s="12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  <c r="Q3276" s="12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  <c r="Q3277" s="12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  <c r="Q3278" s="12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  <c r="Q3279" s="12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  <c r="Q3280" s="12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  <c r="Q3281" s="12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  <c r="Q3282" s="1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  <c r="Q3283" s="12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  <c r="Q3284" s="12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  <c r="Q3285" s="12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  <c r="Q3286" s="12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  <c r="Q3287" s="12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  <c r="Q3288" s="12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  <c r="Q3289" s="12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  <c r="Q3290" s="12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  <c r="Q3291" s="12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  <c r="Q3292" s="1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  <c r="Q3293" s="12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  <c r="Q3294" s="12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  <c r="Q3295" s="12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  <c r="Q3296" s="12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  <c r="Q3297" s="12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  <c r="Q3298" s="12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  <c r="Q3299" s="12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  <c r="Q3300" s="12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  <c r="Q3301" s="12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  <c r="Q3302" s="1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  <c r="Q3303" s="12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  <c r="Q3304" s="12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  <c r="Q3305" s="12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  <c r="Q3306" s="12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  <c r="Q3307" s="12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  <c r="Q3308" s="12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  <c r="Q3309" s="12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  <c r="Q3310" s="12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  <c r="Q3311" s="12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  <c r="Q3312" s="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  <c r="Q3313" s="12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  <c r="Q3314" s="12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  <c r="Q3315" s="12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  <c r="Q3316" s="12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  <c r="Q3317" s="12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  <c r="Q3318" s="12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  <c r="Q3319" s="12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  <c r="Q3320" s="12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  <c r="Q3321" s="12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  <c r="Q3322" s="1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  <c r="Q3323" s="12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  <c r="Q3324" s="12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  <c r="Q3325" s="12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  <c r="Q3326" s="12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  <c r="Q3327" s="12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  <c r="Q3328" s="12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  <c r="Q3329" s="12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104">(((J3330/60)/60)/24)+DATE(1970,1,1)</f>
        <v>41822.57503472222</v>
      </c>
      <c r="P3330">
        <f t="shared" ref="P3330:P3393" si="105">YEAR(O3330)</f>
        <v>2014</v>
      </c>
      <c r="Q3330" s="12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104"/>
        <v>41837.323009259257</v>
      </c>
      <c r="P3331">
        <f t="shared" si="105"/>
        <v>2014</v>
      </c>
      <c r="Q3331" s="12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  <c r="Q3332" s="1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  <c r="Q3333" s="12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  <c r="Q3334" s="12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  <c r="Q3335" s="12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  <c r="Q3336" s="12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  <c r="Q3337" s="12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  <c r="Q3338" s="12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  <c r="Q3339" s="12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  <c r="Q3340" s="12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  <c r="Q3341" s="12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  <c r="Q3342" s="1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  <c r="Q3343" s="12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  <c r="Q3344" s="12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  <c r="Q3345" s="12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  <c r="Q3346" s="12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  <c r="Q3347" s="12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  <c r="Q3348" s="12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  <c r="Q3349" s="12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  <c r="Q3350" s="12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  <c r="Q3351" s="12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  <c r="Q3352" s="1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  <c r="Q3353" s="12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  <c r="Q3354" s="12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  <c r="Q3355" s="12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  <c r="Q3356" s="12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  <c r="Q3357" s="12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  <c r="Q3358" s="12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  <c r="Q3359" s="12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  <c r="Q3360" s="12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  <c r="Q3361" s="12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  <c r="Q3362" s="1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  <c r="Q3363" s="12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  <c r="Q3364" s="12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  <c r="Q3365" s="12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  <c r="Q3366" s="12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  <c r="Q3367" s="12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  <c r="Q3368" s="12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  <c r="Q3369" s="12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  <c r="Q3370" s="12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  <c r="Q3371" s="12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  <c r="Q3372" s="1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  <c r="Q3373" s="12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  <c r="Q3374" s="12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  <c r="Q3375" s="12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  <c r="Q3376" s="12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  <c r="Q3377" s="12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  <c r="Q3378" s="12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  <c r="Q3379" s="12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  <c r="Q3380" s="12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  <c r="Q3381" s="12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  <c r="Q3382" s="1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  <c r="Q3383" s="12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  <c r="Q3384" s="12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  <c r="Q3385" s="12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  <c r="Q3386" s="12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  <c r="Q3387" s="12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  <c r="Q3388" s="12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  <c r="Q3389" s="12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  <c r="Q3390" s="12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  <c r="Q3391" s="12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  <c r="Q3392" s="1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  <c r="Q3393" s="12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106">(((J3394/60)/60)/24)+DATE(1970,1,1)</f>
        <v>42446.845543981486</v>
      </c>
      <c r="P3394">
        <f t="shared" ref="P3394:P3457" si="107">YEAR(O3394)</f>
        <v>2016</v>
      </c>
      <c r="Q3394" s="12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106"/>
        <v>41923.921643518523</v>
      </c>
      <c r="P3395">
        <f t="shared" si="107"/>
        <v>2014</v>
      </c>
      <c r="Q3395" s="12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  <c r="Q3396" s="12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  <c r="Q3397" s="12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  <c r="Q3398" s="12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  <c r="Q3399" s="12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  <c r="Q3400" s="12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  <c r="Q3401" s="12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  <c r="Q3402" s="1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  <c r="Q3403" s="12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  <c r="Q3404" s="12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  <c r="Q3405" s="12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  <c r="Q3406" s="12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  <c r="Q3407" s="12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  <c r="Q3408" s="12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  <c r="Q3409" s="12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  <c r="Q3410" s="12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  <c r="Q3411" s="12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  <c r="Q3412" s="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  <c r="Q3413" s="12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  <c r="Q3414" s="12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  <c r="Q3415" s="12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  <c r="Q3416" s="12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  <c r="Q3417" s="12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  <c r="Q3418" s="12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  <c r="Q3419" s="12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  <c r="Q3420" s="12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  <c r="Q3421" s="12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  <c r="Q3422" s="1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  <c r="Q3423" s="12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  <c r="Q3424" s="12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  <c r="Q3425" s="12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  <c r="Q3426" s="12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  <c r="Q3427" s="12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  <c r="Q3428" s="12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  <c r="Q3429" s="12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  <c r="Q3430" s="12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  <c r="Q3431" s="12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  <c r="Q3432" s="1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  <c r="Q3433" s="12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  <c r="Q3434" s="12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  <c r="Q3435" s="12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  <c r="Q3436" s="12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  <c r="Q3437" s="12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  <c r="Q3438" s="12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  <c r="Q3439" s="12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  <c r="Q3440" s="12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  <c r="Q3441" s="12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  <c r="Q3442" s="1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  <c r="Q3443" s="12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  <c r="Q3444" s="12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  <c r="Q3445" s="12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  <c r="Q3446" s="12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  <c r="Q3447" s="12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  <c r="Q3448" s="12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  <c r="Q3449" s="12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  <c r="Q3450" s="12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  <c r="Q3451" s="12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  <c r="Q3452" s="1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  <c r="Q3453" s="12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  <c r="Q3454" s="12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  <c r="Q3455" s="12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  <c r="Q3456" s="12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  <c r="Q3457" s="12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108">(((J3458/60)/60)/24)+DATE(1970,1,1)</f>
        <v>41821.205636574072</v>
      </c>
      <c r="P3458">
        <f t="shared" ref="P3458:P3521" si="109">YEAR(O3458)</f>
        <v>2014</v>
      </c>
      <c r="Q3458" s="12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108"/>
        <v>42016.706678240742</v>
      </c>
      <c r="P3459">
        <f t="shared" si="109"/>
        <v>2015</v>
      </c>
      <c r="Q3459" s="12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  <c r="Q3460" s="12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  <c r="Q3461" s="12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  <c r="Q3462" s="1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  <c r="Q3463" s="12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  <c r="Q3464" s="12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  <c r="Q3465" s="12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  <c r="Q3466" s="12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  <c r="Q3467" s="12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  <c r="Q3468" s="12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  <c r="Q3469" s="12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  <c r="Q3470" s="12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  <c r="Q3471" s="12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  <c r="Q3472" s="1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  <c r="Q3473" s="12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  <c r="Q3474" s="12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  <c r="Q3475" s="12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  <c r="Q3476" s="12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  <c r="Q3477" s="12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  <c r="Q3478" s="12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  <c r="Q3479" s="12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  <c r="Q3480" s="12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  <c r="Q3481" s="12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  <c r="Q3482" s="1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  <c r="Q3483" s="12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  <c r="Q3484" s="12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  <c r="Q3485" s="12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  <c r="Q3486" s="12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  <c r="Q3487" s="12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  <c r="Q3488" s="12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  <c r="Q3489" s="12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  <c r="Q3490" s="12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  <c r="Q3491" s="12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  <c r="Q3492" s="1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  <c r="Q3493" s="12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  <c r="Q3494" s="12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  <c r="Q3495" s="12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  <c r="Q3496" s="12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  <c r="Q3497" s="12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  <c r="Q3498" s="12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  <c r="Q3499" s="12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  <c r="Q3500" s="12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  <c r="Q3501" s="12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  <c r="Q3502" s="1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  <c r="Q3503" s="12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  <c r="Q3504" s="12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  <c r="Q3505" s="12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  <c r="Q3506" s="12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  <c r="Q3507" s="12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  <c r="Q3508" s="12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  <c r="Q3509" s="12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  <c r="Q3510" s="12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  <c r="Q3511" s="12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  <c r="Q3512" s="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  <c r="Q3513" s="12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  <c r="Q3514" s="12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  <c r="Q3515" s="12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  <c r="Q3516" s="12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  <c r="Q3517" s="12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  <c r="Q3518" s="12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  <c r="Q3519" s="12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  <c r="Q3520" s="12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  <c r="Q3521" s="12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110">(((J3522/60)/60)/24)+DATE(1970,1,1)</f>
        <v>42227.824212962965</v>
      </c>
      <c r="P3522">
        <f t="shared" ref="P3522:P3585" si="111">YEAR(O3522)</f>
        <v>2015</v>
      </c>
      <c r="Q3522" s="1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110"/>
        <v>41881.361342592594</v>
      </c>
      <c r="P3523">
        <f t="shared" si="111"/>
        <v>2014</v>
      </c>
      <c r="Q3523" s="12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  <c r="Q3524" s="12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  <c r="Q3525" s="12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  <c r="Q3526" s="12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  <c r="Q3527" s="12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  <c r="Q3528" s="12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  <c r="Q3529" s="12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  <c r="Q3530" s="12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  <c r="Q3531" s="12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  <c r="Q3532" s="1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  <c r="Q3533" s="12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  <c r="Q3534" s="12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  <c r="Q3535" s="12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  <c r="Q3536" s="12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  <c r="Q3537" s="12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  <c r="Q3538" s="12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  <c r="Q3539" s="12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  <c r="Q3540" s="12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  <c r="Q3541" s="12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  <c r="Q3542" s="1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  <c r="Q3543" s="12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  <c r="Q3544" s="12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  <c r="Q3545" s="12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  <c r="Q3546" s="12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  <c r="Q3547" s="12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  <c r="Q3548" s="12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  <c r="Q3549" s="12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  <c r="Q3550" s="12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  <c r="Q3551" s="12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  <c r="Q3552" s="1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  <c r="Q3553" s="12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  <c r="Q3554" s="12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  <c r="Q3555" s="12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  <c r="Q3556" s="12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  <c r="Q3557" s="12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  <c r="Q3558" s="12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  <c r="Q3559" s="12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  <c r="Q3560" s="12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  <c r="Q3561" s="12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  <c r="Q3562" s="1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  <c r="Q3563" s="12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  <c r="Q3564" s="12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  <c r="Q3565" s="12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  <c r="Q3566" s="12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  <c r="Q3567" s="12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  <c r="Q3568" s="12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  <c r="Q3569" s="12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  <c r="Q3570" s="12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  <c r="Q3571" s="12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  <c r="Q3572" s="1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  <c r="Q3573" s="12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  <c r="Q3574" s="12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  <c r="Q3575" s="12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  <c r="Q3576" s="12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  <c r="Q3577" s="12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  <c r="Q3578" s="12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  <c r="Q3579" s="12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  <c r="Q3580" s="12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  <c r="Q3581" s="12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  <c r="Q3582" s="1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  <c r="Q3583" s="12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  <c r="Q3584" s="12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  <c r="Q3585" s="12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112">(((J3586/60)/60)/24)+DATE(1970,1,1)</f>
        <v>42168.316481481481</v>
      </c>
      <c r="P3586">
        <f t="shared" ref="P3586:P3649" si="113">YEAR(O3586)</f>
        <v>2015</v>
      </c>
      <c r="Q3586" s="12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112"/>
        <v>41964.716319444444</v>
      </c>
      <c r="P3587">
        <f t="shared" si="113"/>
        <v>2014</v>
      </c>
      <c r="Q3587" s="12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  <c r="Q3588" s="12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  <c r="Q3589" s="12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  <c r="Q3590" s="12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  <c r="Q3591" s="12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  <c r="Q3592" s="1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  <c r="Q3593" s="12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  <c r="Q3594" s="12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  <c r="Q3595" s="12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  <c r="Q3596" s="12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  <c r="Q3597" s="12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  <c r="Q3598" s="12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  <c r="Q3599" s="12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  <c r="Q3600" s="12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  <c r="Q3601" s="12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  <c r="Q3602" s="1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  <c r="Q3603" s="12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  <c r="Q3604" s="12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  <c r="Q3605" s="12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  <c r="Q3606" s="12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  <c r="Q3607" s="12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  <c r="Q3608" s="12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  <c r="Q3609" s="12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  <c r="Q3610" s="12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  <c r="Q3611" s="12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  <c r="Q3612" s="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  <c r="Q3613" s="12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  <c r="Q3614" s="12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  <c r="Q3615" s="12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  <c r="Q3616" s="12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  <c r="Q3617" s="12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  <c r="Q3618" s="12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  <c r="Q3619" s="12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  <c r="Q3620" s="12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  <c r="Q3621" s="12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  <c r="Q3622" s="1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  <c r="Q3623" s="12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  <c r="Q3624" s="12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  <c r="Q3625" s="12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  <c r="Q3626" s="12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  <c r="Q3627" s="12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  <c r="Q3628" s="12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  <c r="Q3629" s="12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  <c r="Q3630" s="12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  <c r="Q3631" s="12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  <c r="Q3632" s="1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  <c r="Q3633" s="12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  <c r="Q3634" s="12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  <c r="Q3635" s="12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  <c r="Q3636" s="12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  <c r="Q3637" s="12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  <c r="Q3638" s="12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  <c r="Q3639" s="12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  <c r="Q3640" s="12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  <c r="Q3641" s="12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  <c r="Q3642" s="1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  <c r="Q3643" s="12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  <c r="Q3644" s="12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  <c r="Q3645" s="12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  <c r="Q3646" s="12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  <c r="Q3647" s="12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  <c r="Q3648" s="12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  <c r="Q3649" s="12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114">(((J3650/60)/60)/24)+DATE(1970,1,1)</f>
        <v>41887.292187500003</v>
      </c>
      <c r="P3650">
        <f t="shared" ref="P3650:P3713" si="115">YEAR(O3650)</f>
        <v>2014</v>
      </c>
      <c r="Q3650" s="12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114"/>
        <v>41780.712893518517</v>
      </c>
      <c r="P3651">
        <f t="shared" si="115"/>
        <v>2014</v>
      </c>
      <c r="Q3651" s="12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  <c r="Q3652" s="1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  <c r="Q3653" s="12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  <c r="Q3654" s="12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  <c r="Q3655" s="12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  <c r="Q3656" s="12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  <c r="Q3657" s="12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  <c r="Q3658" s="12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  <c r="Q3659" s="12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  <c r="Q3660" s="12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  <c r="Q3661" s="12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  <c r="Q3662" s="1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  <c r="Q3663" s="12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  <c r="Q3664" s="12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  <c r="Q3665" s="12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  <c r="Q3666" s="12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  <c r="Q3667" s="12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  <c r="Q3668" s="12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  <c r="Q3669" s="12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  <c r="Q3670" s="12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  <c r="Q3671" s="12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  <c r="Q3672" s="1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  <c r="Q3673" s="12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  <c r="Q3674" s="12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  <c r="Q3675" s="12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  <c r="Q3676" s="12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  <c r="Q3677" s="12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  <c r="Q3678" s="12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  <c r="Q3679" s="12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  <c r="Q3680" s="12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  <c r="Q3681" s="12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  <c r="Q3682" s="1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  <c r="Q3683" s="12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  <c r="Q3684" s="12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  <c r="Q3685" s="12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  <c r="Q3686" s="12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  <c r="Q3687" s="12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  <c r="Q3688" s="12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  <c r="Q3689" s="12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  <c r="Q3690" s="12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  <c r="Q3691" s="12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  <c r="Q3692" s="1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  <c r="Q3693" s="12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  <c r="Q3694" s="12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  <c r="Q3695" s="12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  <c r="Q3696" s="12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  <c r="Q3697" s="12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  <c r="Q3698" s="12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  <c r="Q3699" s="12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  <c r="Q3700" s="12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  <c r="Q3701" s="12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  <c r="Q3702" s="1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  <c r="Q3703" s="12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  <c r="Q3704" s="12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  <c r="Q3705" s="12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  <c r="Q3706" s="12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  <c r="Q3707" s="12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  <c r="Q3708" s="12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  <c r="Q3709" s="12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  <c r="Q3710" s="12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  <c r="Q3711" s="12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  <c r="Q3712" s="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  <c r="Q3713" s="12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116">(((J3714/60)/60)/24)+DATE(1970,1,1)</f>
        <v>42134.172071759262</v>
      </c>
      <c r="P3714">
        <f t="shared" ref="P3714:P3777" si="117">YEAR(O3714)</f>
        <v>2015</v>
      </c>
      <c r="Q3714" s="12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116"/>
        <v>42505.738032407404</v>
      </c>
      <c r="P3715">
        <f t="shared" si="117"/>
        <v>2016</v>
      </c>
      <c r="Q3715" s="12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  <c r="Q3716" s="12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  <c r="Q3717" s="12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  <c r="Q3718" s="12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  <c r="Q3719" s="12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  <c r="Q3720" s="12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  <c r="Q3721" s="12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  <c r="Q3722" s="1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  <c r="Q3723" s="12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  <c r="Q3724" s="12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  <c r="Q3725" s="12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  <c r="Q3726" s="12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  <c r="Q3727" s="12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  <c r="Q3728" s="12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  <c r="Q3729" s="12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  <c r="Q3730" s="12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  <c r="Q3731" s="12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  <c r="Q3732" s="1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  <c r="Q3733" s="12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  <c r="Q3734" s="12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  <c r="Q3735" s="12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  <c r="Q3736" s="12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  <c r="Q3737" s="12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  <c r="Q3738" s="12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  <c r="Q3739" s="12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  <c r="Q3740" s="12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  <c r="Q3741" s="12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  <c r="Q3742" s="1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  <c r="Q3743" s="12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  <c r="Q3744" s="12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  <c r="Q3745" s="12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  <c r="Q3746" s="12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  <c r="Q3747" s="12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  <c r="Q3748" s="12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  <c r="Q3749" s="12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  <c r="Q3750" s="12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  <c r="Q3751" s="12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  <c r="Q3752" s="1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  <c r="Q3753" s="12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  <c r="Q3754" s="12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  <c r="Q3755" s="12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  <c r="Q3756" s="12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  <c r="Q3757" s="12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  <c r="Q3758" s="12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  <c r="Q3759" s="12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  <c r="Q3760" s="12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  <c r="Q3761" s="12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  <c r="Q3762" s="1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  <c r="Q3763" s="12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  <c r="Q3764" s="12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  <c r="Q3765" s="12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  <c r="Q3766" s="12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  <c r="Q3767" s="12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  <c r="Q3768" s="12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  <c r="Q3769" s="12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  <c r="Q3770" s="12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  <c r="Q3771" s="12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  <c r="Q3772" s="1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  <c r="Q3773" s="12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  <c r="Q3774" s="12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  <c r="Q3775" s="12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  <c r="Q3776" s="12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  <c r="Q3777" s="12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118">(((J3778/60)/60)/24)+DATE(1970,1,1)</f>
        <v>41814.367800925924</v>
      </c>
      <c r="P3778">
        <f t="shared" ref="P3778:P3841" si="119">YEAR(O3778)</f>
        <v>2014</v>
      </c>
      <c r="Q3778" s="12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118"/>
        <v>41887.111354166671</v>
      </c>
      <c r="P3779">
        <f t="shared" si="119"/>
        <v>2014</v>
      </c>
      <c r="Q3779" s="12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  <c r="Q3780" s="12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  <c r="Q3781" s="12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  <c r="Q3782" s="1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  <c r="Q3783" s="12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  <c r="Q3784" s="12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  <c r="Q3785" s="12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  <c r="Q3786" s="12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  <c r="Q3787" s="12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  <c r="Q3788" s="12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  <c r="Q3789" s="12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  <c r="Q3790" s="12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  <c r="Q3791" s="12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  <c r="Q3792" s="1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  <c r="Q3793" s="12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  <c r="Q3794" s="12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  <c r="Q3795" s="12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  <c r="Q3796" s="12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  <c r="Q3797" s="12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  <c r="Q3798" s="12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  <c r="Q3799" s="12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  <c r="Q3800" s="12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  <c r="Q3801" s="12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  <c r="Q3802" s="1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  <c r="Q3803" s="12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  <c r="Q3804" s="12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  <c r="Q3805" s="12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  <c r="Q3806" s="12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  <c r="Q3807" s="12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  <c r="Q3808" s="12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  <c r="Q3809" s="12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  <c r="Q3810" s="12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  <c r="Q3811" s="12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  <c r="Q3812" s="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  <c r="Q3813" s="12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  <c r="Q3814" s="12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  <c r="Q3815" s="12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  <c r="Q3816" s="12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  <c r="Q3817" s="12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  <c r="Q3818" s="12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  <c r="Q3819" s="12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  <c r="Q3820" s="12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  <c r="Q3821" s="12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  <c r="Q3822" s="1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  <c r="Q3823" s="12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  <c r="Q3824" s="12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  <c r="Q3825" s="12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  <c r="Q3826" s="12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  <c r="Q3827" s="12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  <c r="Q3828" s="12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  <c r="Q3829" s="12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  <c r="Q3830" s="12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  <c r="Q3831" s="12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  <c r="Q3832" s="1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  <c r="Q3833" s="12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  <c r="Q3834" s="12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  <c r="Q3835" s="12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  <c r="Q3836" s="12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  <c r="Q3837" s="12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  <c r="Q3838" s="12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  <c r="Q3839" s="12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  <c r="Q3840" s="12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  <c r="Q3841" s="12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120">(((J3842/60)/60)/24)+DATE(1970,1,1)</f>
        <v>42432.701724537037</v>
      </c>
      <c r="P3842">
        <f t="shared" ref="P3842:P3905" si="121">YEAR(O3842)</f>
        <v>2016</v>
      </c>
      <c r="Q3842" s="1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120"/>
        <v>41780.785729166666</v>
      </c>
      <c r="P3843">
        <f t="shared" si="121"/>
        <v>2014</v>
      </c>
      <c r="Q3843" s="12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  <c r="Q3844" s="12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  <c r="Q3845" s="12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  <c r="Q3846" s="12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  <c r="Q3847" s="12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  <c r="Q3848" s="12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  <c r="Q3849" s="12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  <c r="Q3850" s="12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  <c r="Q3851" s="12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  <c r="Q3852" s="1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  <c r="Q3853" s="12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  <c r="Q3854" s="12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  <c r="Q3855" s="12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  <c r="Q3856" s="12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  <c r="Q3857" s="12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  <c r="Q3858" s="12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  <c r="Q3859" s="12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  <c r="Q3860" s="12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  <c r="Q3861" s="12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  <c r="Q3862" s="1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  <c r="Q3863" s="12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  <c r="Q3864" s="12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  <c r="Q3865" s="12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  <c r="Q3866" s="12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  <c r="Q3867" s="12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  <c r="Q3868" s="12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  <c r="Q3869" s="12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  <c r="Q3870" s="12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  <c r="Q3871" s="12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  <c r="Q3872" s="1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  <c r="Q3873" s="12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  <c r="Q3874" s="12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  <c r="Q3875" s="12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  <c r="Q3876" s="12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  <c r="Q3877" s="12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  <c r="Q3878" s="12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  <c r="Q3879" s="12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  <c r="Q3880" s="12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  <c r="Q3881" s="12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  <c r="Q3882" s="1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  <c r="Q3883" s="12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  <c r="Q3884" s="12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  <c r="Q3885" s="12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  <c r="Q3886" s="12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  <c r="Q3887" s="12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  <c r="Q3888" s="12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  <c r="Q3889" s="12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  <c r="Q3890" s="12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  <c r="Q3891" s="12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  <c r="Q3892" s="1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  <c r="Q3893" s="12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  <c r="Q3894" s="12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  <c r="Q3895" s="12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  <c r="Q3896" s="12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  <c r="Q3897" s="12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  <c r="Q3898" s="12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  <c r="Q3899" s="12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  <c r="Q3900" s="12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  <c r="Q3901" s="12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  <c r="Q3902" s="1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  <c r="Q3903" s="12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  <c r="Q3904" s="12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  <c r="Q3905" s="12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122">(((J3906/60)/60)/24)+DATE(1970,1,1)</f>
        <v>42095.229166666672</v>
      </c>
      <c r="P3906">
        <f t="shared" ref="P3906:P3969" si="123">YEAR(O3906)</f>
        <v>2015</v>
      </c>
      <c r="Q3906" s="12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122"/>
        <v>42124.623877314814</v>
      </c>
      <c r="P3907">
        <f t="shared" si="123"/>
        <v>2015</v>
      </c>
      <c r="Q3907" s="12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  <c r="Q3908" s="12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  <c r="Q3909" s="12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  <c r="Q3910" s="12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  <c r="Q3911" s="12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  <c r="Q3912" s="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  <c r="Q3913" s="12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  <c r="Q3914" s="12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  <c r="Q3915" s="12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  <c r="Q3916" s="12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  <c r="Q3917" s="12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  <c r="Q3918" s="12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  <c r="Q3919" s="12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  <c r="Q3920" s="12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  <c r="Q3921" s="12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  <c r="Q3922" s="1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  <c r="Q3923" s="12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  <c r="Q3924" s="12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  <c r="Q3925" s="12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  <c r="Q3926" s="12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  <c r="Q3927" s="12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  <c r="Q3928" s="12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  <c r="Q3929" s="12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  <c r="Q3930" s="12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  <c r="Q3931" s="12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  <c r="Q3932" s="1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  <c r="Q3933" s="12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  <c r="Q3934" s="12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  <c r="Q3935" s="12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  <c r="Q3936" s="12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  <c r="Q3937" s="12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  <c r="Q3938" s="12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  <c r="Q3939" s="12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  <c r="Q3940" s="12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  <c r="Q3941" s="12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  <c r="Q3942" s="1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  <c r="Q3943" s="12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  <c r="Q3944" s="12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  <c r="Q3945" s="12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  <c r="Q3946" s="12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  <c r="Q3947" s="12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  <c r="Q3948" s="12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  <c r="Q3949" s="12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  <c r="Q3950" s="12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  <c r="Q3951" s="12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  <c r="Q3952" s="1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  <c r="Q3953" s="12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  <c r="Q3954" s="12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  <c r="Q3955" s="12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  <c r="Q3956" s="12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  <c r="Q3957" s="12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  <c r="Q3958" s="12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  <c r="Q3959" s="12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  <c r="Q3960" s="12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  <c r="Q3961" s="12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  <c r="Q3962" s="1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  <c r="Q3963" s="12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  <c r="Q3964" s="12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  <c r="Q3965" s="12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  <c r="Q3966" s="12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  <c r="Q3967" s="12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  <c r="Q3968" s="12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  <c r="Q3969" s="12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124">(((J3970/60)/60)/24)+DATE(1970,1,1)</f>
        <v>42452.815659722226</v>
      </c>
      <c r="P3970">
        <f t="shared" ref="P3970:P4033" si="125">YEAR(O3970)</f>
        <v>2016</v>
      </c>
      <c r="Q3970" s="12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124"/>
        <v>42601.854699074072</v>
      </c>
      <c r="P3971">
        <f t="shared" si="125"/>
        <v>2016</v>
      </c>
      <c r="Q3971" s="12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  <c r="Q3972" s="1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  <c r="Q3973" s="12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  <c r="Q3974" s="12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  <c r="Q3975" s="12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  <c r="Q3976" s="12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  <c r="Q3977" s="12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  <c r="Q3978" s="12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  <c r="Q3979" s="12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  <c r="Q3980" s="12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  <c r="Q3981" s="12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  <c r="Q3982" s="1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  <c r="Q3983" s="12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  <c r="Q3984" s="12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  <c r="Q3985" s="12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  <c r="Q3986" s="12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  <c r="Q3987" s="12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  <c r="Q3988" s="12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  <c r="Q3989" s="12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  <c r="Q3990" s="12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  <c r="Q3991" s="12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  <c r="Q3992" s="1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  <c r="Q3993" s="12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  <c r="Q3994" s="12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  <c r="Q3995" s="12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  <c r="Q3996" s="12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  <c r="Q3997" s="12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  <c r="Q3998" s="12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  <c r="Q3999" s="12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  <c r="Q4000" s="12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  <c r="Q4001" s="12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  <c r="Q4002" s="1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  <c r="Q4003" s="12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  <c r="Q4004" s="12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  <c r="Q4005" s="12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  <c r="Q4006" s="12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  <c r="Q4007" s="12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  <c r="Q4008" s="12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  <c r="Q4009" s="12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  <c r="Q4010" s="12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  <c r="Q4011" s="12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  <c r="Q4012" s="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  <c r="Q4013" s="12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  <c r="Q4014" s="12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  <c r="Q4015" s="12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  <c r="Q4016" s="12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  <c r="Q4017" s="12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  <c r="Q4018" s="12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  <c r="Q4019" s="12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  <c r="Q4020" s="12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  <c r="Q4021" s="12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  <c r="Q4022" s="1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  <c r="Q4023" s="12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  <c r="Q4024" s="12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  <c r="Q4025" s="12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  <c r="Q4026" s="12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  <c r="Q4027" s="12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  <c r="Q4028" s="12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  <c r="Q4029" s="12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  <c r="Q4030" s="12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  <c r="Q4031" s="12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  <c r="Q4032" s="1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  <c r="Q4033" s="12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126">(((J4034/60)/60)/24)+DATE(1970,1,1)</f>
        <v>42293.809212962966</v>
      </c>
      <c r="P4034">
        <f t="shared" ref="P4034:P4097" si="127">YEAR(O4034)</f>
        <v>2015</v>
      </c>
      <c r="Q4034" s="12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126"/>
        <v>42614.268796296295</v>
      </c>
      <c r="P4035">
        <f t="shared" si="127"/>
        <v>2016</v>
      </c>
      <c r="Q4035" s="12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  <c r="Q4036" s="12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  <c r="Q4037" s="12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  <c r="Q4038" s="12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  <c r="Q4039" s="12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  <c r="Q4040" s="12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  <c r="Q4041" s="12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  <c r="Q4042" s="1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  <c r="Q4043" s="12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  <c r="Q4044" s="12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  <c r="Q4045" s="12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  <c r="Q4046" s="12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  <c r="Q4047" s="12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  <c r="Q4048" s="12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  <c r="Q4049" s="12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  <c r="Q4050" s="12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  <c r="Q4051" s="12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  <c r="Q4052" s="1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  <c r="Q4053" s="12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  <c r="Q4054" s="12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  <c r="Q4055" s="12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  <c r="Q4056" s="12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  <c r="Q4057" s="12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  <c r="Q4058" s="12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  <c r="Q4059" s="12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  <c r="Q4060" s="12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  <c r="Q4061" s="12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  <c r="Q4062" s="1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  <c r="Q4063" s="12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  <c r="Q4064" s="12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  <c r="Q4065" s="12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  <c r="Q4066" s="12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  <c r="Q4067" s="12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  <c r="Q4068" s="12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  <c r="Q4069" s="12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  <c r="Q4070" s="12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  <c r="Q4071" s="12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  <c r="Q4072" s="1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  <c r="Q4073" s="12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  <c r="Q4074" s="12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  <c r="Q4075" s="12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  <c r="Q4076" s="12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  <c r="Q4077" s="12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  <c r="Q4078" s="12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  <c r="Q4079" s="12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  <c r="Q4080" s="12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  <c r="Q4081" s="12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  <c r="Q4082" s="1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  <c r="Q4083" s="12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  <c r="Q4084" s="12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  <c r="Q4085" s="12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  <c r="Q4086" s="12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  <c r="Q4087" s="12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  <c r="Q4088" s="12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  <c r="Q4089" s="12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  <c r="Q4090" s="12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  <c r="Q4091" s="12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  <c r="Q4092" s="1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  <c r="Q4093" s="12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  <c r="Q4094" s="12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  <c r="Q4095" s="12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  <c r="Q4096" s="12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  <c r="Q4097" s="12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128">(((J4098/60)/60)/24)+DATE(1970,1,1)</f>
        <v>42750.530312499999</v>
      </c>
      <c r="P4098">
        <f t="shared" ref="P4098:P4115" si="129">YEAR(O4098)</f>
        <v>2017</v>
      </c>
      <c r="Q4098" s="12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128"/>
        <v>42344.824502314819</v>
      </c>
      <c r="P4099">
        <f t="shared" si="129"/>
        <v>2015</v>
      </c>
      <c r="Q4099" s="12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  <c r="Q4100" s="12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  <c r="Q4101" s="12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  <c r="Q4102" s="1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  <c r="Q4103" s="12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  <c r="Q4104" s="12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  <c r="Q4105" s="12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  <c r="Q4106" s="12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  <c r="Q4107" s="12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  <c r="Q4108" s="12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  <c r="Q4109" s="12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  <c r="Q4110" s="12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  <c r="Q4111" s="12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  <c r="Q4112" s="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  <c r="Q4113" s="12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  <c r="Q4114" s="12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28"/>
        <v>42358.573182870372</v>
      </c>
      <c r="P4115">
        <f t="shared" si="129"/>
        <v>2015</v>
      </c>
      <c r="Q4115" s="12" t="s">
        <v>8317</v>
      </c>
      <c r="R4115" t="s">
        <v>8318</v>
      </c>
    </row>
  </sheetData>
  <conditionalFormatting sqref="P1">
    <cfRule type="colorScale" priority="3">
      <colorScale>
        <cfvo type="min"/>
        <cfvo type="percent" val="90"/>
        <color rgb="FFFF7128"/>
        <color rgb="FFFFEF9C"/>
      </colorScale>
    </cfRule>
  </conditionalFormatting>
  <conditionalFormatting sqref="R1">
    <cfRule type="colorScale" priority="1">
      <colorScale>
        <cfvo type="min"/>
        <cfvo type="percent" val="90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B8B9-A8BF-453B-8537-2DEAEC3E6F4B}">
  <dimension ref="A1:I13"/>
  <sheetViews>
    <sheetView tabSelected="1" zoomScale="104" workbookViewId="0">
      <selection activeCell="H23" sqref="H23"/>
    </sheetView>
  </sheetViews>
  <sheetFormatPr defaultRowHeight="14.4" x14ac:dyDescent="0.3"/>
  <cols>
    <col min="1" max="1" width="19.21875" customWidth="1"/>
    <col min="2" max="2" width="19.44140625" customWidth="1"/>
    <col min="3" max="4" width="17.5546875" customWidth="1"/>
    <col min="5" max="5" width="19.44140625" customWidth="1"/>
    <col min="6" max="6" width="23.21875" customWidth="1"/>
    <col min="7" max="7" width="21.77734375" customWidth="1"/>
    <col min="8" max="8" width="20.88671875" customWidth="1"/>
  </cols>
  <sheetData>
    <row r="1" spans="1:9" x14ac:dyDescent="0.3">
      <c r="A1" s="5" t="s">
        <v>8377</v>
      </c>
      <c r="B1" s="5" t="s">
        <v>8378</v>
      </c>
      <c r="C1" s="5" t="s">
        <v>8379</v>
      </c>
      <c r="D1" s="5" t="s">
        <v>8394</v>
      </c>
      <c r="E1" s="5" t="s">
        <v>8380</v>
      </c>
      <c r="F1" s="5" t="s">
        <v>8381</v>
      </c>
      <c r="G1" s="5" t="s">
        <v>8382</v>
      </c>
      <c r="H1" s="5" t="s">
        <v>8383</v>
      </c>
      <c r="I1" s="5"/>
    </row>
    <row r="2" spans="1:9" x14ac:dyDescent="0.3">
      <c r="A2" t="s">
        <v>8395</v>
      </c>
      <c r="B2">
        <f>COUNTIFS(Kickstarter!F:F,"successful",Kickstarter!D:D,"&lt;1000")</f>
        <v>322</v>
      </c>
      <c r="C2">
        <f>COUNTIFS(Kickstarter!F:F,"failed",Kickstarter!D:D,A2)</f>
        <v>113</v>
      </c>
      <c r="D2">
        <f>COUNTIFS(Kickstarter!F:F,"canceled",Kickstarter!D:D,A2)</f>
        <v>18</v>
      </c>
      <c r="E2">
        <f>SUM(B2:D2)</f>
        <v>453</v>
      </c>
      <c r="F2">
        <f t="shared" ref="F2:F13" si="0">ROUND(B2/$E2*100,0)</f>
        <v>71</v>
      </c>
      <c r="G2">
        <f t="shared" ref="G2:H13" si="1">ROUND(C2/$E2*100,0)</f>
        <v>25</v>
      </c>
      <c r="H2">
        <f t="shared" si="1"/>
        <v>4</v>
      </c>
    </row>
    <row r="3" spans="1:9" x14ac:dyDescent="0.3">
      <c r="A3" t="s">
        <v>8384</v>
      </c>
      <c r="B3">
        <f>COUNTIFS(Kickstarter!F:F,"successful",Kickstarter!D:D,"&gt;=1000",Kickstarter!D:D,"&lt;=4999")</f>
        <v>932</v>
      </c>
      <c r="C3">
        <f>COUNTIFS(Kickstarter!F:F,"failed",Kickstarter!D:D,"&gt;=1000",Kickstarter!D:D,"&lt;=4999")</f>
        <v>420</v>
      </c>
      <c r="D3">
        <f>COUNTIFS(Kickstarter!F:F,"canceled",Kickstarter!D:D,"&gt;=1000",Kickstarter!D:D,"&lt;=4999")</f>
        <v>60</v>
      </c>
      <c r="E3">
        <f t="shared" ref="E3:E13" si="2">SUM(B3:D3)</f>
        <v>1412</v>
      </c>
      <c r="F3">
        <f t="shared" si="0"/>
        <v>66</v>
      </c>
      <c r="G3">
        <f t="shared" si="1"/>
        <v>30</v>
      </c>
      <c r="H3">
        <f t="shared" si="1"/>
        <v>4</v>
      </c>
    </row>
    <row r="4" spans="1:9" x14ac:dyDescent="0.3">
      <c r="A4" t="s">
        <v>8385</v>
      </c>
      <c r="B4">
        <f>COUNTIFS(Kickstarter!F:F,"successful",Kickstarter!D:D,"&gt;=5000",Kickstarter!D:D,"&lt;=9999")</f>
        <v>381</v>
      </c>
      <c r="C4">
        <f>COUNTIFS(Kickstarter!F:F,"failed",Kickstarter!D:D,"&gt;=5000",Kickstarter!D:D,"&lt;=9999")</f>
        <v>283</v>
      </c>
      <c r="D4">
        <f>COUNTIFS(Kickstarter!F:F,"canceled",Kickstarter!D:D,"&gt;=5000",Kickstarter!D:D,"&lt;=9999")</f>
        <v>52</v>
      </c>
      <c r="E4">
        <f t="shared" si="2"/>
        <v>716</v>
      </c>
      <c r="F4">
        <f t="shared" si="0"/>
        <v>53</v>
      </c>
      <c r="G4">
        <f t="shared" si="1"/>
        <v>40</v>
      </c>
      <c r="H4">
        <f t="shared" si="1"/>
        <v>7</v>
      </c>
    </row>
    <row r="5" spans="1:9" x14ac:dyDescent="0.3">
      <c r="A5" t="s">
        <v>8386</v>
      </c>
      <c r="B5">
        <f>COUNTIFS(Kickstarter!F:F,"successful",Kickstarter!D:D,"&gt;=10000",Kickstarter!D:D,"&lt;=14999")</f>
        <v>168</v>
      </c>
      <c r="C5">
        <f>COUNTIFS(Kickstarter!F:F,"failed",Kickstarter!D:D,"&gt;=10000",Kickstarter!D:D,"&lt;=14999")</f>
        <v>144</v>
      </c>
      <c r="D5">
        <f>COUNTIFS(Kickstarter!F:F,"canceled",Kickstarter!D:D,"&gt;=10000",Kickstarter!D:D,"&lt;=14999")</f>
        <v>40</v>
      </c>
      <c r="E5">
        <f t="shared" si="2"/>
        <v>352</v>
      </c>
      <c r="F5">
        <f t="shared" si="0"/>
        <v>48</v>
      </c>
      <c r="G5">
        <f t="shared" si="1"/>
        <v>41</v>
      </c>
      <c r="H5">
        <f t="shared" si="1"/>
        <v>11</v>
      </c>
    </row>
    <row r="6" spans="1:9" x14ac:dyDescent="0.3">
      <c r="A6" t="s">
        <v>8387</v>
      </c>
      <c r="B6">
        <f>COUNTIFS(Kickstarter!F:F,"successful",Kickstarter!D:D,"&gt;=15000",Kickstarter!D:D,"&lt;=19999")</f>
        <v>94</v>
      </c>
      <c r="C6">
        <f>COUNTIFS(Kickstarter!F:F,"failed",Kickstarter!D:D,"&gt;=15000",Kickstarter!D:D,"&lt;=19999")</f>
        <v>90</v>
      </c>
      <c r="D6">
        <f>COUNTIFS(Kickstarter!F:F,"canceled",Kickstarter!D:D,"&gt;=15000",Kickstarter!D:D,"&lt;=19999")</f>
        <v>17</v>
      </c>
      <c r="E6">
        <f t="shared" si="2"/>
        <v>201</v>
      </c>
      <c r="F6">
        <f t="shared" si="0"/>
        <v>47</v>
      </c>
      <c r="G6">
        <f t="shared" si="1"/>
        <v>45</v>
      </c>
      <c r="H6">
        <f t="shared" si="1"/>
        <v>8</v>
      </c>
    </row>
    <row r="7" spans="1:9" x14ac:dyDescent="0.3">
      <c r="A7" t="s">
        <v>8388</v>
      </c>
      <c r="B7">
        <f>COUNTIFS(Kickstarter!F:F,"successful",Kickstarter!D:D,"&gt;=20000",Kickstarter!D:D,"&lt;=24999")</f>
        <v>62</v>
      </c>
      <c r="C7">
        <f>COUNTIFS(Kickstarter!F:F,"failed",Kickstarter!D:D,"&gt;=20000",Kickstarter!D:D,"&lt;=24999")</f>
        <v>72</v>
      </c>
      <c r="D7">
        <f>COUNTIFS(Kickstarter!F:F,"canceled",Kickstarter!D:D,"&gt;=20000",Kickstarter!D:D,"&lt;=24999")</f>
        <v>14</v>
      </c>
      <c r="E7">
        <f t="shared" si="2"/>
        <v>148</v>
      </c>
      <c r="F7">
        <f t="shared" si="0"/>
        <v>42</v>
      </c>
      <c r="G7">
        <f t="shared" si="1"/>
        <v>49</v>
      </c>
      <c r="H7">
        <f t="shared" si="1"/>
        <v>9</v>
      </c>
    </row>
    <row r="8" spans="1:9" x14ac:dyDescent="0.3">
      <c r="A8" t="s">
        <v>8389</v>
      </c>
      <c r="B8">
        <f>COUNTIFS(Kickstarter!F:F,"successful",Kickstarter!D:D,"&gt;=25000",Kickstarter!D:D,"&lt;=29999")</f>
        <v>55</v>
      </c>
      <c r="C8">
        <f>COUNTIFS(Kickstarter!F:F,"failed",Kickstarter!D:D,"&gt;=25000",Kickstarter!D:D,"&lt;=29999")</f>
        <v>64</v>
      </c>
      <c r="D8">
        <f>COUNTIFS(Kickstarter!F:F,"canceled",Kickstarter!D:D,"&gt;=25000",Kickstarter!D:D,"&lt;=29999")</f>
        <v>18</v>
      </c>
      <c r="E8">
        <f t="shared" si="2"/>
        <v>137</v>
      </c>
      <c r="F8">
        <f t="shared" si="0"/>
        <v>40</v>
      </c>
      <c r="G8">
        <f t="shared" si="1"/>
        <v>47</v>
      </c>
      <c r="H8">
        <f t="shared" si="1"/>
        <v>13</v>
      </c>
    </row>
    <row r="9" spans="1:9" x14ac:dyDescent="0.3">
      <c r="A9" t="s">
        <v>8390</v>
      </c>
      <c r="B9">
        <f>COUNTIFS(Kickstarter!F:F,"successful",Kickstarter!D:D,"&gt;=30000",Kickstarter!D:D,"&lt;=34999")</f>
        <v>32</v>
      </c>
      <c r="C9">
        <f>COUNTIFS(Kickstarter!F:F,"failed",Kickstarter!D:D,"&gt;=30000",Kickstarter!D:D,"&lt;=34999")</f>
        <v>37</v>
      </c>
      <c r="D9">
        <f>COUNTIFS(Kickstarter!F:F,"canceled",Kickstarter!D:D,"&gt;=30000",Kickstarter!D:D,"&lt;=34999")</f>
        <v>13</v>
      </c>
      <c r="E9">
        <f t="shared" si="2"/>
        <v>82</v>
      </c>
      <c r="F9">
        <f t="shared" si="0"/>
        <v>39</v>
      </c>
      <c r="G9">
        <f t="shared" si="1"/>
        <v>45</v>
      </c>
      <c r="H9">
        <f t="shared" si="1"/>
        <v>16</v>
      </c>
    </row>
    <row r="10" spans="1:9" x14ac:dyDescent="0.3">
      <c r="A10" t="s">
        <v>8396</v>
      </c>
      <c r="B10">
        <f>COUNTIFS(Kickstarter!F:F,"successful",Kickstarter!D:D,"&gt;=35000",Kickstarter!D:D,"&lt;=39999")</f>
        <v>26</v>
      </c>
      <c r="C10">
        <f>COUNTIFS(Kickstarter!F:F,"failed",Kickstarter!D:D,"&gt;=35000",Kickstarter!D:D,"&lt;=39999")</f>
        <v>22</v>
      </c>
      <c r="D10">
        <f>COUNTIFS(Kickstarter!F:F,"canceled",Kickstarter!D:D,"&gt;=35000",Kickstarter!D:D,"&lt;=39999")</f>
        <v>7</v>
      </c>
      <c r="E10">
        <f t="shared" si="2"/>
        <v>55</v>
      </c>
      <c r="F10">
        <f t="shared" si="0"/>
        <v>47</v>
      </c>
      <c r="G10">
        <f t="shared" si="1"/>
        <v>40</v>
      </c>
      <c r="H10">
        <f t="shared" si="1"/>
        <v>13</v>
      </c>
    </row>
    <row r="11" spans="1:9" x14ac:dyDescent="0.3">
      <c r="A11" t="s">
        <v>8391</v>
      </c>
      <c r="B11">
        <f>COUNTIFS(Kickstarter!F:F,"successful",Kickstarter!D:D,"&gt;=40000",Kickstarter!D:D,"&lt;=44999")</f>
        <v>21</v>
      </c>
      <c r="C11">
        <f>COUNTIFS(Kickstarter!F:F,"failed",Kickstarter!D:D,"&gt;=40000",Kickstarter!D:D,"&lt;=44999")</f>
        <v>16</v>
      </c>
      <c r="D11">
        <f>COUNTIFS(Kickstarter!F:F,"canceled",Kickstarter!D:D,"&gt;=40000",Kickstarter!D:D,"&lt;=44999")</f>
        <v>6</v>
      </c>
      <c r="E11">
        <f t="shared" si="2"/>
        <v>43</v>
      </c>
      <c r="F11">
        <f t="shared" si="0"/>
        <v>49</v>
      </c>
      <c r="G11">
        <f t="shared" si="1"/>
        <v>37</v>
      </c>
      <c r="H11">
        <f t="shared" si="1"/>
        <v>14</v>
      </c>
    </row>
    <row r="12" spans="1:9" x14ac:dyDescent="0.3">
      <c r="A12" t="s">
        <v>8392</v>
      </c>
      <c r="B12">
        <f>COUNTIFS(Kickstarter!F:F,"successful",Kickstarter!D:D,"&gt;=45000",Kickstarter!D:D,"&lt;=49999")</f>
        <v>6</v>
      </c>
      <c r="C12">
        <f>COUNTIFS(Kickstarter!F:F,"failed",Kickstarter!D:D,"&gt;=45000",Kickstarter!D:D,"&lt;=49999")</f>
        <v>11</v>
      </c>
      <c r="D12">
        <f>COUNTIFS(Kickstarter!F:F,"canceled",Kickstarter!D:D,"&gt;=45000",Kickstarter!D:D,"&lt;=49999")</f>
        <v>4</v>
      </c>
      <c r="E12">
        <f t="shared" si="2"/>
        <v>21</v>
      </c>
      <c r="F12">
        <f t="shared" si="0"/>
        <v>29</v>
      </c>
      <c r="G12">
        <f t="shared" si="1"/>
        <v>52</v>
      </c>
      <c r="H12">
        <f t="shared" si="1"/>
        <v>19</v>
      </c>
    </row>
    <row r="13" spans="1:9" x14ac:dyDescent="0.3">
      <c r="A13" t="s">
        <v>8393</v>
      </c>
      <c r="B13">
        <f>COUNTIFS(Kickstarter!F:F,"successful",Kickstarter!D:D,"&gt;=50000")</f>
        <v>86</v>
      </c>
      <c r="C13">
        <f>COUNTIFS(Kickstarter!F:F,"failed",Kickstarter!D:D,"&gt;=50000")</f>
        <v>258</v>
      </c>
      <c r="D13">
        <f>COUNTIFS(Kickstarter!F:F,"canceled",Kickstarter!D:D,"&gt;=50000")</f>
        <v>100</v>
      </c>
      <c r="E13">
        <f t="shared" si="2"/>
        <v>444</v>
      </c>
      <c r="F13">
        <f t="shared" si="0"/>
        <v>19</v>
      </c>
      <c r="G13">
        <f t="shared" si="1"/>
        <v>58</v>
      </c>
      <c r="H13">
        <f t="shared" si="1"/>
        <v>23</v>
      </c>
    </row>
  </sheetData>
  <pageMargins left="0.7" right="0.7" top="0.75" bottom="0.75" header="0.3" footer="0.3"/>
  <pageSetup orientation="portrait" r:id="rId1"/>
  <ignoredErrors>
    <ignoredError sqref="B5 C4:D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abaze</cp:lastModifiedBy>
  <dcterms:created xsi:type="dcterms:W3CDTF">2017-04-20T15:17:24Z</dcterms:created>
  <dcterms:modified xsi:type="dcterms:W3CDTF">2021-09-19T22:18:58Z</dcterms:modified>
</cp:coreProperties>
</file>