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model" sheetId="1" r:id="rId4"/>
    <sheet state="visible" name="Opta" sheetId="2" r:id="rId5"/>
    <sheet state="visible" name="Difference" sheetId="3" r:id="rId6"/>
    <sheet state="visible" name="Difference in %" sheetId="4" r:id="rId7"/>
  </sheets>
  <definedNames/>
  <calcPr/>
</workbook>
</file>

<file path=xl/sharedStrings.xml><?xml version="1.0" encoding="utf-8"?>
<sst xmlns="http://schemas.openxmlformats.org/spreadsheetml/2006/main" count="166" uniqueCount="43">
  <si>
    <t>Team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</si>
  <si>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</si>
  <si>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</si>
  <si>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</si>
  <si>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</si>
  <si>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</si>
  <si>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</si>
  <si>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</si>
  <si>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</si>
  <si>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</si>
  <si>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</si>
  <si>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</si>
  <si>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</si>
  <si>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Position 13</t>
  </si>
  <si>
    <t>Position 14</t>
  </si>
  <si>
    <t>Position 15</t>
  </si>
  <si>
    <t>Position 16</t>
  </si>
  <si>
    <t>Position 17</t>
  </si>
  <si>
    <t>Position 18</t>
  </si>
  <si>
    <t>Position 19</t>
  </si>
  <si>
    <t>Position 20</t>
  </si>
  <si>
    <t>Internazionale</t>
  </si>
  <si>
    <t>Napoli</t>
  </si>
  <si>
    <t>Atalanta</t>
  </si>
  <si>
    <t>Juventus</t>
  </si>
  <si>
    <t>Lazio</t>
  </si>
  <si>
    <t>Bologna</t>
  </si>
  <si>
    <t>Fiorentina</t>
  </si>
  <si>
    <t>Roma</t>
  </si>
  <si>
    <t>Milan</t>
  </si>
  <si>
    <t>Udinese</t>
  </si>
  <si>
    <t>Torino</t>
  </si>
  <si>
    <t>Genoa</t>
  </si>
  <si>
    <t>Como</t>
  </si>
  <si>
    <t>Hellas Verona</t>
  </si>
  <si>
    <t>Cagliari</t>
  </si>
  <si>
    <t>Lecce</t>
  </si>
  <si>
    <t>Parma</t>
  </si>
  <si>
    <t>Empoli</t>
  </si>
  <si>
    <t>Venezia</t>
  </si>
  <si>
    <t>Monza</t>
  </si>
  <si>
    <t>Средняя разница:</t>
  </si>
  <si>
    <t>Средняя разница на значениях больше  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</si>
</sst>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10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10" xfId="0" applyFont="1" applyNumberFormat="1"/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1" numFmtId="10" xfId="0" applyAlignment="1" applyFont="1" applyNumberFormat="1">
      <alignment horizontal="center" vertical="center"/>
    </xf>
    <xf borderId="0" fillId="0" fontId="4" numFmtId="0" xfId="0" applyAlignment="1" applyFont="1">
      <alignment horizontal="center" shrinkToFit="0" vertical="top" wrapText="1"/>
    </xf>
    <xf borderId="0" fillId="0" fontId="5" numFmtId="10" xfId="0" applyAlignment="1" applyFont="1" applyNumberFormat="1">
      <alignment horizontal="center" vertical="center"/>
    </xf>
    <xf borderId="0" fillId="2" fontId="3" numFmtId="164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10" width="9.71"/>
    <col customWidth="1" min="11" max="21" width="10.71"/>
    <col customWidth="1" min="22" max="22" width="9.14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2" t="s">
        <v>21</v>
      </c>
      <c r="B2" s="3">
        <v>0.699</v>
      </c>
      <c r="C2" s="3">
        <v>0.24</v>
      </c>
      <c r="D2" s="3">
        <v>0.05</v>
      </c>
      <c r="E2" s="3">
        <v>0.011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</row>
    <row r="3" ht="15.75" customHeight="1">
      <c r="A3" s="2" t="s">
        <v>22</v>
      </c>
      <c r="B3" s="3">
        <v>0.261</v>
      </c>
      <c r="C3" s="3">
        <v>0.557</v>
      </c>
      <c r="D3" s="3">
        <v>0.137</v>
      </c>
      <c r="E3" s="3">
        <v>0.039</v>
      </c>
      <c r="F3" s="3">
        <v>0.005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</row>
    <row r="4" ht="15.75" customHeight="1">
      <c r="A4" s="2" t="s">
        <v>23</v>
      </c>
      <c r="B4" s="3">
        <v>0.021</v>
      </c>
      <c r="C4" s="3">
        <v>0.093</v>
      </c>
      <c r="D4" s="3">
        <v>0.365</v>
      </c>
      <c r="E4" s="3">
        <v>0.379</v>
      </c>
      <c r="F4" s="3">
        <v>0.117</v>
      </c>
      <c r="G4" s="3">
        <v>0.022</v>
      </c>
      <c r="H4" s="3">
        <v>0.003</v>
      </c>
      <c r="I4" s="3">
        <v>0.001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</row>
    <row r="5" ht="15.75" customHeight="1">
      <c r="A5" s="2" t="s">
        <v>24</v>
      </c>
      <c r="B5" s="3">
        <v>0.018</v>
      </c>
      <c r="C5" s="3">
        <v>0.102</v>
      </c>
      <c r="D5" s="3">
        <v>0.388</v>
      </c>
      <c r="E5" s="3">
        <v>0.365</v>
      </c>
      <c r="F5" s="3">
        <v>0.103</v>
      </c>
      <c r="G5" s="3">
        <v>0.018</v>
      </c>
      <c r="H5" s="3">
        <v>0.005</v>
      </c>
      <c r="I5" s="3">
        <v>0.001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</row>
    <row r="6" ht="15.75" customHeight="1">
      <c r="A6" s="2" t="s">
        <v>25</v>
      </c>
      <c r="B6" s="3">
        <v>0.001</v>
      </c>
      <c r="C6" s="3">
        <v>0.007</v>
      </c>
      <c r="D6" s="3">
        <v>0.053</v>
      </c>
      <c r="E6" s="3">
        <v>0.163</v>
      </c>
      <c r="F6" s="3">
        <v>0.499</v>
      </c>
      <c r="G6" s="3">
        <v>0.176</v>
      </c>
      <c r="H6" s="3">
        <v>0.067</v>
      </c>
      <c r="I6" s="3">
        <v>0.026</v>
      </c>
      <c r="J6" s="3">
        <v>0.009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</row>
    <row r="7" ht="15.75" customHeight="1">
      <c r="A7" s="2" t="s">
        <v>26</v>
      </c>
      <c r="B7" s="3">
        <v>0.0</v>
      </c>
      <c r="C7" s="3">
        <v>0.001</v>
      </c>
      <c r="D7" s="3">
        <v>0.006</v>
      </c>
      <c r="E7" s="3">
        <v>0.028</v>
      </c>
      <c r="F7" s="3">
        <v>0.134</v>
      </c>
      <c r="G7" s="3">
        <v>0.331</v>
      </c>
      <c r="H7" s="3">
        <v>0.252</v>
      </c>
      <c r="I7" s="3">
        <v>0.158</v>
      </c>
      <c r="J7" s="3">
        <v>0.076</v>
      </c>
      <c r="K7" s="3">
        <v>0.013</v>
      </c>
      <c r="L7" s="3">
        <v>0.001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</row>
    <row r="8" ht="15.75" customHeight="1">
      <c r="A8" s="2" t="s">
        <v>27</v>
      </c>
      <c r="B8" s="3">
        <v>0.0</v>
      </c>
      <c r="C8" s="3">
        <v>0.0</v>
      </c>
      <c r="D8" s="3">
        <v>0.001</v>
      </c>
      <c r="E8" s="3">
        <v>0.009</v>
      </c>
      <c r="F8" s="3">
        <v>0.074</v>
      </c>
      <c r="G8" s="3">
        <v>0.208</v>
      </c>
      <c r="H8" s="3">
        <v>0.259</v>
      </c>
      <c r="I8" s="3">
        <v>0.245</v>
      </c>
      <c r="J8" s="3">
        <v>0.162</v>
      </c>
      <c r="K8" s="3">
        <v>0.036</v>
      </c>
      <c r="L8" s="3">
        <v>0.007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</row>
    <row r="9" ht="15.75" customHeight="1">
      <c r="A9" s="2" t="s">
        <v>28</v>
      </c>
      <c r="B9" s="3">
        <v>0.0</v>
      </c>
      <c r="C9" s="3">
        <v>0.0</v>
      </c>
      <c r="D9" s="3">
        <v>0.0</v>
      </c>
      <c r="E9" s="3">
        <v>0.002</v>
      </c>
      <c r="F9" s="3">
        <v>0.022</v>
      </c>
      <c r="G9" s="3">
        <v>0.074</v>
      </c>
      <c r="H9" s="3">
        <v>0.163</v>
      </c>
      <c r="I9" s="3">
        <v>0.254</v>
      </c>
      <c r="J9" s="3">
        <v>0.375</v>
      </c>
      <c r="K9" s="3">
        <v>0.093</v>
      </c>
      <c r="L9" s="3">
        <v>0.015</v>
      </c>
      <c r="M9" s="3">
        <v>0.001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</row>
    <row r="10" ht="15.75" customHeight="1">
      <c r="A10" s="2" t="s">
        <v>29</v>
      </c>
      <c r="B10" s="3">
        <v>0.0</v>
      </c>
      <c r="C10" s="3">
        <v>0.0</v>
      </c>
      <c r="D10" s="3">
        <v>0.0</v>
      </c>
      <c r="E10" s="3">
        <v>0.004</v>
      </c>
      <c r="F10" s="3">
        <v>0.046</v>
      </c>
      <c r="G10" s="3">
        <v>0.167</v>
      </c>
      <c r="H10" s="3">
        <v>0.239</v>
      </c>
      <c r="I10" s="3">
        <v>0.267</v>
      </c>
      <c r="J10" s="3">
        <v>0.212</v>
      </c>
      <c r="K10" s="3">
        <v>0.053</v>
      </c>
      <c r="L10" s="3">
        <v>0.01</v>
      </c>
      <c r="M10" s="3">
        <v>0.001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</row>
    <row r="11" ht="15.75" customHeight="1">
      <c r="A11" s="2" t="s">
        <v>30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0.004</v>
      </c>
      <c r="H11" s="3">
        <v>0.008</v>
      </c>
      <c r="I11" s="3">
        <v>0.03</v>
      </c>
      <c r="J11" s="3">
        <v>0.097</v>
      </c>
      <c r="K11" s="3">
        <v>0.425</v>
      </c>
      <c r="L11" s="3">
        <v>0.345</v>
      </c>
      <c r="M11" s="3">
        <v>0.074</v>
      </c>
      <c r="N11" s="3">
        <v>0.015</v>
      </c>
      <c r="O11" s="3">
        <v>0.001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</row>
    <row r="12" ht="15.75" customHeight="1">
      <c r="A12" s="2" t="s">
        <v>31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0.003</v>
      </c>
      <c r="I12" s="3">
        <v>0.018</v>
      </c>
      <c r="J12" s="3">
        <v>0.067</v>
      </c>
      <c r="K12" s="3">
        <v>0.335</v>
      </c>
      <c r="L12" s="3">
        <v>0.43</v>
      </c>
      <c r="M12" s="3">
        <v>0.111</v>
      </c>
      <c r="N12" s="3">
        <v>0.029</v>
      </c>
      <c r="O12" s="3">
        <v>0.005</v>
      </c>
      <c r="P12" s="3">
        <v>0.001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</row>
    <row r="13" ht="15.75" customHeight="1">
      <c r="A13" s="2" t="s">
        <v>32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0.001</v>
      </c>
      <c r="K13" s="3">
        <v>0.021</v>
      </c>
      <c r="L13" s="3">
        <v>0.086</v>
      </c>
      <c r="M13" s="3">
        <v>0.329</v>
      </c>
      <c r="N13" s="3">
        <v>0.321</v>
      </c>
      <c r="O13" s="3">
        <v>0.15</v>
      </c>
      <c r="P13" s="3">
        <v>0.061</v>
      </c>
      <c r="Q13" s="3">
        <v>0.025</v>
      </c>
      <c r="R13" s="3">
        <v>0.005</v>
      </c>
      <c r="S13" s="3">
        <v>0.001</v>
      </c>
      <c r="T13" s="3">
        <v>0.0</v>
      </c>
      <c r="U13" s="3">
        <v>0.0</v>
      </c>
    </row>
    <row r="14" ht="15.75" customHeight="1">
      <c r="A14" s="2" t="s">
        <v>33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0.002</v>
      </c>
      <c r="K14" s="3">
        <v>0.022</v>
      </c>
      <c r="L14" s="3">
        <v>0.092</v>
      </c>
      <c r="M14" s="3">
        <v>0.359</v>
      </c>
      <c r="N14" s="3">
        <v>0.305</v>
      </c>
      <c r="O14" s="3">
        <v>0.134</v>
      </c>
      <c r="P14" s="3">
        <v>0.055</v>
      </c>
      <c r="Q14" s="3">
        <v>0.022</v>
      </c>
      <c r="R14" s="3">
        <v>0.008</v>
      </c>
      <c r="S14" s="3">
        <v>0.001</v>
      </c>
      <c r="T14" s="3">
        <v>0.0</v>
      </c>
      <c r="U14" s="3">
        <v>0.0</v>
      </c>
    </row>
    <row r="15" ht="15.75" customHeight="1">
      <c r="A15" s="2" t="s">
        <v>34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0.001</v>
      </c>
      <c r="L15" s="3">
        <v>0.01</v>
      </c>
      <c r="M15" s="3">
        <v>0.072</v>
      </c>
      <c r="N15" s="3">
        <v>0.154</v>
      </c>
      <c r="O15" s="3">
        <v>0.259</v>
      </c>
      <c r="P15" s="3">
        <v>0.21</v>
      </c>
      <c r="Q15" s="3">
        <v>0.152</v>
      </c>
      <c r="R15" s="3">
        <v>0.104</v>
      </c>
      <c r="S15" s="3">
        <v>0.036</v>
      </c>
      <c r="T15" s="3">
        <v>0.003</v>
      </c>
      <c r="U15" s="3">
        <v>0.0</v>
      </c>
    </row>
    <row r="16" ht="15.75" customHeight="1">
      <c r="A16" s="2" t="s">
        <v>35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0.002</v>
      </c>
      <c r="M16" s="3">
        <v>0.03</v>
      </c>
      <c r="N16" s="3">
        <v>0.088</v>
      </c>
      <c r="O16" s="3">
        <v>0.196</v>
      </c>
      <c r="P16" s="3">
        <v>0.239</v>
      </c>
      <c r="Q16" s="3">
        <v>0.215</v>
      </c>
      <c r="R16" s="3">
        <v>0.158</v>
      </c>
      <c r="S16" s="3">
        <v>0.061</v>
      </c>
      <c r="T16" s="3">
        <v>0.01</v>
      </c>
      <c r="U16" s="3">
        <v>0.001</v>
      </c>
    </row>
    <row r="17" ht="15.75" customHeight="1">
      <c r="A17" s="2" t="s">
        <v>36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0.001</v>
      </c>
      <c r="M17" s="3">
        <v>0.011</v>
      </c>
      <c r="N17" s="3">
        <v>0.037</v>
      </c>
      <c r="O17" s="3">
        <v>0.11</v>
      </c>
      <c r="P17" s="3">
        <v>0.197</v>
      </c>
      <c r="Q17" s="3">
        <v>0.258</v>
      </c>
      <c r="R17" s="3">
        <v>0.246</v>
      </c>
      <c r="S17" s="3">
        <v>0.118</v>
      </c>
      <c r="T17" s="3">
        <v>0.022</v>
      </c>
      <c r="U17" s="3">
        <v>0.001</v>
      </c>
    </row>
    <row r="18" ht="15.75" customHeight="1">
      <c r="A18" s="2" t="s">
        <v>37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0.001</v>
      </c>
      <c r="N18" s="3">
        <v>0.005</v>
      </c>
      <c r="O18" s="3">
        <v>0.018</v>
      </c>
      <c r="P18" s="3">
        <v>0.042</v>
      </c>
      <c r="Q18" s="3">
        <v>0.103</v>
      </c>
      <c r="R18" s="3">
        <v>0.21</v>
      </c>
      <c r="S18" s="3">
        <v>0.481</v>
      </c>
      <c r="T18" s="3">
        <v>0.128</v>
      </c>
      <c r="U18" s="3">
        <v>0.012</v>
      </c>
    </row>
    <row r="19" ht="15.75" customHeight="1">
      <c r="A19" s="2" t="s">
        <v>38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0.001</v>
      </c>
      <c r="M19" s="3">
        <v>0.011</v>
      </c>
      <c r="N19" s="3">
        <v>0.045</v>
      </c>
      <c r="O19" s="3">
        <v>0.127</v>
      </c>
      <c r="P19" s="3">
        <v>0.188</v>
      </c>
      <c r="Q19" s="3">
        <v>0.21</v>
      </c>
      <c r="R19" s="3">
        <v>0.223</v>
      </c>
      <c r="S19" s="3">
        <v>0.149</v>
      </c>
      <c r="T19" s="3">
        <v>0.042</v>
      </c>
      <c r="U19" s="3">
        <v>0.004</v>
      </c>
    </row>
    <row r="20" ht="15.75" customHeight="1">
      <c r="A20" s="2" t="s">
        <v>39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0.001</v>
      </c>
      <c r="P20" s="3">
        <v>0.006</v>
      </c>
      <c r="Q20" s="3">
        <v>0.014</v>
      </c>
      <c r="R20" s="3">
        <v>0.039</v>
      </c>
      <c r="S20" s="3">
        <v>0.111</v>
      </c>
      <c r="T20" s="3">
        <v>0.54</v>
      </c>
      <c r="U20" s="3">
        <v>0.29</v>
      </c>
    </row>
    <row r="21" ht="15.75" customHeight="1">
      <c r="A21" s="2" t="s">
        <v>40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0.001</v>
      </c>
      <c r="Q21" s="3">
        <v>0.002</v>
      </c>
      <c r="R21" s="3">
        <v>0.008</v>
      </c>
      <c r="S21" s="3">
        <v>0.041</v>
      </c>
      <c r="T21" s="3">
        <v>0.255</v>
      </c>
      <c r="U21" s="3">
        <v>0.693</v>
      </c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conditionalFormatting sqref="B2:U21">
    <cfRule type="colorScale" priority="1">
      <colorScale>
        <cfvo type="min"/>
        <cfvo type="formula" val="0.6"/>
        <color rgb="FFFFFFFF"/>
        <color rgb="FFE67C73"/>
      </colorScale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0" width="9.71"/>
    <col customWidth="1" min="11" max="2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5">
        <v>0.674</v>
      </c>
      <c r="C2" s="5">
        <v>0.249</v>
      </c>
      <c r="D2" s="5">
        <v>0.06</v>
      </c>
      <c r="E2" s="5">
        <v>0.015</v>
      </c>
      <c r="F2" s="5">
        <v>0.001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  <c r="T2" s="5">
        <v>0.0</v>
      </c>
      <c r="U2" s="5">
        <v>0.0</v>
      </c>
    </row>
    <row r="3">
      <c r="A3" s="2" t="s">
        <v>22</v>
      </c>
      <c r="B3" s="5">
        <v>0.264</v>
      </c>
      <c r="C3" s="5">
        <v>0.48</v>
      </c>
      <c r="D3" s="5">
        <v>0.19</v>
      </c>
      <c r="E3" s="5">
        <v>0.055</v>
      </c>
      <c r="F3" s="5">
        <v>0.011</v>
      </c>
      <c r="G3" s="5">
        <v>0.001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</row>
    <row r="4">
      <c r="A4" s="2" t="s">
        <v>23</v>
      </c>
      <c r="B4" s="5">
        <v>0.048</v>
      </c>
      <c r="C4" s="5">
        <v>0.177</v>
      </c>
      <c r="D4" s="5">
        <v>0.381</v>
      </c>
      <c r="E4" s="5">
        <v>0.271</v>
      </c>
      <c r="F4" s="5">
        <v>0.094</v>
      </c>
      <c r="G4" s="5">
        <v>0.023</v>
      </c>
      <c r="H4" s="5">
        <v>0.005</v>
      </c>
      <c r="I4" s="5">
        <v>0.001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</row>
    <row r="5">
      <c r="A5" s="2" t="s">
        <v>24</v>
      </c>
      <c r="B5" s="5">
        <v>0.013</v>
      </c>
      <c r="C5" s="5">
        <v>0.08</v>
      </c>
      <c r="D5" s="5">
        <v>0.284</v>
      </c>
      <c r="E5" s="5">
        <v>0.404</v>
      </c>
      <c r="F5" s="5">
        <v>0.166</v>
      </c>
      <c r="G5" s="5">
        <v>0.04</v>
      </c>
      <c r="H5" s="5">
        <v>0.01</v>
      </c>
      <c r="I5" s="5">
        <v>0.003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</row>
    <row r="6">
      <c r="A6" s="2" t="s">
        <v>25</v>
      </c>
      <c r="B6" s="5">
        <v>0.001</v>
      </c>
      <c r="C6" s="5">
        <v>0.013</v>
      </c>
      <c r="D6" s="5">
        <v>0.074</v>
      </c>
      <c r="E6" s="5">
        <v>0.195</v>
      </c>
      <c r="F6" s="5">
        <v>0.44</v>
      </c>
      <c r="G6" s="5">
        <v>0.171</v>
      </c>
      <c r="H6" s="5">
        <v>0.068</v>
      </c>
      <c r="I6" s="5">
        <v>0.028</v>
      </c>
      <c r="J6" s="5">
        <v>0.01</v>
      </c>
      <c r="K6" s="5">
        <v>0.001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</row>
    <row r="7">
      <c r="A7" s="2" t="s">
        <v>26</v>
      </c>
      <c r="B7" s="5">
        <v>0.0</v>
      </c>
      <c r="C7" s="5">
        <v>0.001</v>
      </c>
      <c r="D7" s="5">
        <v>0.007</v>
      </c>
      <c r="E7" s="5">
        <v>0.035</v>
      </c>
      <c r="F7" s="5">
        <v>0.128</v>
      </c>
      <c r="G7" s="5">
        <v>0.31</v>
      </c>
      <c r="H7" s="5">
        <v>0.237</v>
      </c>
      <c r="I7" s="5">
        <v>0.164</v>
      </c>
      <c r="J7" s="5">
        <v>0.091</v>
      </c>
      <c r="K7" s="5">
        <v>0.023</v>
      </c>
      <c r="L7" s="5">
        <v>0.004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</row>
    <row r="8">
      <c r="A8" s="2" t="s">
        <v>27</v>
      </c>
      <c r="B8" s="5">
        <v>0.0</v>
      </c>
      <c r="C8" s="5">
        <v>0.0</v>
      </c>
      <c r="D8" s="5">
        <v>0.003</v>
      </c>
      <c r="E8" s="5">
        <v>0.016</v>
      </c>
      <c r="F8" s="5">
        <v>0.081</v>
      </c>
      <c r="G8" s="5">
        <v>0.199</v>
      </c>
      <c r="H8" s="5">
        <v>0.249</v>
      </c>
      <c r="I8" s="5">
        <v>0.23</v>
      </c>
      <c r="J8" s="5">
        <v>0.167</v>
      </c>
      <c r="K8" s="5">
        <v>0.047</v>
      </c>
      <c r="L8" s="5">
        <v>0.007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</row>
    <row r="9">
      <c r="A9" s="2" t="s">
        <v>28</v>
      </c>
      <c r="B9" s="5">
        <v>0.0</v>
      </c>
      <c r="C9" s="5">
        <v>0.0</v>
      </c>
      <c r="D9" s="5">
        <v>0.001</v>
      </c>
      <c r="E9" s="5">
        <v>0.007</v>
      </c>
      <c r="F9" s="5">
        <v>0.044</v>
      </c>
      <c r="G9" s="5">
        <v>0.127</v>
      </c>
      <c r="H9" s="5">
        <v>0.213</v>
      </c>
      <c r="I9" s="5">
        <v>0.261</v>
      </c>
      <c r="J9" s="5">
        <v>0.254</v>
      </c>
      <c r="K9" s="5">
        <v>0.073</v>
      </c>
      <c r="L9" s="5">
        <v>0.019</v>
      </c>
      <c r="M9" s="5">
        <v>0.001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</row>
    <row r="10">
      <c r="A10" s="2" t="s">
        <v>29</v>
      </c>
      <c r="B10" s="5">
        <v>0.0</v>
      </c>
      <c r="C10" s="5">
        <v>0.0</v>
      </c>
      <c r="D10" s="5">
        <v>0.001</v>
      </c>
      <c r="E10" s="5">
        <v>0.004</v>
      </c>
      <c r="F10" s="5">
        <v>0.032</v>
      </c>
      <c r="G10" s="5">
        <v>0.123</v>
      </c>
      <c r="H10" s="5">
        <v>0.192</v>
      </c>
      <c r="I10" s="5">
        <v>0.244</v>
      </c>
      <c r="J10" s="5">
        <v>0.275</v>
      </c>
      <c r="K10" s="5">
        <v>0.101</v>
      </c>
      <c r="L10" s="5">
        <v>0.025</v>
      </c>
      <c r="M10" s="5">
        <v>0.003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</row>
    <row r="11">
      <c r="A11" s="2" t="s">
        <v>30</v>
      </c>
      <c r="B11" s="5">
        <v>0.0</v>
      </c>
      <c r="C11" s="5">
        <v>0.0</v>
      </c>
      <c r="D11" s="5">
        <v>0.0</v>
      </c>
      <c r="E11" s="5">
        <v>0.0</v>
      </c>
      <c r="F11" s="5">
        <v>0.001</v>
      </c>
      <c r="G11" s="5">
        <v>0.006</v>
      </c>
      <c r="H11" s="5">
        <v>0.019</v>
      </c>
      <c r="I11" s="5">
        <v>0.046</v>
      </c>
      <c r="J11" s="5">
        <v>0.123</v>
      </c>
      <c r="K11" s="5">
        <v>0.388</v>
      </c>
      <c r="L11" s="5">
        <v>0.312</v>
      </c>
      <c r="M11" s="5">
        <v>0.085</v>
      </c>
      <c r="N11" s="5">
        <v>0.017</v>
      </c>
      <c r="O11" s="5">
        <v>0.002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</row>
    <row r="12">
      <c r="A12" s="2" t="s">
        <v>31</v>
      </c>
      <c r="B12" s="5">
        <v>0.0</v>
      </c>
      <c r="C12" s="5">
        <v>0.0</v>
      </c>
      <c r="D12" s="5">
        <v>0.0</v>
      </c>
      <c r="E12" s="5">
        <v>0.0</v>
      </c>
      <c r="F12" s="5">
        <v>0.0</v>
      </c>
      <c r="G12" s="5">
        <v>0.001</v>
      </c>
      <c r="H12" s="5">
        <v>0.007</v>
      </c>
      <c r="I12" s="5">
        <v>0.021</v>
      </c>
      <c r="J12" s="5">
        <v>0.075</v>
      </c>
      <c r="K12" s="5">
        <v>0.309</v>
      </c>
      <c r="L12" s="5">
        <v>0.41</v>
      </c>
      <c r="M12" s="5">
        <v>0.129</v>
      </c>
      <c r="N12" s="5">
        <v>0.035</v>
      </c>
      <c r="O12" s="5">
        <v>0.009</v>
      </c>
      <c r="P12" s="5">
        <v>0.003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</row>
    <row r="13">
      <c r="A13" s="2" t="s">
        <v>32</v>
      </c>
      <c r="B13" s="5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0.001</v>
      </c>
      <c r="J13" s="5">
        <v>0.002</v>
      </c>
      <c r="K13" s="5">
        <v>0.029</v>
      </c>
      <c r="L13" s="5">
        <v>0.097</v>
      </c>
      <c r="M13" s="5">
        <v>0.311</v>
      </c>
      <c r="N13" s="5">
        <v>0.284</v>
      </c>
      <c r="O13" s="5">
        <v>0.157</v>
      </c>
      <c r="P13" s="5">
        <v>0.073</v>
      </c>
      <c r="Q13" s="5">
        <v>0.032</v>
      </c>
      <c r="R13" s="5">
        <v>0.013</v>
      </c>
      <c r="S13" s="5">
        <v>0.002</v>
      </c>
      <c r="T13" s="5">
        <v>0.0</v>
      </c>
      <c r="U13" s="5">
        <v>0.0</v>
      </c>
    </row>
    <row r="14">
      <c r="A14" s="2" t="s">
        <v>33</v>
      </c>
      <c r="B14" s="5">
        <v>0.0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0.002</v>
      </c>
      <c r="K14" s="5">
        <v>0.026</v>
      </c>
      <c r="L14" s="5">
        <v>0.098</v>
      </c>
      <c r="M14" s="5">
        <v>0.296</v>
      </c>
      <c r="N14" s="5">
        <v>0.279</v>
      </c>
      <c r="O14" s="5">
        <v>0.149</v>
      </c>
      <c r="P14" s="5">
        <v>0.079</v>
      </c>
      <c r="Q14" s="5">
        <v>0.04</v>
      </c>
      <c r="R14" s="5">
        <v>0.02</v>
      </c>
      <c r="S14" s="5">
        <v>0.007</v>
      </c>
      <c r="T14" s="5">
        <v>0.002</v>
      </c>
      <c r="U14" s="5">
        <v>0.0</v>
      </c>
    </row>
    <row r="15">
      <c r="A15" s="2" t="s">
        <v>34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0.003</v>
      </c>
      <c r="L15" s="5">
        <v>0.016</v>
      </c>
      <c r="M15" s="5">
        <v>0.082</v>
      </c>
      <c r="N15" s="5">
        <v>0.154</v>
      </c>
      <c r="O15" s="5">
        <v>0.221</v>
      </c>
      <c r="P15" s="5">
        <v>0.194</v>
      </c>
      <c r="Q15" s="5">
        <v>0.149</v>
      </c>
      <c r="R15" s="5">
        <v>0.111</v>
      </c>
      <c r="S15" s="5">
        <v>0.058</v>
      </c>
      <c r="T15" s="5">
        <v>0.011</v>
      </c>
      <c r="U15" s="5">
        <v>0.001</v>
      </c>
    </row>
    <row r="16">
      <c r="A16" s="2" t="s">
        <v>35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0.005</v>
      </c>
      <c r="M16" s="5">
        <v>0.047</v>
      </c>
      <c r="N16" s="5">
        <v>0.098</v>
      </c>
      <c r="O16" s="5">
        <v>0.175</v>
      </c>
      <c r="P16" s="5">
        <v>0.21</v>
      </c>
      <c r="Q16" s="5">
        <v>0.195</v>
      </c>
      <c r="R16" s="5">
        <v>0.152</v>
      </c>
      <c r="S16" s="5">
        <v>0.087</v>
      </c>
      <c r="T16" s="5">
        <v>0.028</v>
      </c>
      <c r="U16" s="5">
        <v>0.003</v>
      </c>
    </row>
    <row r="17">
      <c r="A17" s="2" t="s">
        <v>36</v>
      </c>
      <c r="B17" s="5">
        <v>0.0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0.003</v>
      </c>
      <c r="M17" s="5">
        <v>0.021</v>
      </c>
      <c r="N17" s="5">
        <v>0.061</v>
      </c>
      <c r="O17" s="5">
        <v>0.121</v>
      </c>
      <c r="P17" s="5">
        <v>0.177</v>
      </c>
      <c r="Q17" s="5">
        <v>0.222</v>
      </c>
      <c r="R17" s="5">
        <v>0.211</v>
      </c>
      <c r="S17" s="5">
        <v>0.133</v>
      </c>
      <c r="T17" s="5">
        <v>0.048</v>
      </c>
      <c r="U17" s="5">
        <v>0.003</v>
      </c>
    </row>
    <row r="18">
      <c r="A18" s="2" t="s">
        <v>37</v>
      </c>
      <c r="B18" s="5">
        <v>0.0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0.004</v>
      </c>
      <c r="N18" s="5">
        <v>0.013</v>
      </c>
      <c r="O18" s="5">
        <v>0.035</v>
      </c>
      <c r="P18" s="5">
        <v>0.079</v>
      </c>
      <c r="Q18" s="5">
        <v>0.13</v>
      </c>
      <c r="R18" s="5">
        <v>0.208</v>
      </c>
      <c r="S18" s="5">
        <v>0.348</v>
      </c>
      <c r="T18" s="5">
        <v>0.157</v>
      </c>
      <c r="U18" s="5">
        <v>0.026</v>
      </c>
    </row>
    <row r="19">
      <c r="A19" s="2" t="s">
        <v>38</v>
      </c>
      <c r="B19" s="5">
        <v>0.0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0.003</v>
      </c>
      <c r="M19" s="5">
        <v>0.019</v>
      </c>
      <c r="N19" s="5">
        <v>0.058</v>
      </c>
      <c r="O19" s="5">
        <v>0.122</v>
      </c>
      <c r="P19" s="5">
        <v>0.164</v>
      </c>
      <c r="Q19" s="5">
        <v>0.187</v>
      </c>
      <c r="R19" s="5">
        <v>0.196</v>
      </c>
      <c r="S19" s="5">
        <v>0.161</v>
      </c>
      <c r="T19" s="5">
        <v>0.078</v>
      </c>
      <c r="U19" s="5">
        <v>0.013</v>
      </c>
    </row>
    <row r="20">
      <c r="A20" s="2" t="s">
        <v>39</v>
      </c>
      <c r="B20" s="5">
        <v>0.0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0.001</v>
      </c>
      <c r="O20" s="5">
        <v>0.008</v>
      </c>
      <c r="P20" s="5">
        <v>0.019</v>
      </c>
      <c r="Q20" s="5">
        <v>0.04</v>
      </c>
      <c r="R20" s="5">
        <v>0.075</v>
      </c>
      <c r="S20" s="5">
        <v>0.157</v>
      </c>
      <c r="T20" s="5">
        <v>0.483</v>
      </c>
      <c r="U20" s="5">
        <v>0.216</v>
      </c>
    </row>
    <row r="21">
      <c r="A21" s="2" t="s">
        <v>40</v>
      </c>
      <c r="B21" s="5">
        <v>0.0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0.001</v>
      </c>
      <c r="P21" s="5">
        <v>0.002</v>
      </c>
      <c r="Q21" s="5">
        <v>0.005</v>
      </c>
      <c r="R21" s="5">
        <v>0.015</v>
      </c>
      <c r="S21" s="5">
        <v>0.047</v>
      </c>
      <c r="T21" s="5">
        <v>0.194</v>
      </c>
      <c r="U21" s="5">
        <v>0.737</v>
      </c>
    </row>
  </sheetData>
  <conditionalFormatting sqref="B2:U21">
    <cfRule type="colorScale" priority="1">
      <colorScale>
        <cfvo type="min"/>
        <cfvo type="formula" val="0.65"/>
        <color rgb="FFFFFFFF"/>
        <color rgb="FFE67C73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86"/>
    <col customWidth="1" min="2" max="10" width="9.71"/>
    <col customWidth="1" min="11" max="2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6" t="s">
        <v>21</v>
      </c>
      <c r="B2" s="7">
        <f>'My model'!B2 - Opta!B2</f>
        <v>0.025</v>
      </c>
      <c r="C2" s="7">
        <f>'My model'!C2 - Opta!C2</f>
        <v>-0.009</v>
      </c>
      <c r="D2" s="7">
        <f>'My model'!D2 - Opta!D2</f>
        <v>-0.01</v>
      </c>
      <c r="E2" s="7">
        <f>'My model'!E2 - Opta!E2</f>
        <v>-0.004</v>
      </c>
      <c r="F2" s="7">
        <f>'My model'!F2 - Opta!F2</f>
        <v>-0.001</v>
      </c>
      <c r="G2" s="7">
        <f>'My model'!G2 - Opta!G2</f>
        <v>0</v>
      </c>
      <c r="H2" s="7">
        <f>'My model'!H2 - Opta!H2</f>
        <v>0</v>
      </c>
      <c r="I2" s="7">
        <f>'My model'!I2 - Opta!I2</f>
        <v>0</v>
      </c>
      <c r="J2" s="7">
        <f>'My model'!J2 - Opta!J2</f>
        <v>0</v>
      </c>
      <c r="K2" s="7">
        <f>'My model'!K2 - Opta!K2</f>
        <v>0</v>
      </c>
      <c r="L2" s="7">
        <f>'My model'!L2 - Opta!L2</f>
        <v>0</v>
      </c>
      <c r="M2" s="7">
        <f>'My model'!M2 - Opta!M2</f>
        <v>0</v>
      </c>
      <c r="N2" s="7">
        <f>'My model'!N2 - Opta!N2</f>
        <v>0</v>
      </c>
      <c r="O2" s="7">
        <f>'My model'!O2 - Opta!O2</f>
        <v>0</v>
      </c>
      <c r="P2" s="7">
        <f>'My model'!P2 - Opta!P2</f>
        <v>0</v>
      </c>
      <c r="Q2" s="7">
        <f>'My model'!Q2 - Opta!Q2</f>
        <v>0</v>
      </c>
      <c r="R2" s="7">
        <f>'My model'!R2 - Opta!R2</f>
        <v>0</v>
      </c>
      <c r="S2" s="7">
        <f>'My model'!S2 - Opta!S2</f>
        <v>0</v>
      </c>
      <c r="T2" s="7">
        <f>'My model'!T2 - Opta!T2</f>
        <v>0</v>
      </c>
      <c r="U2" s="7">
        <f>'My model'!U2 - Opta!U2</f>
        <v>0</v>
      </c>
    </row>
    <row r="3">
      <c r="A3" s="6" t="s">
        <v>22</v>
      </c>
      <c r="B3" s="7">
        <f>'My model'!B3 - Opta!B3</f>
        <v>-0.003</v>
      </c>
      <c r="C3" s="7">
        <f>'My model'!C3 - Opta!C3</f>
        <v>0.077</v>
      </c>
      <c r="D3" s="7">
        <f>'My model'!D3 - Opta!D3</f>
        <v>-0.053</v>
      </c>
      <c r="E3" s="7">
        <f>'My model'!E3 - Opta!E3</f>
        <v>-0.016</v>
      </c>
      <c r="F3" s="7">
        <f>'My model'!F3 - Opta!F3</f>
        <v>-0.006</v>
      </c>
      <c r="G3" s="7">
        <f>'My model'!G3 - Opta!G3</f>
        <v>-0.001</v>
      </c>
      <c r="H3" s="7">
        <f>'My model'!H3 - Opta!H3</f>
        <v>0</v>
      </c>
      <c r="I3" s="7">
        <f>'My model'!I3 - Opta!I3</f>
        <v>0</v>
      </c>
      <c r="J3" s="7">
        <f>'My model'!J3 - Opta!J3</f>
        <v>0</v>
      </c>
      <c r="K3" s="7">
        <f>'My model'!K3 - Opta!K3</f>
        <v>0</v>
      </c>
      <c r="L3" s="7">
        <f>'My model'!L3 - Opta!L3</f>
        <v>0</v>
      </c>
      <c r="M3" s="7">
        <f>'My model'!M3 - Opta!M3</f>
        <v>0</v>
      </c>
      <c r="N3" s="7">
        <f>'My model'!N3 - Opta!N3</f>
        <v>0</v>
      </c>
      <c r="O3" s="7">
        <f>'My model'!O3 - Opta!O3</f>
        <v>0</v>
      </c>
      <c r="P3" s="7">
        <f>'My model'!P3 - Opta!P3</f>
        <v>0</v>
      </c>
      <c r="Q3" s="7">
        <f>'My model'!Q3 - Opta!Q3</f>
        <v>0</v>
      </c>
      <c r="R3" s="7">
        <f>'My model'!R3 - Opta!R3</f>
        <v>0</v>
      </c>
      <c r="S3" s="7">
        <f>'My model'!S3 - Opta!S3</f>
        <v>0</v>
      </c>
      <c r="T3" s="7">
        <f>'My model'!T3 - Opta!T3</f>
        <v>0</v>
      </c>
      <c r="U3" s="7">
        <f>'My model'!U3 - Opta!U3</f>
        <v>0</v>
      </c>
    </row>
    <row r="4">
      <c r="A4" s="6" t="s">
        <v>23</v>
      </c>
      <c r="B4" s="7">
        <f>'My model'!B4 - Opta!B4</f>
        <v>-0.027</v>
      </c>
      <c r="C4" s="7">
        <f>'My model'!C4 - Opta!C4</f>
        <v>-0.084</v>
      </c>
      <c r="D4" s="7">
        <f>'My model'!D4 - Opta!D4</f>
        <v>-0.016</v>
      </c>
      <c r="E4" s="7">
        <f>'My model'!E4 - Opta!E4</f>
        <v>0.108</v>
      </c>
      <c r="F4" s="7">
        <f>'My model'!F4 - Opta!F4</f>
        <v>0.023</v>
      </c>
      <c r="G4" s="7">
        <f>'My model'!G4 - Opta!G4</f>
        <v>-0.001</v>
      </c>
      <c r="H4" s="7">
        <f>'My model'!H4 - Opta!H4</f>
        <v>-0.002</v>
      </c>
      <c r="I4" s="7">
        <f>'My model'!I4 - Opta!I4</f>
        <v>0</v>
      </c>
      <c r="J4" s="7">
        <f>'My model'!J4 - Opta!J4</f>
        <v>0</v>
      </c>
      <c r="K4" s="7">
        <f>'My model'!K4 - Opta!K4</f>
        <v>0</v>
      </c>
      <c r="L4" s="7">
        <f>'My model'!L4 - Opta!L4</f>
        <v>0</v>
      </c>
      <c r="M4" s="7">
        <f>'My model'!M4 - Opta!M4</f>
        <v>0</v>
      </c>
      <c r="N4" s="7">
        <f>'My model'!N4 - Opta!N4</f>
        <v>0</v>
      </c>
      <c r="O4" s="7">
        <f>'My model'!O4 - Opta!O4</f>
        <v>0</v>
      </c>
      <c r="P4" s="7">
        <f>'My model'!P4 - Opta!P4</f>
        <v>0</v>
      </c>
      <c r="Q4" s="7">
        <f>'My model'!Q4 - Opta!Q4</f>
        <v>0</v>
      </c>
      <c r="R4" s="7">
        <f>'My model'!R4 - Opta!R4</f>
        <v>0</v>
      </c>
      <c r="S4" s="7">
        <f>'My model'!S4 - Opta!S4</f>
        <v>0</v>
      </c>
      <c r="T4" s="7">
        <f>'My model'!T4 - Opta!T4</f>
        <v>0</v>
      </c>
      <c r="U4" s="7">
        <f>'My model'!U4 - Opta!U4</f>
        <v>0</v>
      </c>
    </row>
    <row r="5">
      <c r="A5" s="6" t="s">
        <v>24</v>
      </c>
      <c r="B5" s="7">
        <f>'My model'!B5 - Opta!B5</f>
        <v>0.005</v>
      </c>
      <c r="C5" s="7">
        <f>'My model'!C5 - Opta!C5</f>
        <v>0.022</v>
      </c>
      <c r="D5" s="7">
        <f>'My model'!D5 - Opta!D5</f>
        <v>0.104</v>
      </c>
      <c r="E5" s="7">
        <f>'My model'!E5 - Opta!E5</f>
        <v>-0.039</v>
      </c>
      <c r="F5" s="7">
        <f>'My model'!F5 - Opta!F5</f>
        <v>-0.063</v>
      </c>
      <c r="G5" s="7">
        <f>'My model'!G5 - Opta!G5</f>
        <v>-0.022</v>
      </c>
      <c r="H5" s="7">
        <f>'My model'!H5 - Opta!H5</f>
        <v>-0.005</v>
      </c>
      <c r="I5" s="7">
        <f>'My model'!I5 - Opta!I5</f>
        <v>-0.002</v>
      </c>
      <c r="J5" s="7">
        <f>'My model'!J5 - Opta!J5</f>
        <v>0</v>
      </c>
      <c r="K5" s="7">
        <f>'My model'!K5 - Opta!K5</f>
        <v>0</v>
      </c>
      <c r="L5" s="7">
        <f>'My model'!L5 - Opta!L5</f>
        <v>0</v>
      </c>
      <c r="M5" s="7">
        <f>'My model'!M5 - Opta!M5</f>
        <v>0</v>
      </c>
      <c r="N5" s="7">
        <f>'My model'!N5 - Opta!N5</f>
        <v>0</v>
      </c>
      <c r="O5" s="7">
        <f>'My model'!O5 - Opta!O5</f>
        <v>0</v>
      </c>
      <c r="P5" s="7">
        <f>'My model'!P5 - Opta!P5</f>
        <v>0</v>
      </c>
      <c r="Q5" s="7">
        <f>'My model'!Q5 - Opta!Q5</f>
        <v>0</v>
      </c>
      <c r="R5" s="7">
        <f>'My model'!R5 - Opta!R5</f>
        <v>0</v>
      </c>
      <c r="S5" s="7">
        <f>'My model'!S5 - Opta!S5</f>
        <v>0</v>
      </c>
      <c r="T5" s="7">
        <f>'My model'!T5 - Opta!T5</f>
        <v>0</v>
      </c>
      <c r="U5" s="7">
        <f>'My model'!U5 - Opta!U5</f>
        <v>0</v>
      </c>
    </row>
    <row r="6">
      <c r="A6" s="6" t="s">
        <v>25</v>
      </c>
      <c r="B6" s="7">
        <f>'My model'!B6 - Opta!B6</f>
        <v>0</v>
      </c>
      <c r="C6" s="7">
        <f>'My model'!C6 - Opta!C6</f>
        <v>-0.006</v>
      </c>
      <c r="D6" s="7">
        <f>'My model'!D6 - Opta!D6</f>
        <v>-0.021</v>
      </c>
      <c r="E6" s="7">
        <f>'My model'!E6 - Opta!E6</f>
        <v>-0.032</v>
      </c>
      <c r="F6" s="7">
        <f>'My model'!F6 - Opta!F6</f>
        <v>0.059</v>
      </c>
      <c r="G6" s="7">
        <f>'My model'!G6 - Opta!G6</f>
        <v>0.005</v>
      </c>
      <c r="H6" s="7">
        <f>'My model'!H6 - Opta!H6</f>
        <v>-0.001</v>
      </c>
      <c r="I6" s="7">
        <f>'My model'!I6 - Opta!I6</f>
        <v>-0.002</v>
      </c>
      <c r="J6" s="7">
        <f>'My model'!J6 - Opta!J6</f>
        <v>-0.001</v>
      </c>
      <c r="K6" s="7">
        <f>'My model'!K6 - Opta!K6</f>
        <v>-0.001</v>
      </c>
      <c r="L6" s="7">
        <f>'My model'!L6 - Opta!L6</f>
        <v>0</v>
      </c>
      <c r="M6" s="7">
        <f>'My model'!M6 - Opta!M6</f>
        <v>0</v>
      </c>
      <c r="N6" s="7">
        <f>'My model'!N6 - Opta!N6</f>
        <v>0</v>
      </c>
      <c r="O6" s="7">
        <f>'My model'!O6 - Opta!O6</f>
        <v>0</v>
      </c>
      <c r="P6" s="7">
        <f>'My model'!P6 - Opta!P6</f>
        <v>0</v>
      </c>
      <c r="Q6" s="7">
        <f>'My model'!Q6 - Opta!Q6</f>
        <v>0</v>
      </c>
      <c r="R6" s="7">
        <f>'My model'!R6 - Opta!R6</f>
        <v>0</v>
      </c>
      <c r="S6" s="7">
        <f>'My model'!S6 - Opta!S6</f>
        <v>0</v>
      </c>
      <c r="T6" s="7">
        <f>'My model'!T6 - Opta!T6</f>
        <v>0</v>
      </c>
      <c r="U6" s="7">
        <f>'My model'!U6 - Opta!U6</f>
        <v>0</v>
      </c>
    </row>
    <row r="7">
      <c r="A7" s="6" t="s">
        <v>26</v>
      </c>
      <c r="B7" s="7">
        <f>'My model'!B7 - Opta!B7</f>
        <v>0</v>
      </c>
      <c r="C7" s="7">
        <f>'My model'!C7 - Opta!C7</f>
        <v>0</v>
      </c>
      <c r="D7" s="7">
        <f>'My model'!D7 - Opta!D7</f>
        <v>-0.001</v>
      </c>
      <c r="E7" s="7">
        <f>'My model'!E7 - Opta!E7</f>
        <v>-0.007</v>
      </c>
      <c r="F7" s="7">
        <f>'My model'!F7 - Opta!F7</f>
        <v>0.006</v>
      </c>
      <c r="G7" s="7">
        <f>'My model'!G7 - Opta!G7</f>
        <v>0.021</v>
      </c>
      <c r="H7" s="7">
        <f>'My model'!H7 - Opta!H7</f>
        <v>0.015</v>
      </c>
      <c r="I7" s="7">
        <f>'My model'!I7 - Opta!I7</f>
        <v>-0.006</v>
      </c>
      <c r="J7" s="7">
        <f>'My model'!J7 - Opta!J7</f>
        <v>-0.015</v>
      </c>
      <c r="K7" s="7">
        <f>'My model'!K7 - Opta!K7</f>
        <v>-0.01</v>
      </c>
      <c r="L7" s="7">
        <f>'My model'!L7 - Opta!L7</f>
        <v>-0.003</v>
      </c>
      <c r="M7" s="7">
        <f>'My model'!M7 - Opta!M7</f>
        <v>0</v>
      </c>
      <c r="N7" s="7">
        <f>'My model'!N7 - Opta!N7</f>
        <v>0</v>
      </c>
      <c r="O7" s="7">
        <f>'My model'!O7 - Opta!O7</f>
        <v>0</v>
      </c>
      <c r="P7" s="7">
        <f>'My model'!P7 - Opta!P7</f>
        <v>0</v>
      </c>
      <c r="Q7" s="7">
        <f>'My model'!Q7 - Opta!Q7</f>
        <v>0</v>
      </c>
      <c r="R7" s="7">
        <f>'My model'!R7 - Opta!R7</f>
        <v>0</v>
      </c>
      <c r="S7" s="7">
        <f>'My model'!S7 - Opta!S7</f>
        <v>0</v>
      </c>
      <c r="T7" s="7">
        <f>'My model'!T7 - Opta!T7</f>
        <v>0</v>
      </c>
      <c r="U7" s="7">
        <f>'My model'!U7 - Opta!U7</f>
        <v>0</v>
      </c>
    </row>
    <row r="8">
      <c r="A8" s="6" t="s">
        <v>27</v>
      </c>
      <c r="B8" s="7">
        <f>'My model'!B8 - Opta!B8</f>
        <v>0</v>
      </c>
      <c r="C8" s="7">
        <f>'My model'!C8 - Opta!C8</f>
        <v>0</v>
      </c>
      <c r="D8" s="7">
        <f>'My model'!D8 - Opta!D8</f>
        <v>-0.002</v>
      </c>
      <c r="E8" s="7">
        <f>'My model'!E8 - Opta!E8</f>
        <v>-0.007</v>
      </c>
      <c r="F8" s="7">
        <f>'My model'!F8 - Opta!F8</f>
        <v>-0.007</v>
      </c>
      <c r="G8" s="7">
        <f>'My model'!G8 - Opta!G8</f>
        <v>0.009</v>
      </c>
      <c r="H8" s="7">
        <f>'My model'!H8 - Opta!H8</f>
        <v>0.01</v>
      </c>
      <c r="I8" s="7">
        <f>'My model'!I8 - Opta!I8</f>
        <v>0.015</v>
      </c>
      <c r="J8" s="7">
        <f>'My model'!J8 - Opta!J8</f>
        <v>-0.005</v>
      </c>
      <c r="K8" s="7">
        <f>'My model'!K8 - Opta!K8</f>
        <v>-0.011</v>
      </c>
      <c r="L8" s="7">
        <f>'My model'!L8 - Opta!L8</f>
        <v>0</v>
      </c>
      <c r="M8" s="7">
        <f>'My model'!M8 - Opta!M8</f>
        <v>0</v>
      </c>
      <c r="N8" s="7">
        <f>'My model'!N8 - Opta!N8</f>
        <v>0</v>
      </c>
      <c r="O8" s="7">
        <f>'My model'!O8 - Opta!O8</f>
        <v>0</v>
      </c>
      <c r="P8" s="7">
        <f>'My model'!P8 - Opta!P8</f>
        <v>0</v>
      </c>
      <c r="Q8" s="7">
        <f>'My model'!Q8 - Opta!Q8</f>
        <v>0</v>
      </c>
      <c r="R8" s="7">
        <f>'My model'!R8 - Opta!R8</f>
        <v>0</v>
      </c>
      <c r="S8" s="7">
        <f>'My model'!S8 - Opta!S8</f>
        <v>0</v>
      </c>
      <c r="T8" s="7">
        <f>'My model'!T8 - Opta!T8</f>
        <v>0</v>
      </c>
      <c r="U8" s="7">
        <f>'My model'!U8 - Opta!U8</f>
        <v>0</v>
      </c>
    </row>
    <row r="9">
      <c r="A9" s="6" t="s">
        <v>28</v>
      </c>
      <c r="B9" s="7">
        <f>'My model'!B9 - Opta!B9</f>
        <v>0</v>
      </c>
      <c r="C9" s="7">
        <f>'My model'!C9 - Opta!C9</f>
        <v>0</v>
      </c>
      <c r="D9" s="7">
        <f>'My model'!D9 - Opta!D9</f>
        <v>-0.001</v>
      </c>
      <c r="E9" s="7">
        <f>'My model'!E9 - Opta!E9</f>
        <v>-0.005</v>
      </c>
      <c r="F9" s="7">
        <f>'My model'!F9 - Opta!F9</f>
        <v>-0.022</v>
      </c>
      <c r="G9" s="7">
        <f>'My model'!G9 - Opta!G9</f>
        <v>-0.053</v>
      </c>
      <c r="H9" s="7">
        <f>'My model'!H9 - Opta!H9</f>
        <v>-0.05</v>
      </c>
      <c r="I9" s="7">
        <f>'My model'!I9 - Opta!I9</f>
        <v>-0.007</v>
      </c>
      <c r="J9" s="7">
        <f>'My model'!J9 - Opta!J9</f>
        <v>0.121</v>
      </c>
      <c r="K9" s="7">
        <f>'My model'!K9 - Opta!K9</f>
        <v>0.02</v>
      </c>
      <c r="L9" s="7">
        <f>'My model'!L9 - Opta!L9</f>
        <v>-0.004</v>
      </c>
      <c r="M9" s="7">
        <f>'My model'!M9 - Opta!M9</f>
        <v>0</v>
      </c>
      <c r="N9" s="7">
        <f>'My model'!N9 - Opta!N9</f>
        <v>0</v>
      </c>
      <c r="O9" s="7">
        <f>'My model'!O9 - Opta!O9</f>
        <v>0</v>
      </c>
      <c r="P9" s="7">
        <f>'My model'!P9 - Opta!P9</f>
        <v>0</v>
      </c>
      <c r="Q9" s="7">
        <f>'My model'!Q9 - Opta!Q9</f>
        <v>0</v>
      </c>
      <c r="R9" s="7">
        <f>'My model'!R9 - Opta!R9</f>
        <v>0</v>
      </c>
      <c r="S9" s="7">
        <f>'My model'!S9 - Opta!S9</f>
        <v>0</v>
      </c>
      <c r="T9" s="7">
        <f>'My model'!T9 - Opta!T9</f>
        <v>0</v>
      </c>
      <c r="U9" s="7">
        <f>'My model'!U9 - Opta!U9</f>
        <v>0</v>
      </c>
    </row>
    <row r="10">
      <c r="A10" s="6" t="s">
        <v>29</v>
      </c>
      <c r="B10" s="7">
        <f>'My model'!B10 - Opta!B10</f>
        <v>0</v>
      </c>
      <c r="C10" s="7">
        <f>'My model'!C10 - Opta!C10</f>
        <v>0</v>
      </c>
      <c r="D10" s="7">
        <f>'My model'!D10 - Opta!D10</f>
        <v>-0.001</v>
      </c>
      <c r="E10" s="7">
        <f>'My model'!E10 - Opta!E10</f>
        <v>0</v>
      </c>
      <c r="F10" s="7">
        <f>'My model'!F10 - Opta!F10</f>
        <v>0.014</v>
      </c>
      <c r="G10" s="7">
        <f>'My model'!G10 - Opta!G10</f>
        <v>0.044</v>
      </c>
      <c r="H10" s="7">
        <f>'My model'!H10 - Opta!H10</f>
        <v>0.047</v>
      </c>
      <c r="I10" s="7">
        <f>'My model'!I10 - Opta!I10</f>
        <v>0.023</v>
      </c>
      <c r="J10" s="7">
        <f>'My model'!J10 - Opta!J10</f>
        <v>-0.063</v>
      </c>
      <c r="K10" s="7">
        <f>'My model'!K10 - Opta!K10</f>
        <v>-0.048</v>
      </c>
      <c r="L10" s="7">
        <f>'My model'!L10 - Opta!L10</f>
        <v>-0.015</v>
      </c>
      <c r="M10" s="7">
        <f>'My model'!M10 - Opta!M10</f>
        <v>-0.002</v>
      </c>
      <c r="N10" s="7">
        <f>'My model'!N10 - Opta!N10</f>
        <v>0</v>
      </c>
      <c r="O10" s="7">
        <f>'My model'!O10 - Opta!O10</f>
        <v>0</v>
      </c>
      <c r="P10" s="7">
        <f>'My model'!P10 - Opta!P10</f>
        <v>0</v>
      </c>
      <c r="Q10" s="7">
        <f>'My model'!Q10 - Opta!Q10</f>
        <v>0</v>
      </c>
      <c r="R10" s="7">
        <f>'My model'!R10 - Opta!R10</f>
        <v>0</v>
      </c>
      <c r="S10" s="7">
        <f>'My model'!S10 - Opta!S10</f>
        <v>0</v>
      </c>
      <c r="T10" s="7">
        <f>'My model'!T10 - Opta!T10</f>
        <v>0</v>
      </c>
      <c r="U10" s="7">
        <f>'My model'!U10 - Opta!U10</f>
        <v>0</v>
      </c>
    </row>
    <row r="11">
      <c r="A11" s="6" t="s">
        <v>30</v>
      </c>
      <c r="B11" s="7">
        <f>'My model'!B11 - Opta!B11</f>
        <v>0</v>
      </c>
      <c r="C11" s="7">
        <f>'My model'!C11 - Opta!C11</f>
        <v>0</v>
      </c>
      <c r="D11" s="7">
        <f>'My model'!D11 - Opta!D11</f>
        <v>0</v>
      </c>
      <c r="E11" s="7">
        <f>'My model'!E11 - Opta!E11</f>
        <v>0</v>
      </c>
      <c r="F11" s="7">
        <f>'My model'!F11 - Opta!F11</f>
        <v>-0.001</v>
      </c>
      <c r="G11" s="7">
        <f>'My model'!G11 - Opta!G11</f>
        <v>-0.002</v>
      </c>
      <c r="H11" s="7">
        <f>'My model'!H11 - Opta!H11</f>
        <v>-0.011</v>
      </c>
      <c r="I11" s="7">
        <f>'My model'!I11 - Opta!I11</f>
        <v>-0.016</v>
      </c>
      <c r="J11" s="7">
        <f>'My model'!J11 - Opta!J11</f>
        <v>-0.026</v>
      </c>
      <c r="K11" s="7">
        <f>'My model'!K11 - Opta!K11</f>
        <v>0.037</v>
      </c>
      <c r="L11" s="7">
        <f>'My model'!L11 - Opta!L11</f>
        <v>0.033</v>
      </c>
      <c r="M11" s="7">
        <f>'My model'!M11 - Opta!M11</f>
        <v>-0.011</v>
      </c>
      <c r="N11" s="7">
        <f>'My model'!N11 - Opta!N11</f>
        <v>-0.002</v>
      </c>
      <c r="O11" s="7">
        <f>'My model'!O11 - Opta!O11</f>
        <v>-0.001</v>
      </c>
      <c r="P11" s="7">
        <f>'My model'!P11 - Opta!P11</f>
        <v>0</v>
      </c>
      <c r="Q11" s="7">
        <f>'My model'!Q11 - Opta!Q11</f>
        <v>0</v>
      </c>
      <c r="R11" s="7">
        <f>'My model'!R11 - Opta!R11</f>
        <v>0</v>
      </c>
      <c r="S11" s="7">
        <f>'My model'!S11 - Opta!S11</f>
        <v>0</v>
      </c>
      <c r="T11" s="7">
        <f>'My model'!T11 - Opta!T11</f>
        <v>0</v>
      </c>
      <c r="U11" s="7">
        <f>'My model'!U11 - Opta!U11</f>
        <v>0</v>
      </c>
    </row>
    <row r="12">
      <c r="A12" s="6" t="s">
        <v>31</v>
      </c>
      <c r="B12" s="7">
        <f>'My model'!B12 - Opta!B12</f>
        <v>0</v>
      </c>
      <c r="C12" s="7">
        <f>'My model'!C12 - Opta!C12</f>
        <v>0</v>
      </c>
      <c r="D12" s="7">
        <f>'My model'!D12 - Opta!D12</f>
        <v>0</v>
      </c>
      <c r="E12" s="7">
        <f>'My model'!E12 - Opta!E12</f>
        <v>0</v>
      </c>
      <c r="F12" s="7">
        <f>'My model'!F12 - Opta!F12</f>
        <v>0</v>
      </c>
      <c r="G12" s="7">
        <f>'My model'!G12 - Opta!G12</f>
        <v>-0.001</v>
      </c>
      <c r="H12" s="7">
        <f>'My model'!H12 - Opta!H12</f>
        <v>-0.004</v>
      </c>
      <c r="I12" s="7">
        <f>'My model'!I12 - Opta!I12</f>
        <v>-0.003</v>
      </c>
      <c r="J12" s="7">
        <f>'My model'!J12 - Opta!J12</f>
        <v>-0.008</v>
      </c>
      <c r="K12" s="7">
        <f>'My model'!K12 - Opta!K12</f>
        <v>0.026</v>
      </c>
      <c r="L12" s="7">
        <f>'My model'!L12 - Opta!L12</f>
        <v>0.02</v>
      </c>
      <c r="M12" s="7">
        <f>'My model'!M12 - Opta!M12</f>
        <v>-0.018</v>
      </c>
      <c r="N12" s="7">
        <f>'My model'!N12 - Opta!N12</f>
        <v>-0.006</v>
      </c>
      <c r="O12" s="7">
        <f>'My model'!O12 - Opta!O12</f>
        <v>-0.004</v>
      </c>
      <c r="P12" s="7">
        <f>'My model'!P12 - Opta!P12</f>
        <v>-0.002</v>
      </c>
      <c r="Q12" s="7">
        <f>'My model'!Q12 - Opta!Q12</f>
        <v>0</v>
      </c>
      <c r="R12" s="7">
        <f>'My model'!R12 - Opta!R12</f>
        <v>0</v>
      </c>
      <c r="S12" s="7">
        <f>'My model'!S12 - Opta!S12</f>
        <v>0</v>
      </c>
      <c r="T12" s="7">
        <f>'My model'!T12 - Opta!T12</f>
        <v>0</v>
      </c>
      <c r="U12" s="7">
        <f>'My model'!U12 - Opta!U12</f>
        <v>0</v>
      </c>
    </row>
    <row r="13">
      <c r="A13" s="6" t="s">
        <v>32</v>
      </c>
      <c r="B13" s="7">
        <f>'My model'!B13 - Opta!B13</f>
        <v>0</v>
      </c>
      <c r="C13" s="7">
        <f>'My model'!C13 - Opta!C13</f>
        <v>0</v>
      </c>
      <c r="D13" s="7">
        <f>'My model'!D13 - Opta!D13</f>
        <v>0</v>
      </c>
      <c r="E13" s="7">
        <f>'My model'!E13 - Opta!E13</f>
        <v>0</v>
      </c>
      <c r="F13" s="7">
        <f>'My model'!F13 - Opta!F13</f>
        <v>0</v>
      </c>
      <c r="G13" s="7">
        <f>'My model'!G13 - Opta!G13</f>
        <v>0</v>
      </c>
      <c r="H13" s="7">
        <f>'My model'!H13 - Opta!H13</f>
        <v>0</v>
      </c>
      <c r="I13" s="7">
        <f>'My model'!I13 - Opta!I13</f>
        <v>-0.001</v>
      </c>
      <c r="J13" s="7">
        <f>'My model'!J13 - Opta!J13</f>
        <v>-0.001</v>
      </c>
      <c r="K13" s="7">
        <f>'My model'!K13 - Opta!K13</f>
        <v>-0.008</v>
      </c>
      <c r="L13" s="7">
        <f>'My model'!L13 - Opta!L13</f>
        <v>-0.011</v>
      </c>
      <c r="M13" s="7">
        <f>'My model'!M13 - Opta!M13</f>
        <v>0.018</v>
      </c>
      <c r="N13" s="7">
        <f>'My model'!N13 - Opta!N13</f>
        <v>0.037</v>
      </c>
      <c r="O13" s="7">
        <f>'My model'!O13 - Opta!O13</f>
        <v>-0.007</v>
      </c>
      <c r="P13" s="7">
        <f>'My model'!P13 - Opta!P13</f>
        <v>-0.012</v>
      </c>
      <c r="Q13" s="7">
        <f>'My model'!Q13 - Opta!Q13</f>
        <v>-0.007</v>
      </c>
      <c r="R13" s="7">
        <f>'My model'!R13 - Opta!R13</f>
        <v>-0.008</v>
      </c>
      <c r="S13" s="7">
        <f>'My model'!S13 - Opta!S13</f>
        <v>-0.001</v>
      </c>
      <c r="T13" s="7">
        <f>'My model'!T13 - Opta!T13</f>
        <v>0</v>
      </c>
      <c r="U13" s="7">
        <f>'My model'!U13 - Opta!U13</f>
        <v>0</v>
      </c>
    </row>
    <row r="14">
      <c r="A14" s="6" t="s">
        <v>33</v>
      </c>
      <c r="B14" s="7">
        <f>'My model'!B14 - Opta!B14</f>
        <v>0</v>
      </c>
      <c r="C14" s="7">
        <f>'My model'!C14 - Opta!C14</f>
        <v>0</v>
      </c>
      <c r="D14" s="7">
        <f>'My model'!D14 - Opta!D14</f>
        <v>0</v>
      </c>
      <c r="E14" s="7">
        <f>'My model'!E14 - Opta!E14</f>
        <v>0</v>
      </c>
      <c r="F14" s="7">
        <f>'My model'!F14 - Opta!F14</f>
        <v>0</v>
      </c>
      <c r="G14" s="7">
        <f>'My model'!G14 - Opta!G14</f>
        <v>0</v>
      </c>
      <c r="H14" s="7">
        <f>'My model'!H14 - Opta!H14</f>
        <v>0</v>
      </c>
      <c r="I14" s="7">
        <f>'My model'!I14 - Opta!I14</f>
        <v>0</v>
      </c>
      <c r="J14" s="7">
        <f>'My model'!J14 - Opta!J14</f>
        <v>0</v>
      </c>
      <c r="K14" s="7">
        <f>'My model'!K14 - Opta!K14</f>
        <v>-0.004</v>
      </c>
      <c r="L14" s="7">
        <f>'My model'!L14 - Opta!L14</f>
        <v>-0.006</v>
      </c>
      <c r="M14" s="7">
        <f>'My model'!M14 - Opta!M14</f>
        <v>0.063</v>
      </c>
      <c r="N14" s="7">
        <f>'My model'!N14 - Opta!N14</f>
        <v>0.026</v>
      </c>
      <c r="O14" s="7">
        <f>'My model'!O14 - Opta!O14</f>
        <v>-0.015</v>
      </c>
      <c r="P14" s="7">
        <f>'My model'!P14 - Opta!P14</f>
        <v>-0.024</v>
      </c>
      <c r="Q14" s="7">
        <f>'My model'!Q14 - Opta!Q14</f>
        <v>-0.018</v>
      </c>
      <c r="R14" s="7">
        <f>'My model'!R14 - Opta!R14</f>
        <v>-0.012</v>
      </c>
      <c r="S14" s="7">
        <f>'My model'!S14 - Opta!S14</f>
        <v>-0.006</v>
      </c>
      <c r="T14" s="7">
        <f>'My model'!T14 - Opta!T14</f>
        <v>-0.002</v>
      </c>
      <c r="U14" s="7">
        <f>'My model'!U14 - Opta!U14</f>
        <v>0</v>
      </c>
    </row>
    <row r="15">
      <c r="A15" s="6" t="s">
        <v>34</v>
      </c>
      <c r="B15" s="7">
        <f>'My model'!B15 - Opta!B15</f>
        <v>0</v>
      </c>
      <c r="C15" s="7">
        <f>'My model'!C15 - Opta!C15</f>
        <v>0</v>
      </c>
      <c r="D15" s="7">
        <f>'My model'!D15 - Opta!D15</f>
        <v>0</v>
      </c>
      <c r="E15" s="7">
        <f>'My model'!E15 - Opta!E15</f>
        <v>0</v>
      </c>
      <c r="F15" s="7">
        <f>'My model'!F15 - Opta!F15</f>
        <v>0</v>
      </c>
      <c r="G15" s="7">
        <f>'My model'!G15 - Opta!G15</f>
        <v>0</v>
      </c>
      <c r="H15" s="7">
        <f>'My model'!H15 - Opta!H15</f>
        <v>0</v>
      </c>
      <c r="I15" s="7">
        <f>'My model'!I15 - Opta!I15</f>
        <v>0</v>
      </c>
      <c r="J15" s="7">
        <f>'My model'!J15 - Opta!J15</f>
        <v>0</v>
      </c>
      <c r="K15" s="7">
        <f>'My model'!K15 - Opta!K15</f>
        <v>-0.002</v>
      </c>
      <c r="L15" s="7">
        <f>'My model'!L15 - Opta!L15</f>
        <v>-0.006</v>
      </c>
      <c r="M15" s="7">
        <f>'My model'!M15 - Opta!M15</f>
        <v>-0.01</v>
      </c>
      <c r="N15" s="7">
        <f>'My model'!N15 - Opta!N15</f>
        <v>0</v>
      </c>
      <c r="O15" s="7">
        <f>'My model'!O15 - Opta!O15</f>
        <v>0.038</v>
      </c>
      <c r="P15" s="7">
        <f>'My model'!P15 - Opta!P15</f>
        <v>0.016</v>
      </c>
      <c r="Q15" s="7">
        <f>'My model'!Q15 - Opta!Q15</f>
        <v>0.003</v>
      </c>
      <c r="R15" s="7">
        <f>'My model'!R15 - Opta!R15</f>
        <v>-0.007</v>
      </c>
      <c r="S15" s="7">
        <f>'My model'!S15 - Opta!S15</f>
        <v>-0.022</v>
      </c>
      <c r="T15" s="7">
        <f>'My model'!T15 - Opta!T15</f>
        <v>-0.008</v>
      </c>
      <c r="U15" s="7">
        <f>'My model'!U15 - Opta!U15</f>
        <v>-0.001</v>
      </c>
    </row>
    <row r="16">
      <c r="A16" s="6" t="s">
        <v>35</v>
      </c>
      <c r="B16" s="7">
        <f>'My model'!B16 - Opta!B16</f>
        <v>0</v>
      </c>
      <c r="C16" s="7">
        <f>'My model'!C16 - Opta!C16</f>
        <v>0</v>
      </c>
      <c r="D16" s="7">
        <f>'My model'!D16 - Opta!D16</f>
        <v>0</v>
      </c>
      <c r="E16" s="7">
        <f>'My model'!E16 - Opta!E16</f>
        <v>0</v>
      </c>
      <c r="F16" s="7">
        <f>'My model'!F16 - Opta!F16</f>
        <v>0</v>
      </c>
      <c r="G16" s="7">
        <f>'My model'!G16 - Opta!G16</f>
        <v>0</v>
      </c>
      <c r="H16" s="7">
        <f>'My model'!H16 - Opta!H16</f>
        <v>0</v>
      </c>
      <c r="I16" s="7">
        <f>'My model'!I16 - Opta!I16</f>
        <v>0</v>
      </c>
      <c r="J16" s="7">
        <f>'My model'!J16 - Opta!J16</f>
        <v>0</v>
      </c>
      <c r="K16" s="7">
        <f>'My model'!K16 - Opta!K16</f>
        <v>0</v>
      </c>
      <c r="L16" s="7">
        <f>'My model'!L16 - Opta!L16</f>
        <v>-0.003</v>
      </c>
      <c r="M16" s="7">
        <f>'My model'!M16 - Opta!M16</f>
        <v>-0.017</v>
      </c>
      <c r="N16" s="7">
        <f>'My model'!N16 - Opta!N16</f>
        <v>-0.01</v>
      </c>
      <c r="O16" s="7">
        <f>'My model'!O16 - Opta!O16</f>
        <v>0.021</v>
      </c>
      <c r="P16" s="7">
        <f>'My model'!P16 - Opta!P16</f>
        <v>0.029</v>
      </c>
      <c r="Q16" s="7">
        <f>'My model'!Q16 - Opta!Q16</f>
        <v>0.02</v>
      </c>
      <c r="R16" s="7">
        <f>'My model'!R16 - Opta!R16</f>
        <v>0.006</v>
      </c>
      <c r="S16" s="7">
        <f>'My model'!S16 - Opta!S16</f>
        <v>-0.026</v>
      </c>
      <c r="T16" s="7">
        <f>'My model'!T16 - Opta!T16</f>
        <v>-0.018</v>
      </c>
      <c r="U16" s="7">
        <f>'My model'!U16 - Opta!U16</f>
        <v>-0.002</v>
      </c>
    </row>
    <row r="17">
      <c r="A17" s="6" t="s">
        <v>36</v>
      </c>
      <c r="B17" s="7">
        <f>'My model'!B17 - Opta!B17</f>
        <v>0</v>
      </c>
      <c r="C17" s="7">
        <f>'My model'!C17 - Opta!C17</f>
        <v>0</v>
      </c>
      <c r="D17" s="7">
        <f>'My model'!D17 - Opta!D17</f>
        <v>0</v>
      </c>
      <c r="E17" s="7">
        <f>'My model'!E17 - Opta!E17</f>
        <v>0</v>
      </c>
      <c r="F17" s="7">
        <f>'My model'!F17 - Opta!F17</f>
        <v>0</v>
      </c>
      <c r="G17" s="7">
        <f>'My model'!G17 - Opta!G17</f>
        <v>0</v>
      </c>
      <c r="H17" s="7">
        <f>'My model'!H17 - Opta!H17</f>
        <v>0</v>
      </c>
      <c r="I17" s="7">
        <f>'My model'!I17 - Opta!I17</f>
        <v>0</v>
      </c>
      <c r="J17" s="7">
        <f>'My model'!J17 - Opta!J17</f>
        <v>0</v>
      </c>
      <c r="K17" s="7">
        <f>'My model'!K17 - Opta!K17</f>
        <v>0</v>
      </c>
      <c r="L17" s="7">
        <f>'My model'!L17 - Opta!L17</f>
        <v>-0.002</v>
      </c>
      <c r="M17" s="7">
        <f>'My model'!M17 - Opta!M17</f>
        <v>-0.01</v>
      </c>
      <c r="N17" s="7">
        <f>'My model'!N17 - Opta!N17</f>
        <v>-0.024</v>
      </c>
      <c r="O17" s="7">
        <f>'My model'!O17 - Opta!O17</f>
        <v>-0.011</v>
      </c>
      <c r="P17" s="7">
        <f>'My model'!P17 - Opta!P17</f>
        <v>0.02</v>
      </c>
      <c r="Q17" s="7">
        <f>'My model'!Q17 - Opta!Q17</f>
        <v>0.036</v>
      </c>
      <c r="R17" s="7">
        <f>'My model'!R17 - Opta!R17</f>
        <v>0.035</v>
      </c>
      <c r="S17" s="7">
        <f>'My model'!S17 - Opta!S17</f>
        <v>-0.015</v>
      </c>
      <c r="T17" s="7">
        <f>'My model'!T17 - Opta!T17</f>
        <v>-0.026</v>
      </c>
      <c r="U17" s="7">
        <f>'My model'!U17 - Opta!U17</f>
        <v>-0.002</v>
      </c>
    </row>
    <row r="18">
      <c r="A18" s="6" t="s">
        <v>37</v>
      </c>
      <c r="B18" s="7">
        <f>'My model'!B18 - Opta!B18</f>
        <v>0</v>
      </c>
      <c r="C18" s="7">
        <f>'My model'!C18 - Opta!C18</f>
        <v>0</v>
      </c>
      <c r="D18" s="7">
        <f>'My model'!D18 - Opta!D18</f>
        <v>0</v>
      </c>
      <c r="E18" s="7">
        <f>'My model'!E18 - Opta!E18</f>
        <v>0</v>
      </c>
      <c r="F18" s="7">
        <f>'My model'!F18 - Opta!F18</f>
        <v>0</v>
      </c>
      <c r="G18" s="7">
        <f>'My model'!G18 - Opta!G18</f>
        <v>0</v>
      </c>
      <c r="H18" s="7">
        <f>'My model'!H18 - Opta!H18</f>
        <v>0</v>
      </c>
      <c r="I18" s="7">
        <f>'My model'!I18 - Opta!I18</f>
        <v>0</v>
      </c>
      <c r="J18" s="7">
        <f>'My model'!J18 - Opta!J18</f>
        <v>0</v>
      </c>
      <c r="K18" s="7">
        <f>'My model'!K18 - Opta!K18</f>
        <v>0</v>
      </c>
      <c r="L18" s="7">
        <f>'My model'!L18 - Opta!L18</f>
        <v>0</v>
      </c>
      <c r="M18" s="7">
        <f>'My model'!M18 - Opta!M18</f>
        <v>-0.003</v>
      </c>
      <c r="N18" s="7">
        <f>'My model'!N18 - Opta!N18</f>
        <v>-0.008</v>
      </c>
      <c r="O18" s="7">
        <f>'My model'!O18 - Opta!O18</f>
        <v>-0.017</v>
      </c>
      <c r="P18" s="7">
        <f>'My model'!P18 - Opta!P18</f>
        <v>-0.037</v>
      </c>
      <c r="Q18" s="7">
        <f>'My model'!Q18 - Opta!Q18</f>
        <v>-0.027</v>
      </c>
      <c r="R18" s="7">
        <f>'My model'!R18 - Opta!R18</f>
        <v>0.002</v>
      </c>
      <c r="S18" s="7">
        <f>'My model'!S18 - Opta!S18</f>
        <v>0.133</v>
      </c>
      <c r="T18" s="7">
        <f>'My model'!T18 - Opta!T18</f>
        <v>-0.029</v>
      </c>
      <c r="U18" s="7">
        <f>'My model'!U18 - Opta!U18</f>
        <v>-0.014</v>
      </c>
    </row>
    <row r="19">
      <c r="A19" s="6" t="s">
        <v>38</v>
      </c>
      <c r="B19" s="7">
        <f>'My model'!B19 - Opta!B19</f>
        <v>0</v>
      </c>
      <c r="C19" s="7">
        <f>'My model'!C19 - Opta!C19</f>
        <v>0</v>
      </c>
      <c r="D19" s="7">
        <f>'My model'!D19 - Opta!D19</f>
        <v>0</v>
      </c>
      <c r="E19" s="7">
        <f>'My model'!E19 - Opta!E19</f>
        <v>0</v>
      </c>
      <c r="F19" s="7">
        <f>'My model'!F19 - Opta!F19</f>
        <v>0</v>
      </c>
      <c r="G19" s="7">
        <f>'My model'!G19 - Opta!G19</f>
        <v>0</v>
      </c>
      <c r="H19" s="7">
        <f>'My model'!H19 - Opta!H19</f>
        <v>0</v>
      </c>
      <c r="I19" s="7">
        <f>'My model'!I19 - Opta!I19</f>
        <v>0</v>
      </c>
      <c r="J19" s="7">
        <f>'My model'!J19 - Opta!J19</f>
        <v>0</v>
      </c>
      <c r="K19" s="7">
        <f>'My model'!K19 - Opta!K19</f>
        <v>0</v>
      </c>
      <c r="L19" s="7">
        <f>'My model'!L19 - Opta!L19</f>
        <v>-0.002</v>
      </c>
      <c r="M19" s="7">
        <f>'My model'!M19 - Opta!M19</f>
        <v>-0.008</v>
      </c>
      <c r="N19" s="7">
        <f>'My model'!N19 - Opta!N19</f>
        <v>-0.013</v>
      </c>
      <c r="O19" s="7">
        <f>'My model'!O19 - Opta!O19</f>
        <v>0.005</v>
      </c>
      <c r="P19" s="7">
        <f>'My model'!P19 - Opta!P19</f>
        <v>0.024</v>
      </c>
      <c r="Q19" s="7">
        <f>'My model'!Q19 - Opta!Q19</f>
        <v>0.023</v>
      </c>
      <c r="R19" s="7">
        <f>'My model'!R19 - Opta!R19</f>
        <v>0.027</v>
      </c>
      <c r="S19" s="7">
        <f>'My model'!S19 - Opta!S19</f>
        <v>-0.012</v>
      </c>
      <c r="T19" s="7">
        <f>'My model'!T19 - Opta!T19</f>
        <v>-0.036</v>
      </c>
      <c r="U19" s="7">
        <f>'My model'!U19 - Opta!U19</f>
        <v>-0.009</v>
      </c>
    </row>
    <row r="20">
      <c r="A20" s="6" t="s">
        <v>39</v>
      </c>
      <c r="B20" s="7">
        <f>'My model'!B20 - Opta!B20</f>
        <v>0</v>
      </c>
      <c r="C20" s="7">
        <f>'My model'!C20 - Opta!C20</f>
        <v>0</v>
      </c>
      <c r="D20" s="7">
        <f>'My model'!D20 - Opta!D20</f>
        <v>0</v>
      </c>
      <c r="E20" s="7">
        <f>'My model'!E20 - Opta!E20</f>
        <v>0</v>
      </c>
      <c r="F20" s="7">
        <f>'My model'!F20 - Opta!F20</f>
        <v>0</v>
      </c>
      <c r="G20" s="7">
        <f>'My model'!G20 - Opta!G20</f>
        <v>0</v>
      </c>
      <c r="H20" s="7">
        <f>'My model'!H20 - Opta!H20</f>
        <v>0</v>
      </c>
      <c r="I20" s="7">
        <f>'My model'!I20 - Opta!I20</f>
        <v>0</v>
      </c>
      <c r="J20" s="7">
        <f>'My model'!J20 - Opta!J20</f>
        <v>0</v>
      </c>
      <c r="K20" s="7">
        <f>'My model'!K20 - Opta!K20</f>
        <v>0</v>
      </c>
      <c r="L20" s="7">
        <f>'My model'!L20 - Opta!L20</f>
        <v>0</v>
      </c>
      <c r="M20" s="7">
        <f>'My model'!M20 - Opta!M20</f>
        <v>0</v>
      </c>
      <c r="N20" s="7">
        <f>'My model'!N20 - Opta!N20</f>
        <v>-0.001</v>
      </c>
      <c r="O20" s="7">
        <f>'My model'!O20 - Opta!O20</f>
        <v>-0.007</v>
      </c>
      <c r="P20" s="7">
        <f>'My model'!P20 - Opta!P20</f>
        <v>-0.013</v>
      </c>
      <c r="Q20" s="7">
        <f>'My model'!Q20 - Opta!Q20</f>
        <v>-0.026</v>
      </c>
      <c r="R20" s="7">
        <f>'My model'!R20 - Opta!R20</f>
        <v>-0.036</v>
      </c>
      <c r="S20" s="7">
        <f>'My model'!S20 - Opta!S20</f>
        <v>-0.046</v>
      </c>
      <c r="T20" s="7">
        <f>'My model'!T20 - Opta!T20</f>
        <v>0.057</v>
      </c>
      <c r="U20" s="7">
        <f>'My model'!U20 - Opta!U20</f>
        <v>0.074</v>
      </c>
    </row>
    <row r="21">
      <c r="A21" s="6" t="s">
        <v>40</v>
      </c>
      <c r="B21" s="7">
        <f>'My model'!B21 - Opta!B21</f>
        <v>0</v>
      </c>
      <c r="C21" s="7">
        <f>'My model'!C21 - Opta!C21</f>
        <v>0</v>
      </c>
      <c r="D21" s="7">
        <f>'My model'!D21 - Opta!D21</f>
        <v>0</v>
      </c>
      <c r="E21" s="7">
        <f>'My model'!E21 - Opta!E21</f>
        <v>0</v>
      </c>
      <c r="F21" s="7">
        <f>'My model'!F21 - Opta!F21</f>
        <v>0</v>
      </c>
      <c r="G21" s="7">
        <f>'My model'!G21 - Opta!G21</f>
        <v>0</v>
      </c>
      <c r="H21" s="7">
        <f>'My model'!H21 - Opta!H21</f>
        <v>0</v>
      </c>
      <c r="I21" s="7">
        <f>'My model'!I21 - Opta!I21</f>
        <v>0</v>
      </c>
      <c r="J21" s="7">
        <f>'My model'!J21 - Opta!J21</f>
        <v>0</v>
      </c>
      <c r="K21" s="7">
        <f>'My model'!K21 - Opta!K21</f>
        <v>0</v>
      </c>
      <c r="L21" s="7">
        <f>'My model'!L21 - Opta!L21</f>
        <v>0</v>
      </c>
      <c r="M21" s="7">
        <f>'My model'!M21 - Opta!M21</f>
        <v>0</v>
      </c>
      <c r="N21" s="7">
        <f>'My model'!N21 - Opta!N21</f>
        <v>0</v>
      </c>
      <c r="O21" s="7">
        <f>'My model'!O21 - Opta!O21</f>
        <v>-0.001</v>
      </c>
      <c r="P21" s="7">
        <f>'My model'!P21 - Opta!P21</f>
        <v>-0.001</v>
      </c>
      <c r="Q21" s="7">
        <f>'My model'!Q21 - Opta!Q21</f>
        <v>-0.003</v>
      </c>
      <c r="R21" s="7">
        <f>'My model'!R21 - Opta!R21</f>
        <v>-0.007</v>
      </c>
      <c r="S21" s="7">
        <f>'My model'!S21 - Opta!S21</f>
        <v>-0.006</v>
      </c>
      <c r="T21" s="7">
        <f>'My model'!T21 - Opta!T21</f>
        <v>0.061</v>
      </c>
      <c r="U21" s="7">
        <f>'My model'!U21 - Opta!U21</f>
        <v>-0.044</v>
      </c>
    </row>
    <row r="22">
      <c r="A22" s="8"/>
    </row>
    <row r="23">
      <c r="A23" s="9" t="s">
        <v>41</v>
      </c>
      <c r="B23" s="10">
        <f t="array" ref="B23">AVERAGE(ABS(B2:U21))</f>
        <v>0.0083075</v>
      </c>
    </row>
    <row r="24">
      <c r="A24" s="11" t="s">
        <v>42</v>
      </c>
      <c r="B24" s="12">
        <f t="array" ref="B24">AVERAGE(IF(Opta!B2:U21 &gt; 0.02, ABS(B2:U21)))
</f>
        <v>0.02595833333</v>
      </c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mergeCells count="2">
    <mergeCell ref="A24:A25"/>
    <mergeCell ref="B24:B25"/>
  </mergeCells>
  <conditionalFormatting sqref="B2:U21">
    <cfRule type="colorScale" priority="1">
      <colorScale>
        <cfvo type="formula" val="-0.08"/>
        <cfvo type="formula" val="0"/>
        <cfvo type="formula" val="0.08"/>
        <color rgb="FF3C78D8"/>
        <color rgb="FFFFFFFF"/>
        <color rgb="FF6AA84F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0" width="9.71"/>
    <col customWidth="1" min="11" max="2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6" t="s">
        <v>21</v>
      </c>
      <c r="B2" s="13">
        <f>IF(AND(Opta!B2&lt;&gt;0, ABS('My model'!B2 - Opta!B2) &gt; 0.01), ('My model'!B2 - Opta!B2) / Opta!B2, "")</f>
        <v>0.03709198813</v>
      </c>
      <c r="C2" s="13" t="str">
        <f>IF(AND(Opta!C2&lt;&gt;0, ABS('My model'!C2 - Opta!C2) &gt; 0.01), ('My model'!C2 - Opta!C2) / Opta!C2, "")</f>
        <v/>
      </c>
      <c r="D2" s="13" t="str">
        <f>IF(AND(Opta!D2&lt;&gt;0, ABS('My model'!D2 - Opta!D2) &gt; 0.01), ('My model'!D2 - Opta!D2) / Opta!D2, "")</f>
        <v/>
      </c>
      <c r="E2" s="13" t="str">
        <f>IF(AND(Opta!E2&lt;&gt;0, ABS('My model'!E2 - Opta!E2) &gt; 0.01), ('My model'!E2 - Opta!E2) / Opta!E2, "")</f>
        <v/>
      </c>
      <c r="F2" s="13" t="str">
        <f>IF(AND(Opta!F2&lt;&gt;0, ABS('My model'!F2 - Opta!F2) &gt; 0.01), ('My model'!F2 - Opta!F2) / Opta!F2, "")</f>
        <v/>
      </c>
      <c r="G2" s="13" t="str">
        <f>IF(AND(Opta!G2&lt;&gt;0, ABS('My model'!G2 - Opta!G2) &gt; 0.01), ('My model'!G2 - Opta!G2) / Opta!G2, "")</f>
        <v/>
      </c>
      <c r="H2" s="13" t="str">
        <f>IF(AND(Opta!H2&lt;&gt;0, ABS('My model'!H2 - Opta!H2) &gt; 0.01), ('My model'!H2 - Opta!H2) / Opta!H2, "")</f>
        <v/>
      </c>
      <c r="I2" s="13" t="str">
        <f>IF(AND(Opta!I2&lt;&gt;0, ABS('My model'!I2 - Opta!I2) &gt; 0.01), ('My model'!I2 - Opta!I2) / Opta!I2, "")</f>
        <v/>
      </c>
      <c r="J2" s="13" t="str">
        <f>IF(AND(Opta!J2&lt;&gt;0, ABS('My model'!J2 - Opta!J2) &gt; 0.01), ('My model'!J2 - Opta!J2) / Opta!J2, "")</f>
        <v/>
      </c>
      <c r="K2" s="13" t="str">
        <f>IF(AND(Opta!K2&lt;&gt;0, ABS('My model'!K2 - Opta!K2) &gt; 0.01), ('My model'!K2 - Opta!K2) / Opta!K2, "")</f>
        <v/>
      </c>
      <c r="L2" s="13" t="str">
        <f>IF(AND(Opta!L2&lt;&gt;0, ABS('My model'!L2 - Opta!L2) &gt; 0.01), ('My model'!L2 - Opta!L2) / Opta!L2, "")</f>
        <v/>
      </c>
      <c r="M2" s="13" t="str">
        <f>IF(AND(Opta!M2&lt;&gt;0, ABS('My model'!M2 - Opta!M2) &gt; 0.01), ('My model'!M2 - Opta!M2) / Opta!M2, "")</f>
        <v/>
      </c>
      <c r="N2" s="13" t="str">
        <f>IF(AND(Opta!N2&lt;&gt;0, ABS('My model'!N2 - Opta!N2) &gt; 0.01), ('My model'!N2 - Opta!N2) / Opta!N2, "")</f>
        <v/>
      </c>
      <c r="O2" s="13" t="str">
        <f>IF(AND(Opta!O2&lt;&gt;0, ABS('My model'!O2 - Opta!O2) &gt; 0.01), ('My model'!O2 - Opta!O2) / Opta!O2, "")</f>
        <v/>
      </c>
      <c r="P2" s="13" t="str">
        <f>IF(AND(Opta!P2&lt;&gt;0, ABS('My model'!P2 - Opta!P2) &gt; 0.01), ('My model'!P2 - Opta!P2) / Opta!P2, "")</f>
        <v/>
      </c>
      <c r="Q2" s="13" t="str">
        <f>IF(AND(Opta!Q2&lt;&gt;0, ABS('My model'!Q2 - Opta!Q2) &gt; 0.01), ('My model'!Q2 - Opta!Q2) / Opta!Q2, "")</f>
        <v/>
      </c>
      <c r="R2" s="13" t="str">
        <f>IF(AND(Opta!R2&lt;&gt;0, ABS('My model'!R2 - Opta!R2) &gt; 0.01), ('My model'!R2 - Opta!R2) / Opta!R2, "")</f>
        <v/>
      </c>
      <c r="S2" s="13" t="str">
        <f>IF(AND(Opta!S2&lt;&gt;0, ABS('My model'!S2 - Opta!S2) &gt; 0.01), ('My model'!S2 - Opta!S2) / Opta!S2, "")</f>
        <v/>
      </c>
      <c r="T2" s="13" t="str">
        <f>IF(AND(Opta!T2&lt;&gt;0, ABS('My model'!T2 - Opta!T2) &gt; 0.01), ('My model'!T2 - Opta!T2) / Opta!T2, "")</f>
        <v/>
      </c>
      <c r="U2" s="13" t="str">
        <f>IF(AND(Opta!U2&lt;&gt;0, ABS('My model'!U2 - Opta!U2) &gt; 0.01), ('My model'!U2 - Opta!U2) / Opta!U2, "")</f>
        <v/>
      </c>
    </row>
    <row r="3">
      <c r="A3" s="6" t="s">
        <v>22</v>
      </c>
      <c r="B3" s="13" t="str">
        <f>IF(AND(Opta!B3&lt;&gt;0, ABS('My model'!B3 - Opta!B3) &gt; 0.01), ('My model'!B3 - Opta!B3) / Opta!B3, "")</f>
        <v/>
      </c>
      <c r="C3" s="13">
        <f>IF(AND(Opta!C3&lt;&gt;0, ABS('My model'!C3 - Opta!C3) &gt; 0.01), ('My model'!C3 - Opta!C3) / Opta!C3, "")</f>
        <v>0.1604166667</v>
      </c>
      <c r="D3" s="13">
        <f>IF(AND(Opta!D3&lt;&gt;0, ABS('My model'!D3 - Opta!D3) &gt; 0.01), ('My model'!D3 - Opta!D3) / Opta!D3, "")</f>
        <v>-0.2789473684</v>
      </c>
      <c r="E3" s="13">
        <f>IF(AND(Opta!E3&lt;&gt;0, ABS('My model'!E3 - Opta!E3) &gt; 0.01), ('My model'!E3 - Opta!E3) / Opta!E3, "")</f>
        <v>-0.2909090909</v>
      </c>
      <c r="F3" s="13" t="str">
        <f>IF(AND(Opta!F3&lt;&gt;0, ABS('My model'!F3 - Opta!F3) &gt; 0.01), ('My model'!F3 - Opta!F3) / Opta!F3, "")</f>
        <v/>
      </c>
      <c r="G3" s="13" t="str">
        <f>IF(AND(Opta!G3&lt;&gt;0, ABS('My model'!G3 - Opta!G3) &gt; 0.01), ('My model'!G3 - Opta!G3) / Opta!G3, "")</f>
        <v/>
      </c>
      <c r="H3" s="13" t="str">
        <f>IF(AND(Opta!H3&lt;&gt;0, ABS('My model'!H3 - Opta!H3) &gt; 0.01), ('My model'!H3 - Opta!H3) / Opta!H3, "")</f>
        <v/>
      </c>
      <c r="I3" s="13" t="str">
        <f>IF(AND(Opta!I3&lt;&gt;0, ABS('My model'!I3 - Opta!I3) &gt; 0.01), ('My model'!I3 - Opta!I3) / Opta!I3, "")</f>
        <v/>
      </c>
      <c r="J3" s="13" t="str">
        <f>IF(AND(Opta!J3&lt;&gt;0, ABS('My model'!J3 - Opta!J3) &gt; 0.01), ('My model'!J3 - Opta!J3) / Opta!J3, "")</f>
        <v/>
      </c>
      <c r="K3" s="13" t="str">
        <f>IF(AND(Opta!K3&lt;&gt;0, ABS('My model'!K3 - Opta!K3) &gt; 0.01), ('My model'!K3 - Opta!K3) / Opta!K3, "")</f>
        <v/>
      </c>
      <c r="L3" s="13" t="str">
        <f>IF(AND(Opta!L3&lt;&gt;0, ABS('My model'!L3 - Opta!L3) &gt; 0.01), ('My model'!L3 - Opta!L3) / Opta!L3, "")</f>
        <v/>
      </c>
      <c r="M3" s="13" t="str">
        <f>IF(AND(Opta!M3&lt;&gt;0, ABS('My model'!M3 - Opta!M3) &gt; 0.01), ('My model'!M3 - Opta!M3) / Opta!M3, "")</f>
        <v/>
      </c>
      <c r="N3" s="13" t="str">
        <f>IF(AND(Opta!N3&lt;&gt;0, ABS('My model'!N3 - Opta!N3) &gt; 0.01), ('My model'!N3 - Opta!N3) / Opta!N3, "")</f>
        <v/>
      </c>
      <c r="O3" s="13" t="str">
        <f>IF(AND(Opta!O3&lt;&gt;0, ABS('My model'!O3 - Opta!O3) &gt; 0.01), ('My model'!O3 - Opta!O3) / Opta!O3, "")</f>
        <v/>
      </c>
      <c r="P3" s="13" t="str">
        <f>IF(AND(Opta!P3&lt;&gt;0, ABS('My model'!P3 - Opta!P3) &gt; 0.01), ('My model'!P3 - Opta!P3) / Opta!P3, "")</f>
        <v/>
      </c>
      <c r="Q3" s="13" t="str">
        <f>IF(AND(Opta!Q3&lt;&gt;0, ABS('My model'!Q3 - Opta!Q3) &gt; 0.01), ('My model'!Q3 - Opta!Q3) / Opta!Q3, "")</f>
        <v/>
      </c>
      <c r="R3" s="13" t="str">
        <f>IF(AND(Opta!R3&lt;&gt;0, ABS('My model'!R3 - Opta!R3) &gt; 0.01), ('My model'!R3 - Opta!R3) / Opta!R3, "")</f>
        <v/>
      </c>
      <c r="S3" s="13" t="str">
        <f>IF(AND(Opta!S3&lt;&gt;0, ABS('My model'!S3 - Opta!S3) &gt; 0.01), ('My model'!S3 - Opta!S3) / Opta!S3, "")</f>
        <v/>
      </c>
      <c r="T3" s="13" t="str">
        <f>IF(AND(Opta!T3&lt;&gt;0, ABS('My model'!T3 - Opta!T3) &gt; 0.01), ('My model'!T3 - Opta!T3) / Opta!T3, "")</f>
        <v/>
      </c>
      <c r="U3" s="13" t="str">
        <f>IF(AND(Opta!U3&lt;&gt;0, ABS('My model'!U3 - Opta!U3) &gt; 0.01), ('My model'!U3 - Opta!U3) / Opta!U3, "")</f>
        <v/>
      </c>
    </row>
    <row r="4">
      <c r="A4" s="6" t="s">
        <v>23</v>
      </c>
      <c r="B4" s="13">
        <f>IF(AND(Opta!B4&lt;&gt;0, ABS('My model'!B4 - Opta!B4) &gt; 0.01), ('My model'!B4 - Opta!B4) / Opta!B4, "")</f>
        <v>-0.5625</v>
      </c>
      <c r="C4" s="13">
        <f>IF(AND(Opta!C4&lt;&gt;0, ABS('My model'!C4 - Opta!C4) &gt; 0.01), ('My model'!C4 - Opta!C4) / Opta!C4, "")</f>
        <v>-0.4745762712</v>
      </c>
      <c r="D4" s="13">
        <f>IF(AND(Opta!D4&lt;&gt;0, ABS('My model'!D4 - Opta!D4) &gt; 0.01), ('My model'!D4 - Opta!D4) / Opta!D4, "")</f>
        <v>-0.04199475066</v>
      </c>
      <c r="E4" s="13">
        <f>IF(AND(Opta!E4&lt;&gt;0, ABS('My model'!E4 - Opta!E4) &gt; 0.01), ('My model'!E4 - Opta!E4) / Opta!E4, "")</f>
        <v>0.3985239852</v>
      </c>
      <c r="F4" s="13">
        <f>IF(AND(Opta!F4&lt;&gt;0, ABS('My model'!F4 - Opta!F4) &gt; 0.01), ('My model'!F4 - Opta!F4) / Opta!F4, "")</f>
        <v>0.2446808511</v>
      </c>
      <c r="G4" s="13" t="str">
        <f>IF(AND(Opta!G4&lt;&gt;0, ABS('My model'!G4 - Opta!G4) &gt; 0.01), ('My model'!G4 - Opta!G4) / Opta!G4, "")</f>
        <v/>
      </c>
      <c r="H4" s="13" t="str">
        <f>IF(AND(Opta!H4&lt;&gt;0, ABS('My model'!H4 - Opta!H4) &gt; 0.01), ('My model'!H4 - Opta!H4) / Opta!H4, "")</f>
        <v/>
      </c>
      <c r="I4" s="13" t="str">
        <f>IF(AND(Opta!I4&lt;&gt;0, ABS('My model'!I4 - Opta!I4) &gt; 0.01), ('My model'!I4 - Opta!I4) / Opta!I4, "")</f>
        <v/>
      </c>
      <c r="J4" s="13" t="str">
        <f>IF(AND(Opta!J4&lt;&gt;0, ABS('My model'!J4 - Opta!J4) &gt; 0.01), ('My model'!J4 - Opta!J4) / Opta!J4, "")</f>
        <v/>
      </c>
      <c r="K4" s="13" t="str">
        <f>IF(AND(Opta!K4&lt;&gt;0, ABS('My model'!K4 - Opta!K4) &gt; 0.01), ('My model'!K4 - Opta!K4) / Opta!K4, "")</f>
        <v/>
      </c>
      <c r="L4" s="13" t="str">
        <f>IF(AND(Opta!L4&lt;&gt;0, ABS('My model'!L4 - Opta!L4) &gt; 0.01), ('My model'!L4 - Opta!L4) / Opta!L4, "")</f>
        <v/>
      </c>
      <c r="M4" s="13" t="str">
        <f>IF(AND(Opta!M4&lt;&gt;0, ABS('My model'!M4 - Opta!M4) &gt; 0.01), ('My model'!M4 - Opta!M4) / Opta!M4, "")</f>
        <v/>
      </c>
      <c r="N4" s="13" t="str">
        <f>IF(AND(Opta!N4&lt;&gt;0, ABS('My model'!N4 - Opta!N4) &gt; 0.01), ('My model'!N4 - Opta!N4) / Opta!N4, "")</f>
        <v/>
      </c>
      <c r="O4" s="13" t="str">
        <f>IF(AND(Opta!O4&lt;&gt;0, ABS('My model'!O4 - Opta!O4) &gt; 0.01), ('My model'!O4 - Opta!O4) / Opta!O4, "")</f>
        <v/>
      </c>
      <c r="P4" s="13" t="str">
        <f>IF(AND(Opta!P4&lt;&gt;0, ABS('My model'!P4 - Opta!P4) &gt; 0.01), ('My model'!P4 - Opta!P4) / Opta!P4, "")</f>
        <v/>
      </c>
      <c r="Q4" s="13" t="str">
        <f>IF(AND(Opta!Q4&lt;&gt;0, ABS('My model'!Q4 - Opta!Q4) &gt; 0.01), ('My model'!Q4 - Opta!Q4) / Opta!Q4, "")</f>
        <v/>
      </c>
      <c r="R4" s="13" t="str">
        <f>IF(AND(Opta!R4&lt;&gt;0, ABS('My model'!R4 - Opta!R4) &gt; 0.01), ('My model'!R4 - Opta!R4) / Opta!R4, "")</f>
        <v/>
      </c>
      <c r="S4" s="13" t="str">
        <f>IF(AND(Opta!S4&lt;&gt;0, ABS('My model'!S4 - Opta!S4) &gt; 0.01), ('My model'!S4 - Opta!S4) / Opta!S4, "")</f>
        <v/>
      </c>
      <c r="T4" s="13" t="str">
        <f>IF(AND(Opta!T4&lt;&gt;0, ABS('My model'!T4 - Opta!T4) &gt; 0.01), ('My model'!T4 - Opta!T4) / Opta!T4, "")</f>
        <v/>
      </c>
      <c r="U4" s="13" t="str">
        <f>IF(AND(Opta!U4&lt;&gt;0, ABS('My model'!U4 - Opta!U4) &gt; 0.01), ('My model'!U4 - Opta!U4) / Opta!U4, "")</f>
        <v/>
      </c>
    </row>
    <row r="5">
      <c r="A5" s="6" t="s">
        <v>24</v>
      </c>
      <c r="B5" s="13" t="str">
        <f>IF(AND(Opta!B5&lt;&gt;0, ABS('My model'!B5 - Opta!B5) &gt; 0.01), ('My model'!B5 - Opta!B5) / Opta!B5, "")</f>
        <v/>
      </c>
      <c r="C5" s="13">
        <f>IF(AND(Opta!C5&lt;&gt;0, ABS('My model'!C5 - Opta!C5) &gt; 0.01), ('My model'!C5 - Opta!C5) / Opta!C5, "")</f>
        <v>0.275</v>
      </c>
      <c r="D5" s="13">
        <f>IF(AND(Opta!D5&lt;&gt;0, ABS('My model'!D5 - Opta!D5) &gt; 0.01), ('My model'!D5 - Opta!D5) / Opta!D5, "")</f>
        <v>0.3661971831</v>
      </c>
      <c r="E5" s="13">
        <f>IF(AND(Opta!E5&lt;&gt;0, ABS('My model'!E5 - Opta!E5) &gt; 0.01), ('My model'!E5 - Opta!E5) / Opta!E5, "")</f>
        <v>-0.09653465347</v>
      </c>
      <c r="F5" s="13">
        <f>IF(AND(Opta!F5&lt;&gt;0, ABS('My model'!F5 - Opta!F5) &gt; 0.01), ('My model'!F5 - Opta!F5) / Opta!F5, "")</f>
        <v>-0.3795180723</v>
      </c>
      <c r="G5" s="13">
        <f>IF(AND(Opta!G5&lt;&gt;0, ABS('My model'!G5 - Opta!G5) &gt; 0.01), ('My model'!G5 - Opta!G5) / Opta!G5, "")</f>
        <v>-0.55</v>
      </c>
      <c r="H5" s="13" t="str">
        <f>IF(AND(Opta!H5&lt;&gt;0, ABS('My model'!H5 - Opta!H5) &gt; 0.01), ('My model'!H5 - Opta!H5) / Opta!H5, "")</f>
        <v/>
      </c>
      <c r="I5" s="13" t="str">
        <f>IF(AND(Opta!I5&lt;&gt;0, ABS('My model'!I5 - Opta!I5) &gt; 0.01), ('My model'!I5 - Opta!I5) / Opta!I5, "")</f>
        <v/>
      </c>
      <c r="J5" s="13" t="str">
        <f>IF(AND(Opta!J5&lt;&gt;0, ABS('My model'!J5 - Opta!J5) &gt; 0.01), ('My model'!J5 - Opta!J5) / Opta!J5, "")</f>
        <v/>
      </c>
      <c r="K5" s="13" t="str">
        <f>IF(AND(Opta!K5&lt;&gt;0, ABS('My model'!K5 - Opta!K5) &gt; 0.01), ('My model'!K5 - Opta!K5) / Opta!K5, "")</f>
        <v/>
      </c>
      <c r="L5" s="13" t="str">
        <f>IF(AND(Opta!L5&lt;&gt;0, ABS('My model'!L5 - Opta!L5) &gt; 0.01), ('My model'!L5 - Opta!L5) / Opta!L5, "")</f>
        <v/>
      </c>
      <c r="M5" s="13" t="str">
        <f>IF(AND(Opta!M5&lt;&gt;0, ABS('My model'!M5 - Opta!M5) &gt; 0.01), ('My model'!M5 - Opta!M5) / Opta!M5, "")</f>
        <v/>
      </c>
      <c r="N5" s="13" t="str">
        <f>IF(AND(Opta!N5&lt;&gt;0, ABS('My model'!N5 - Opta!N5) &gt; 0.01), ('My model'!N5 - Opta!N5) / Opta!N5, "")</f>
        <v/>
      </c>
      <c r="O5" s="13" t="str">
        <f>IF(AND(Opta!O5&lt;&gt;0, ABS('My model'!O5 - Opta!O5) &gt; 0.01), ('My model'!O5 - Opta!O5) / Opta!O5, "")</f>
        <v/>
      </c>
      <c r="P5" s="13" t="str">
        <f>IF(AND(Opta!P5&lt;&gt;0, ABS('My model'!P5 - Opta!P5) &gt; 0.01), ('My model'!P5 - Opta!P5) / Opta!P5, "")</f>
        <v/>
      </c>
      <c r="Q5" s="13" t="str">
        <f>IF(AND(Opta!Q5&lt;&gt;0, ABS('My model'!Q5 - Opta!Q5) &gt; 0.01), ('My model'!Q5 - Opta!Q5) / Opta!Q5, "")</f>
        <v/>
      </c>
      <c r="R5" s="13" t="str">
        <f>IF(AND(Opta!R5&lt;&gt;0, ABS('My model'!R5 - Opta!R5) &gt; 0.01), ('My model'!R5 - Opta!R5) / Opta!R5, "")</f>
        <v/>
      </c>
      <c r="S5" s="13" t="str">
        <f>IF(AND(Opta!S5&lt;&gt;0, ABS('My model'!S5 - Opta!S5) &gt; 0.01), ('My model'!S5 - Opta!S5) / Opta!S5, "")</f>
        <v/>
      </c>
      <c r="T5" s="13" t="str">
        <f>IF(AND(Opta!T5&lt;&gt;0, ABS('My model'!T5 - Opta!T5) &gt; 0.01), ('My model'!T5 - Opta!T5) / Opta!T5, "")</f>
        <v/>
      </c>
      <c r="U5" s="13" t="str">
        <f>IF(AND(Opta!U5&lt;&gt;0, ABS('My model'!U5 - Opta!U5) &gt; 0.01), ('My model'!U5 - Opta!U5) / Opta!U5, "")</f>
        <v/>
      </c>
    </row>
    <row r="6">
      <c r="A6" s="6" t="s">
        <v>25</v>
      </c>
      <c r="B6" s="13" t="str">
        <f>IF(AND(Opta!B6&lt;&gt;0, ABS('My model'!B6 - Opta!B6) &gt; 0.01), ('My model'!B6 - Opta!B6) / Opta!B6, "")</f>
        <v/>
      </c>
      <c r="C6" s="13" t="str">
        <f>IF(AND(Opta!C6&lt;&gt;0, ABS('My model'!C6 - Opta!C6) &gt; 0.01), ('My model'!C6 - Opta!C6) / Opta!C6, "")</f>
        <v/>
      </c>
      <c r="D6" s="13">
        <f>IF(AND(Opta!D6&lt;&gt;0, ABS('My model'!D6 - Opta!D6) &gt; 0.01), ('My model'!D6 - Opta!D6) / Opta!D6, "")</f>
        <v>-0.2837837838</v>
      </c>
      <c r="E6" s="13">
        <f>IF(AND(Opta!E6&lt;&gt;0, ABS('My model'!E6 - Opta!E6) &gt; 0.01), ('My model'!E6 - Opta!E6) / Opta!E6, "")</f>
        <v>-0.1641025641</v>
      </c>
      <c r="F6" s="13">
        <f>IF(AND(Opta!F6&lt;&gt;0, ABS('My model'!F6 - Opta!F6) &gt; 0.01), ('My model'!F6 - Opta!F6) / Opta!F6, "")</f>
        <v>0.1340909091</v>
      </c>
      <c r="G6" s="13" t="str">
        <f>IF(AND(Opta!G6&lt;&gt;0, ABS('My model'!G6 - Opta!G6) &gt; 0.01), ('My model'!G6 - Opta!G6) / Opta!G6, "")</f>
        <v/>
      </c>
      <c r="H6" s="13" t="str">
        <f>IF(AND(Opta!H6&lt;&gt;0, ABS('My model'!H6 - Opta!H6) &gt; 0.01), ('My model'!H6 - Opta!H6) / Opta!H6, "")</f>
        <v/>
      </c>
      <c r="I6" s="13" t="str">
        <f>IF(AND(Opta!I6&lt;&gt;0, ABS('My model'!I6 - Opta!I6) &gt; 0.01), ('My model'!I6 - Opta!I6) / Opta!I6, "")</f>
        <v/>
      </c>
      <c r="J6" s="13" t="str">
        <f>IF(AND(Opta!J6&lt;&gt;0, ABS('My model'!J6 - Opta!J6) &gt; 0.01), ('My model'!J6 - Opta!J6) / Opta!J6, "")</f>
        <v/>
      </c>
      <c r="K6" s="13" t="str">
        <f>IF(AND(Opta!K6&lt;&gt;0, ABS('My model'!K6 - Opta!K6) &gt; 0.01), ('My model'!K6 - Opta!K6) / Opta!K6, "")</f>
        <v/>
      </c>
      <c r="L6" s="13" t="str">
        <f>IF(AND(Opta!L6&lt;&gt;0, ABS('My model'!L6 - Opta!L6) &gt; 0.01), ('My model'!L6 - Opta!L6) / Opta!L6, "")</f>
        <v/>
      </c>
      <c r="M6" s="13" t="str">
        <f>IF(AND(Opta!M6&lt;&gt;0, ABS('My model'!M6 - Opta!M6) &gt; 0.01), ('My model'!M6 - Opta!M6) / Opta!M6, "")</f>
        <v/>
      </c>
      <c r="N6" s="13" t="str">
        <f>IF(AND(Opta!N6&lt;&gt;0, ABS('My model'!N6 - Opta!N6) &gt; 0.01), ('My model'!N6 - Opta!N6) / Opta!N6, "")</f>
        <v/>
      </c>
      <c r="O6" s="13" t="str">
        <f>IF(AND(Opta!O6&lt;&gt;0, ABS('My model'!O6 - Opta!O6) &gt; 0.01), ('My model'!O6 - Opta!O6) / Opta!O6, "")</f>
        <v/>
      </c>
      <c r="P6" s="13" t="str">
        <f>IF(AND(Opta!P6&lt;&gt;0, ABS('My model'!P6 - Opta!P6) &gt; 0.01), ('My model'!P6 - Opta!P6) / Opta!P6, "")</f>
        <v/>
      </c>
      <c r="Q6" s="13" t="str">
        <f>IF(AND(Opta!Q6&lt;&gt;0, ABS('My model'!Q6 - Opta!Q6) &gt; 0.01), ('My model'!Q6 - Opta!Q6) / Opta!Q6, "")</f>
        <v/>
      </c>
      <c r="R6" s="13" t="str">
        <f>IF(AND(Opta!R6&lt;&gt;0, ABS('My model'!R6 - Opta!R6) &gt; 0.01), ('My model'!R6 - Opta!R6) / Opta!R6, "")</f>
        <v/>
      </c>
      <c r="S6" s="13" t="str">
        <f>IF(AND(Opta!S6&lt;&gt;0, ABS('My model'!S6 - Opta!S6) &gt; 0.01), ('My model'!S6 - Opta!S6) / Opta!S6, "")</f>
        <v/>
      </c>
      <c r="T6" s="13" t="str">
        <f>IF(AND(Opta!T6&lt;&gt;0, ABS('My model'!T6 - Opta!T6) &gt; 0.01), ('My model'!T6 - Opta!T6) / Opta!T6, "")</f>
        <v/>
      </c>
      <c r="U6" s="13" t="str">
        <f>IF(AND(Opta!U6&lt;&gt;0, ABS('My model'!U6 - Opta!U6) &gt; 0.01), ('My model'!U6 - Opta!U6) / Opta!U6, "")</f>
        <v/>
      </c>
    </row>
    <row r="7">
      <c r="A7" s="6" t="s">
        <v>26</v>
      </c>
      <c r="B7" s="13" t="str">
        <f>IF(AND(Opta!B7&lt;&gt;0, ABS('My model'!B7 - Opta!B7) &gt; 0.01), ('My model'!B7 - Opta!B7) / Opta!B7, "")</f>
        <v/>
      </c>
      <c r="C7" s="13" t="str">
        <f>IF(AND(Opta!C7&lt;&gt;0, ABS('My model'!C7 - Opta!C7) &gt; 0.01), ('My model'!C7 - Opta!C7) / Opta!C7, "")</f>
        <v/>
      </c>
      <c r="D7" s="13" t="str">
        <f>IF(AND(Opta!D7&lt;&gt;0, ABS('My model'!D7 - Opta!D7) &gt; 0.01), ('My model'!D7 - Opta!D7) / Opta!D7, "")</f>
        <v/>
      </c>
      <c r="E7" s="13" t="str">
        <f>IF(AND(Opta!E7&lt;&gt;0, ABS('My model'!E7 - Opta!E7) &gt; 0.01), ('My model'!E7 - Opta!E7) / Opta!E7, "")</f>
        <v/>
      </c>
      <c r="F7" s="13" t="str">
        <f>IF(AND(Opta!F7&lt;&gt;0, ABS('My model'!F7 - Opta!F7) &gt; 0.01), ('My model'!F7 - Opta!F7) / Opta!F7, "")</f>
        <v/>
      </c>
      <c r="G7" s="13">
        <f>IF(AND(Opta!G7&lt;&gt;0, ABS('My model'!G7 - Opta!G7) &gt; 0.01), ('My model'!G7 - Opta!G7) / Opta!G7, "")</f>
        <v>0.06774193548</v>
      </c>
      <c r="H7" s="13">
        <f>IF(AND(Opta!H7&lt;&gt;0, ABS('My model'!H7 - Opta!H7) &gt; 0.01), ('My model'!H7 - Opta!H7) / Opta!H7, "")</f>
        <v>0.06329113924</v>
      </c>
      <c r="I7" s="13" t="str">
        <f>IF(AND(Opta!I7&lt;&gt;0, ABS('My model'!I7 - Opta!I7) &gt; 0.01), ('My model'!I7 - Opta!I7) / Opta!I7, "")</f>
        <v/>
      </c>
      <c r="J7" s="13">
        <f>IF(AND(Opta!J7&lt;&gt;0, ABS('My model'!J7 - Opta!J7) &gt; 0.01), ('My model'!J7 - Opta!J7) / Opta!J7, "")</f>
        <v>-0.1648351648</v>
      </c>
      <c r="K7" s="13" t="str">
        <f>IF(AND(Opta!K7&lt;&gt;0, ABS('My model'!K7 - Opta!K7) &gt; 0.01), ('My model'!K7 - Opta!K7) / Opta!K7, "")</f>
        <v/>
      </c>
      <c r="L7" s="13" t="str">
        <f>IF(AND(Opta!L7&lt;&gt;0, ABS('My model'!L7 - Opta!L7) &gt; 0.01), ('My model'!L7 - Opta!L7) / Opta!L7, "")</f>
        <v/>
      </c>
      <c r="M7" s="13" t="str">
        <f>IF(AND(Opta!M7&lt;&gt;0, ABS('My model'!M7 - Opta!M7) &gt; 0.01), ('My model'!M7 - Opta!M7) / Opta!M7, "")</f>
        <v/>
      </c>
      <c r="N7" s="13" t="str">
        <f>IF(AND(Opta!N7&lt;&gt;0, ABS('My model'!N7 - Opta!N7) &gt; 0.01), ('My model'!N7 - Opta!N7) / Opta!N7, "")</f>
        <v/>
      </c>
      <c r="O7" s="13" t="str">
        <f>IF(AND(Opta!O7&lt;&gt;0, ABS('My model'!O7 - Opta!O7) &gt; 0.01), ('My model'!O7 - Opta!O7) / Opta!O7, "")</f>
        <v/>
      </c>
      <c r="P7" s="13" t="str">
        <f>IF(AND(Opta!P7&lt;&gt;0, ABS('My model'!P7 - Opta!P7) &gt; 0.01), ('My model'!P7 - Opta!P7) / Opta!P7, "")</f>
        <v/>
      </c>
      <c r="Q7" s="13" t="str">
        <f>IF(AND(Opta!Q7&lt;&gt;0, ABS('My model'!Q7 - Opta!Q7) &gt; 0.01), ('My model'!Q7 - Opta!Q7) / Opta!Q7, "")</f>
        <v/>
      </c>
      <c r="R7" s="13" t="str">
        <f>IF(AND(Opta!R7&lt;&gt;0, ABS('My model'!R7 - Opta!R7) &gt; 0.01), ('My model'!R7 - Opta!R7) / Opta!R7, "")</f>
        <v/>
      </c>
      <c r="S7" s="13" t="str">
        <f>IF(AND(Opta!S7&lt;&gt;0, ABS('My model'!S7 - Opta!S7) &gt; 0.01), ('My model'!S7 - Opta!S7) / Opta!S7, "")</f>
        <v/>
      </c>
      <c r="T7" s="13" t="str">
        <f>IF(AND(Opta!T7&lt;&gt;0, ABS('My model'!T7 - Opta!T7) &gt; 0.01), ('My model'!T7 - Opta!T7) / Opta!T7, "")</f>
        <v/>
      </c>
      <c r="U7" s="13" t="str">
        <f>IF(AND(Opta!U7&lt;&gt;0, ABS('My model'!U7 - Opta!U7) &gt; 0.01), ('My model'!U7 - Opta!U7) / Opta!U7, "")</f>
        <v/>
      </c>
    </row>
    <row r="8">
      <c r="A8" s="6" t="s">
        <v>27</v>
      </c>
      <c r="B8" s="13" t="str">
        <f>IF(AND(Opta!B8&lt;&gt;0, ABS('My model'!B8 - Opta!B8) &gt; 0.01), ('My model'!B8 - Opta!B8) / Opta!B8, "")</f>
        <v/>
      </c>
      <c r="C8" s="13" t="str">
        <f>IF(AND(Opta!C8&lt;&gt;0, ABS('My model'!C8 - Opta!C8) &gt; 0.01), ('My model'!C8 - Opta!C8) / Opta!C8, "")</f>
        <v/>
      </c>
      <c r="D8" s="13" t="str">
        <f>IF(AND(Opta!D8&lt;&gt;0, ABS('My model'!D8 - Opta!D8) &gt; 0.01), ('My model'!D8 - Opta!D8) / Opta!D8, "")</f>
        <v/>
      </c>
      <c r="E8" s="13" t="str">
        <f>IF(AND(Opta!E8&lt;&gt;0, ABS('My model'!E8 - Opta!E8) &gt; 0.01), ('My model'!E8 - Opta!E8) / Opta!E8, "")</f>
        <v/>
      </c>
      <c r="F8" s="13" t="str">
        <f>IF(AND(Opta!F8&lt;&gt;0, ABS('My model'!F8 - Opta!F8) &gt; 0.01), ('My model'!F8 - Opta!F8) / Opta!F8, "")</f>
        <v/>
      </c>
      <c r="G8" s="13" t="str">
        <f>IF(AND(Opta!G8&lt;&gt;0, ABS('My model'!G8 - Opta!G8) &gt; 0.01), ('My model'!G8 - Opta!G8) / Opta!G8, "")</f>
        <v/>
      </c>
      <c r="H8" s="13" t="str">
        <f>IF(AND(Opta!H8&lt;&gt;0, ABS('My model'!H8 - Opta!H8) &gt; 0.01), ('My model'!H8 - Opta!H8) / Opta!H8, "")</f>
        <v/>
      </c>
      <c r="I8" s="13">
        <f>IF(AND(Opta!I8&lt;&gt;0, ABS('My model'!I8 - Opta!I8) &gt; 0.01), ('My model'!I8 - Opta!I8) / Opta!I8, "")</f>
        <v>0.0652173913</v>
      </c>
      <c r="J8" s="13" t="str">
        <f>IF(AND(Opta!J8&lt;&gt;0, ABS('My model'!J8 - Opta!J8) &gt; 0.01), ('My model'!J8 - Opta!J8) / Opta!J8, "")</f>
        <v/>
      </c>
      <c r="K8" s="13">
        <f>IF(AND(Opta!K8&lt;&gt;0, ABS('My model'!K8 - Opta!K8) &gt; 0.01), ('My model'!K8 - Opta!K8) / Opta!K8, "")</f>
        <v>-0.2340425532</v>
      </c>
      <c r="L8" s="13" t="str">
        <f>IF(AND(Opta!L8&lt;&gt;0, ABS('My model'!L8 - Opta!L8) &gt; 0.01), ('My model'!L8 - Opta!L8) / Opta!L8, "")</f>
        <v/>
      </c>
      <c r="M8" s="13" t="str">
        <f>IF(AND(Opta!M8&lt;&gt;0, ABS('My model'!M8 - Opta!M8) &gt; 0.01), ('My model'!M8 - Opta!M8) / Opta!M8, "")</f>
        <v/>
      </c>
      <c r="N8" s="13" t="str">
        <f>IF(AND(Opta!N8&lt;&gt;0, ABS('My model'!N8 - Opta!N8) &gt; 0.01), ('My model'!N8 - Opta!N8) / Opta!N8, "")</f>
        <v/>
      </c>
      <c r="O8" s="13" t="str">
        <f>IF(AND(Opta!O8&lt;&gt;0, ABS('My model'!O8 - Opta!O8) &gt; 0.01), ('My model'!O8 - Opta!O8) / Opta!O8, "")</f>
        <v/>
      </c>
      <c r="P8" s="13" t="str">
        <f>IF(AND(Opta!P8&lt;&gt;0, ABS('My model'!P8 - Opta!P8) &gt; 0.01), ('My model'!P8 - Opta!P8) / Opta!P8, "")</f>
        <v/>
      </c>
      <c r="Q8" s="13" t="str">
        <f>IF(AND(Opta!Q8&lt;&gt;0, ABS('My model'!Q8 - Opta!Q8) &gt; 0.01), ('My model'!Q8 - Opta!Q8) / Opta!Q8, "")</f>
        <v/>
      </c>
      <c r="R8" s="13" t="str">
        <f>IF(AND(Opta!R8&lt;&gt;0, ABS('My model'!R8 - Opta!R8) &gt; 0.01), ('My model'!R8 - Opta!R8) / Opta!R8, "")</f>
        <v/>
      </c>
      <c r="S8" s="13" t="str">
        <f>IF(AND(Opta!S8&lt;&gt;0, ABS('My model'!S8 - Opta!S8) &gt; 0.01), ('My model'!S8 - Opta!S8) / Opta!S8, "")</f>
        <v/>
      </c>
      <c r="T8" s="13" t="str">
        <f>IF(AND(Opta!T8&lt;&gt;0, ABS('My model'!T8 - Opta!T8) &gt; 0.01), ('My model'!T8 - Opta!T8) / Opta!T8, "")</f>
        <v/>
      </c>
      <c r="U8" s="13" t="str">
        <f>IF(AND(Opta!U8&lt;&gt;0, ABS('My model'!U8 - Opta!U8) &gt; 0.01), ('My model'!U8 - Opta!U8) / Opta!U8, "")</f>
        <v/>
      </c>
    </row>
    <row r="9">
      <c r="A9" s="6" t="s">
        <v>28</v>
      </c>
      <c r="B9" s="13" t="str">
        <f>IF(AND(Opta!B9&lt;&gt;0, ABS('My model'!B9 - Opta!B9) &gt; 0.01), ('My model'!B9 - Opta!B9) / Opta!B9, "")</f>
        <v/>
      </c>
      <c r="C9" s="13" t="str">
        <f>IF(AND(Opta!C9&lt;&gt;0, ABS('My model'!C9 - Opta!C9) &gt; 0.01), ('My model'!C9 - Opta!C9) / Opta!C9, "")</f>
        <v/>
      </c>
      <c r="D9" s="13" t="str">
        <f>IF(AND(Opta!D9&lt;&gt;0, ABS('My model'!D9 - Opta!D9) &gt; 0.01), ('My model'!D9 - Opta!D9) / Opta!D9, "")</f>
        <v/>
      </c>
      <c r="E9" s="13" t="str">
        <f>IF(AND(Opta!E9&lt;&gt;0, ABS('My model'!E9 - Opta!E9) &gt; 0.01), ('My model'!E9 - Opta!E9) / Opta!E9, "")</f>
        <v/>
      </c>
      <c r="F9" s="13">
        <f>IF(AND(Opta!F9&lt;&gt;0, ABS('My model'!F9 - Opta!F9) &gt; 0.01), ('My model'!F9 - Opta!F9) / Opta!F9, "")</f>
        <v>-0.5</v>
      </c>
      <c r="G9" s="13">
        <f>IF(AND(Opta!G9&lt;&gt;0, ABS('My model'!G9 - Opta!G9) &gt; 0.01), ('My model'!G9 - Opta!G9) / Opta!G9, "")</f>
        <v>-0.4173228346</v>
      </c>
      <c r="H9" s="13">
        <f>IF(AND(Opta!H9&lt;&gt;0, ABS('My model'!H9 - Opta!H9) &gt; 0.01), ('My model'!H9 - Opta!H9) / Opta!H9, "")</f>
        <v>-0.234741784</v>
      </c>
      <c r="I9" s="13" t="str">
        <f>IF(AND(Opta!I9&lt;&gt;0, ABS('My model'!I9 - Opta!I9) &gt; 0.01), ('My model'!I9 - Opta!I9) / Opta!I9, "")</f>
        <v/>
      </c>
      <c r="J9" s="13">
        <f>IF(AND(Opta!J9&lt;&gt;0, ABS('My model'!J9 - Opta!J9) &gt; 0.01), ('My model'!J9 - Opta!J9) / Opta!J9, "")</f>
        <v>0.4763779528</v>
      </c>
      <c r="K9" s="13">
        <f>IF(AND(Opta!K9&lt;&gt;0, ABS('My model'!K9 - Opta!K9) &gt; 0.01), ('My model'!K9 - Opta!K9) / Opta!K9, "")</f>
        <v>0.2739726027</v>
      </c>
      <c r="L9" s="13" t="str">
        <f>IF(AND(Opta!L9&lt;&gt;0, ABS('My model'!L9 - Opta!L9) &gt; 0.01), ('My model'!L9 - Opta!L9) / Opta!L9, "")</f>
        <v/>
      </c>
      <c r="M9" s="13" t="str">
        <f>IF(AND(Opta!M9&lt;&gt;0, ABS('My model'!M9 - Opta!M9) &gt; 0.01), ('My model'!M9 - Opta!M9) / Opta!M9, "")</f>
        <v/>
      </c>
      <c r="N9" s="13" t="str">
        <f>IF(AND(Opta!N9&lt;&gt;0, ABS('My model'!N9 - Opta!N9) &gt; 0.01), ('My model'!N9 - Opta!N9) / Opta!N9, "")</f>
        <v/>
      </c>
      <c r="O9" s="13" t="str">
        <f>IF(AND(Opta!O9&lt;&gt;0, ABS('My model'!O9 - Opta!O9) &gt; 0.01), ('My model'!O9 - Opta!O9) / Opta!O9, "")</f>
        <v/>
      </c>
      <c r="P9" s="13" t="str">
        <f>IF(AND(Opta!P9&lt;&gt;0, ABS('My model'!P9 - Opta!P9) &gt; 0.01), ('My model'!P9 - Opta!P9) / Opta!P9, "")</f>
        <v/>
      </c>
      <c r="Q9" s="13" t="str">
        <f>IF(AND(Opta!Q9&lt;&gt;0, ABS('My model'!Q9 - Opta!Q9) &gt; 0.01), ('My model'!Q9 - Opta!Q9) / Opta!Q9, "")</f>
        <v/>
      </c>
      <c r="R9" s="13" t="str">
        <f>IF(AND(Opta!R9&lt;&gt;0, ABS('My model'!R9 - Opta!R9) &gt; 0.01), ('My model'!R9 - Opta!R9) / Opta!R9, "")</f>
        <v/>
      </c>
      <c r="S9" s="13" t="str">
        <f>IF(AND(Opta!S9&lt;&gt;0, ABS('My model'!S9 - Opta!S9) &gt; 0.01), ('My model'!S9 - Opta!S9) / Opta!S9, "")</f>
        <v/>
      </c>
      <c r="T9" s="13" t="str">
        <f>IF(AND(Opta!T9&lt;&gt;0, ABS('My model'!T9 - Opta!T9) &gt; 0.01), ('My model'!T9 - Opta!T9) / Opta!T9, "")</f>
        <v/>
      </c>
      <c r="U9" s="13" t="str">
        <f>IF(AND(Opta!U9&lt;&gt;0, ABS('My model'!U9 - Opta!U9) &gt; 0.01), ('My model'!U9 - Opta!U9) / Opta!U9, "")</f>
        <v/>
      </c>
    </row>
    <row r="10">
      <c r="A10" s="6" t="s">
        <v>29</v>
      </c>
      <c r="B10" s="13" t="str">
        <f>IF(AND(Opta!B10&lt;&gt;0, ABS('My model'!B10 - Opta!B10) &gt; 0.01), ('My model'!B10 - Opta!B10) / Opta!B10, "")</f>
        <v/>
      </c>
      <c r="C10" s="13" t="str">
        <f>IF(AND(Opta!C10&lt;&gt;0, ABS('My model'!C10 - Opta!C10) &gt; 0.01), ('My model'!C10 - Opta!C10) / Opta!C10, "")</f>
        <v/>
      </c>
      <c r="D10" s="13" t="str">
        <f>IF(AND(Opta!D10&lt;&gt;0, ABS('My model'!D10 - Opta!D10) &gt; 0.01), ('My model'!D10 - Opta!D10) / Opta!D10, "")</f>
        <v/>
      </c>
      <c r="E10" s="13" t="str">
        <f>IF(AND(Opta!E10&lt;&gt;0, ABS('My model'!E10 - Opta!E10) &gt; 0.01), ('My model'!E10 - Opta!E10) / Opta!E10, "")</f>
        <v/>
      </c>
      <c r="F10" s="13">
        <f>IF(AND(Opta!F10&lt;&gt;0, ABS('My model'!F10 - Opta!F10) &gt; 0.01), ('My model'!F10 - Opta!F10) / Opta!F10, "")</f>
        <v>0.4375</v>
      </c>
      <c r="G10" s="13">
        <f>IF(AND(Opta!G10&lt;&gt;0, ABS('My model'!G10 - Opta!G10) &gt; 0.01), ('My model'!G10 - Opta!G10) / Opta!G10, "")</f>
        <v>0.3577235772</v>
      </c>
      <c r="H10" s="13">
        <f>IF(AND(Opta!H10&lt;&gt;0, ABS('My model'!H10 - Opta!H10) &gt; 0.01), ('My model'!H10 - Opta!H10) / Opta!H10, "")</f>
        <v>0.2447916667</v>
      </c>
      <c r="I10" s="13">
        <f>IF(AND(Opta!I10&lt;&gt;0, ABS('My model'!I10 - Opta!I10) &gt; 0.01), ('My model'!I10 - Opta!I10) / Opta!I10, "")</f>
        <v>0.09426229508</v>
      </c>
      <c r="J10" s="13">
        <f>IF(AND(Opta!J10&lt;&gt;0, ABS('My model'!J10 - Opta!J10) &gt; 0.01), ('My model'!J10 - Opta!J10) / Opta!J10, "")</f>
        <v>-0.2290909091</v>
      </c>
      <c r="K10" s="13">
        <f>IF(AND(Opta!K10&lt;&gt;0, ABS('My model'!K10 - Opta!K10) &gt; 0.01), ('My model'!K10 - Opta!K10) / Opta!K10, "")</f>
        <v>-0.4752475248</v>
      </c>
      <c r="L10" s="13">
        <f>IF(AND(Opta!L10&lt;&gt;0, ABS('My model'!L10 - Opta!L10) &gt; 0.01), ('My model'!L10 - Opta!L10) / Opta!L10, "")</f>
        <v>-0.6</v>
      </c>
      <c r="M10" s="13" t="str">
        <f>IF(AND(Opta!M10&lt;&gt;0, ABS('My model'!M10 - Opta!M10) &gt; 0.01), ('My model'!M10 - Opta!M10) / Opta!M10, "")</f>
        <v/>
      </c>
      <c r="N10" s="13" t="str">
        <f>IF(AND(Opta!N10&lt;&gt;0, ABS('My model'!N10 - Opta!N10) &gt; 0.01), ('My model'!N10 - Opta!N10) / Opta!N10, "")</f>
        <v/>
      </c>
      <c r="O10" s="13" t="str">
        <f>IF(AND(Opta!O10&lt;&gt;0, ABS('My model'!O10 - Opta!O10) &gt; 0.01), ('My model'!O10 - Opta!O10) / Opta!O10, "")</f>
        <v/>
      </c>
      <c r="P10" s="13" t="str">
        <f>IF(AND(Opta!P10&lt;&gt;0, ABS('My model'!P10 - Opta!P10) &gt; 0.01), ('My model'!P10 - Opta!P10) / Opta!P10, "")</f>
        <v/>
      </c>
      <c r="Q10" s="13" t="str">
        <f>IF(AND(Opta!Q10&lt;&gt;0, ABS('My model'!Q10 - Opta!Q10) &gt; 0.01), ('My model'!Q10 - Opta!Q10) / Opta!Q10, "")</f>
        <v/>
      </c>
      <c r="R10" s="13" t="str">
        <f>IF(AND(Opta!R10&lt;&gt;0, ABS('My model'!R10 - Opta!R10) &gt; 0.01), ('My model'!R10 - Opta!R10) / Opta!R10, "")</f>
        <v/>
      </c>
      <c r="S10" s="13" t="str">
        <f>IF(AND(Opta!S10&lt;&gt;0, ABS('My model'!S10 - Opta!S10) &gt; 0.01), ('My model'!S10 - Opta!S10) / Opta!S10, "")</f>
        <v/>
      </c>
      <c r="T10" s="13" t="str">
        <f>IF(AND(Opta!T10&lt;&gt;0, ABS('My model'!T10 - Opta!T10) &gt; 0.01), ('My model'!T10 - Opta!T10) / Opta!T10, "")</f>
        <v/>
      </c>
      <c r="U10" s="13" t="str">
        <f>IF(AND(Opta!U10&lt;&gt;0, ABS('My model'!U10 - Opta!U10) &gt; 0.01), ('My model'!U10 - Opta!U10) / Opta!U10, "")</f>
        <v/>
      </c>
    </row>
    <row r="11">
      <c r="A11" s="6" t="s">
        <v>30</v>
      </c>
      <c r="B11" s="13" t="str">
        <f>IF(AND(Opta!B11&lt;&gt;0, ABS('My model'!B11 - Opta!B11) &gt; 0.01), ('My model'!B11 - Opta!B11) / Opta!B11, "")</f>
        <v/>
      </c>
      <c r="C11" s="13" t="str">
        <f>IF(AND(Opta!C11&lt;&gt;0, ABS('My model'!C11 - Opta!C11) &gt; 0.01), ('My model'!C11 - Opta!C11) / Opta!C11, "")</f>
        <v/>
      </c>
      <c r="D11" s="13" t="str">
        <f>IF(AND(Opta!D11&lt;&gt;0, ABS('My model'!D11 - Opta!D11) &gt; 0.01), ('My model'!D11 - Opta!D11) / Opta!D11, "")</f>
        <v/>
      </c>
      <c r="E11" s="13" t="str">
        <f>IF(AND(Opta!E11&lt;&gt;0, ABS('My model'!E11 - Opta!E11) &gt; 0.01), ('My model'!E11 - Opta!E11) / Opta!E11, "")</f>
        <v/>
      </c>
      <c r="F11" s="13" t="str">
        <f>IF(AND(Opta!F11&lt;&gt;0, ABS('My model'!F11 - Opta!F11) &gt; 0.01), ('My model'!F11 - Opta!F11) / Opta!F11, "")</f>
        <v/>
      </c>
      <c r="G11" s="13" t="str">
        <f>IF(AND(Opta!G11&lt;&gt;0, ABS('My model'!G11 - Opta!G11) &gt; 0.01), ('My model'!G11 - Opta!G11) / Opta!G11, "")</f>
        <v/>
      </c>
      <c r="H11" s="13">
        <f>IF(AND(Opta!H11&lt;&gt;0, ABS('My model'!H11 - Opta!H11) &gt; 0.01), ('My model'!H11 - Opta!H11) / Opta!H11, "")</f>
        <v>-0.5789473684</v>
      </c>
      <c r="I11" s="13">
        <f>IF(AND(Opta!I11&lt;&gt;0, ABS('My model'!I11 - Opta!I11) &gt; 0.01), ('My model'!I11 - Opta!I11) / Opta!I11, "")</f>
        <v>-0.347826087</v>
      </c>
      <c r="J11" s="13">
        <f>IF(AND(Opta!J11&lt;&gt;0, ABS('My model'!J11 - Opta!J11) &gt; 0.01), ('My model'!J11 - Opta!J11) / Opta!J11, "")</f>
        <v>-0.2113821138</v>
      </c>
      <c r="K11" s="13">
        <f>IF(AND(Opta!K11&lt;&gt;0, ABS('My model'!K11 - Opta!K11) &gt; 0.01), ('My model'!K11 - Opta!K11) / Opta!K11, "")</f>
        <v>0.09536082474</v>
      </c>
      <c r="L11" s="13">
        <f>IF(AND(Opta!L11&lt;&gt;0, ABS('My model'!L11 - Opta!L11) &gt; 0.01), ('My model'!L11 - Opta!L11) / Opta!L11, "")</f>
        <v>0.1057692308</v>
      </c>
      <c r="M11" s="13">
        <f>IF(AND(Opta!M11&lt;&gt;0, ABS('My model'!M11 - Opta!M11) &gt; 0.01), ('My model'!M11 - Opta!M11) / Opta!M11, "")</f>
        <v>-0.1294117647</v>
      </c>
      <c r="N11" s="13" t="str">
        <f>IF(AND(Opta!N11&lt;&gt;0, ABS('My model'!N11 - Opta!N11) &gt; 0.01), ('My model'!N11 - Opta!N11) / Opta!N11, "")</f>
        <v/>
      </c>
      <c r="O11" s="13" t="str">
        <f>IF(AND(Opta!O11&lt;&gt;0, ABS('My model'!O11 - Opta!O11) &gt; 0.01), ('My model'!O11 - Opta!O11) / Opta!O11, "")</f>
        <v/>
      </c>
      <c r="P11" s="13" t="str">
        <f>IF(AND(Opta!P11&lt;&gt;0, ABS('My model'!P11 - Opta!P11) &gt; 0.01), ('My model'!P11 - Opta!P11) / Opta!P11, "")</f>
        <v/>
      </c>
      <c r="Q11" s="13" t="str">
        <f>IF(AND(Opta!Q11&lt;&gt;0, ABS('My model'!Q11 - Opta!Q11) &gt; 0.01), ('My model'!Q11 - Opta!Q11) / Opta!Q11, "")</f>
        <v/>
      </c>
      <c r="R11" s="13" t="str">
        <f>IF(AND(Opta!R11&lt;&gt;0, ABS('My model'!R11 - Opta!R11) &gt; 0.01), ('My model'!R11 - Opta!R11) / Opta!R11, "")</f>
        <v/>
      </c>
      <c r="S11" s="13" t="str">
        <f>IF(AND(Opta!S11&lt;&gt;0, ABS('My model'!S11 - Opta!S11) &gt; 0.01), ('My model'!S11 - Opta!S11) / Opta!S11, "")</f>
        <v/>
      </c>
      <c r="T11" s="13" t="str">
        <f>IF(AND(Opta!T11&lt;&gt;0, ABS('My model'!T11 - Opta!T11) &gt; 0.01), ('My model'!T11 - Opta!T11) / Opta!T11, "")</f>
        <v/>
      </c>
      <c r="U11" s="13" t="str">
        <f>IF(AND(Opta!U11&lt;&gt;0, ABS('My model'!U11 - Opta!U11) &gt; 0.01), ('My model'!U11 - Opta!U11) / Opta!U11, "")</f>
        <v/>
      </c>
    </row>
    <row r="12">
      <c r="A12" s="6" t="s">
        <v>31</v>
      </c>
      <c r="B12" s="13" t="str">
        <f>IF(AND(Opta!B12&lt;&gt;0, ABS('My model'!B12 - Opta!B12) &gt; 0.01), ('My model'!B12 - Opta!B12) / Opta!B12, "")</f>
        <v/>
      </c>
      <c r="C12" s="13" t="str">
        <f>IF(AND(Opta!C12&lt;&gt;0, ABS('My model'!C12 - Opta!C12) &gt; 0.01), ('My model'!C12 - Opta!C12) / Opta!C12, "")</f>
        <v/>
      </c>
      <c r="D12" s="13" t="str">
        <f>IF(AND(Opta!D12&lt;&gt;0, ABS('My model'!D12 - Opta!D12) &gt; 0.01), ('My model'!D12 - Opta!D12) / Opta!D12, "")</f>
        <v/>
      </c>
      <c r="E12" s="13" t="str">
        <f>IF(AND(Opta!E12&lt;&gt;0, ABS('My model'!E12 - Opta!E12) &gt; 0.01), ('My model'!E12 - Opta!E12) / Opta!E12, "")</f>
        <v/>
      </c>
      <c r="F12" s="13" t="str">
        <f>IF(AND(Opta!F12&lt;&gt;0, ABS('My model'!F12 - Opta!F12) &gt; 0.01), ('My model'!F12 - Opta!F12) / Opta!F12, "")</f>
        <v/>
      </c>
      <c r="G12" s="13" t="str">
        <f>IF(AND(Opta!G12&lt;&gt;0, ABS('My model'!G12 - Opta!G12) &gt; 0.01), ('My model'!G12 - Opta!G12) / Opta!G12, "")</f>
        <v/>
      </c>
      <c r="H12" s="13" t="str">
        <f>IF(AND(Opta!H12&lt;&gt;0, ABS('My model'!H12 - Opta!H12) &gt; 0.01), ('My model'!H12 - Opta!H12) / Opta!H12, "")</f>
        <v/>
      </c>
      <c r="I12" s="13" t="str">
        <f>IF(AND(Opta!I12&lt;&gt;0, ABS('My model'!I12 - Opta!I12) &gt; 0.01), ('My model'!I12 - Opta!I12) / Opta!I12, "")</f>
        <v/>
      </c>
      <c r="J12" s="13" t="str">
        <f>IF(AND(Opta!J12&lt;&gt;0, ABS('My model'!J12 - Opta!J12) &gt; 0.01), ('My model'!J12 - Opta!J12) / Opta!J12, "")</f>
        <v/>
      </c>
      <c r="K12" s="13">
        <f>IF(AND(Opta!K12&lt;&gt;0, ABS('My model'!K12 - Opta!K12) &gt; 0.01), ('My model'!K12 - Opta!K12) / Opta!K12, "")</f>
        <v>0.08414239482</v>
      </c>
      <c r="L12" s="13">
        <f>IF(AND(Opta!L12&lt;&gt;0, ABS('My model'!L12 - Opta!L12) &gt; 0.01), ('My model'!L12 - Opta!L12) / Opta!L12, "")</f>
        <v>0.0487804878</v>
      </c>
      <c r="M12" s="13">
        <f>IF(AND(Opta!M12&lt;&gt;0, ABS('My model'!M12 - Opta!M12) &gt; 0.01), ('My model'!M12 - Opta!M12) / Opta!M12, "")</f>
        <v>-0.1395348837</v>
      </c>
      <c r="N12" s="13" t="str">
        <f>IF(AND(Opta!N12&lt;&gt;0, ABS('My model'!N12 - Opta!N12) &gt; 0.01), ('My model'!N12 - Opta!N12) / Opta!N12, "")</f>
        <v/>
      </c>
      <c r="O12" s="13" t="str">
        <f>IF(AND(Opta!O12&lt;&gt;0, ABS('My model'!O12 - Opta!O12) &gt; 0.01), ('My model'!O12 - Opta!O12) / Opta!O12, "")</f>
        <v/>
      </c>
      <c r="P12" s="13" t="str">
        <f>IF(AND(Opta!P12&lt;&gt;0, ABS('My model'!P12 - Opta!P12) &gt; 0.01), ('My model'!P12 - Opta!P12) / Opta!P12, "")</f>
        <v/>
      </c>
      <c r="Q12" s="13" t="str">
        <f>IF(AND(Opta!Q12&lt;&gt;0, ABS('My model'!Q12 - Opta!Q12) &gt; 0.01), ('My model'!Q12 - Opta!Q12) / Opta!Q12, "")</f>
        <v/>
      </c>
      <c r="R12" s="13" t="str">
        <f>IF(AND(Opta!R12&lt;&gt;0, ABS('My model'!R12 - Opta!R12) &gt; 0.01), ('My model'!R12 - Opta!R12) / Opta!R12, "")</f>
        <v/>
      </c>
      <c r="S12" s="13" t="str">
        <f>IF(AND(Opta!S12&lt;&gt;0, ABS('My model'!S12 - Opta!S12) &gt; 0.01), ('My model'!S12 - Opta!S12) / Opta!S12, "")</f>
        <v/>
      </c>
      <c r="T12" s="13" t="str">
        <f>IF(AND(Opta!T12&lt;&gt;0, ABS('My model'!T12 - Opta!T12) &gt; 0.01), ('My model'!T12 - Opta!T12) / Opta!T12, "")</f>
        <v/>
      </c>
      <c r="U12" s="13" t="str">
        <f>IF(AND(Opta!U12&lt;&gt;0, ABS('My model'!U12 - Opta!U12) &gt; 0.01), ('My model'!U12 - Opta!U12) / Opta!U12, "")</f>
        <v/>
      </c>
    </row>
    <row r="13">
      <c r="A13" s="6" t="s">
        <v>32</v>
      </c>
      <c r="B13" s="13" t="str">
        <f>IF(AND(Opta!B13&lt;&gt;0, ABS('My model'!B13 - Opta!B13) &gt; 0.01), ('My model'!B13 - Opta!B13) / Opta!B13, "")</f>
        <v/>
      </c>
      <c r="C13" s="13" t="str">
        <f>IF(AND(Opta!C13&lt;&gt;0, ABS('My model'!C13 - Opta!C13) &gt; 0.01), ('My model'!C13 - Opta!C13) / Opta!C13, "")</f>
        <v/>
      </c>
      <c r="D13" s="13" t="str">
        <f>IF(AND(Opta!D13&lt;&gt;0, ABS('My model'!D13 - Opta!D13) &gt; 0.01), ('My model'!D13 - Opta!D13) / Opta!D13, "")</f>
        <v/>
      </c>
      <c r="E13" s="13" t="str">
        <f>IF(AND(Opta!E13&lt;&gt;0, ABS('My model'!E13 - Opta!E13) &gt; 0.01), ('My model'!E13 - Opta!E13) / Opta!E13, "")</f>
        <v/>
      </c>
      <c r="F13" s="13" t="str">
        <f>IF(AND(Opta!F13&lt;&gt;0, ABS('My model'!F13 - Opta!F13) &gt; 0.01), ('My model'!F13 - Opta!F13) / Opta!F13, "")</f>
        <v/>
      </c>
      <c r="G13" s="13" t="str">
        <f>IF(AND(Opta!G13&lt;&gt;0, ABS('My model'!G13 - Opta!G13) &gt; 0.01), ('My model'!G13 - Opta!G13) / Opta!G13, "")</f>
        <v/>
      </c>
      <c r="H13" s="13" t="str">
        <f>IF(AND(Opta!H13&lt;&gt;0, ABS('My model'!H13 - Opta!H13) &gt; 0.01), ('My model'!H13 - Opta!H13) / Opta!H13, "")</f>
        <v/>
      </c>
      <c r="I13" s="13" t="str">
        <f>IF(AND(Opta!I13&lt;&gt;0, ABS('My model'!I13 - Opta!I13) &gt; 0.01), ('My model'!I13 - Opta!I13) / Opta!I13, "")</f>
        <v/>
      </c>
      <c r="J13" s="13" t="str">
        <f>IF(AND(Opta!J13&lt;&gt;0, ABS('My model'!J13 - Opta!J13) &gt; 0.01), ('My model'!J13 - Opta!J13) / Opta!J13, "")</f>
        <v/>
      </c>
      <c r="K13" s="13" t="str">
        <f>IF(AND(Opta!K13&lt;&gt;0, ABS('My model'!K13 - Opta!K13) &gt; 0.01), ('My model'!K13 - Opta!K13) / Opta!K13, "")</f>
        <v/>
      </c>
      <c r="L13" s="13">
        <f>IF(AND(Opta!L13&lt;&gt;0, ABS('My model'!L13 - Opta!L13) &gt; 0.01), ('My model'!L13 - Opta!L13) / Opta!L13, "")</f>
        <v>-0.1134020619</v>
      </c>
      <c r="M13" s="13">
        <f>IF(AND(Opta!M13&lt;&gt;0, ABS('My model'!M13 - Opta!M13) &gt; 0.01), ('My model'!M13 - Opta!M13) / Opta!M13, "")</f>
        <v>0.0578778135</v>
      </c>
      <c r="N13" s="13">
        <f>IF(AND(Opta!N13&lt;&gt;0, ABS('My model'!N13 - Opta!N13) &gt; 0.01), ('My model'!N13 - Opta!N13) / Opta!N13, "")</f>
        <v>0.1302816901</v>
      </c>
      <c r="O13" s="13" t="str">
        <f>IF(AND(Opta!O13&lt;&gt;0, ABS('My model'!O13 - Opta!O13) &gt; 0.01), ('My model'!O13 - Opta!O13) / Opta!O13, "")</f>
        <v/>
      </c>
      <c r="P13" s="13">
        <f>IF(AND(Opta!P13&lt;&gt;0, ABS('My model'!P13 - Opta!P13) &gt; 0.01), ('My model'!P13 - Opta!P13) / Opta!P13, "")</f>
        <v>-0.1643835616</v>
      </c>
      <c r="Q13" s="13" t="str">
        <f>IF(AND(Opta!Q13&lt;&gt;0, ABS('My model'!Q13 - Opta!Q13) &gt; 0.01), ('My model'!Q13 - Opta!Q13) / Opta!Q13, "")</f>
        <v/>
      </c>
      <c r="R13" s="13" t="str">
        <f>IF(AND(Opta!R13&lt;&gt;0, ABS('My model'!R13 - Opta!R13) &gt; 0.01), ('My model'!R13 - Opta!R13) / Opta!R13, "")</f>
        <v/>
      </c>
      <c r="S13" s="13" t="str">
        <f>IF(AND(Opta!S13&lt;&gt;0, ABS('My model'!S13 - Opta!S13) &gt; 0.01), ('My model'!S13 - Opta!S13) / Opta!S13, "")</f>
        <v/>
      </c>
      <c r="T13" s="13" t="str">
        <f>IF(AND(Opta!T13&lt;&gt;0, ABS('My model'!T13 - Opta!T13) &gt; 0.01), ('My model'!T13 - Opta!T13) / Opta!T13, "")</f>
        <v/>
      </c>
      <c r="U13" s="13" t="str">
        <f>IF(AND(Opta!U13&lt;&gt;0, ABS('My model'!U13 - Opta!U13) &gt; 0.01), ('My model'!U13 - Opta!U13) / Opta!U13, "")</f>
        <v/>
      </c>
    </row>
    <row r="14">
      <c r="A14" s="6" t="s">
        <v>33</v>
      </c>
      <c r="B14" s="13" t="str">
        <f>IF(AND(Opta!B14&lt;&gt;0, ABS('My model'!B14 - Opta!B14) &gt; 0.01), ('My model'!B14 - Opta!B14) / Opta!B14, "")</f>
        <v/>
      </c>
      <c r="C14" s="13" t="str">
        <f>IF(AND(Opta!C14&lt;&gt;0, ABS('My model'!C14 - Opta!C14) &gt; 0.01), ('My model'!C14 - Opta!C14) / Opta!C14, "")</f>
        <v/>
      </c>
      <c r="D14" s="13" t="str">
        <f>IF(AND(Opta!D14&lt;&gt;0, ABS('My model'!D14 - Opta!D14) &gt; 0.01), ('My model'!D14 - Opta!D14) / Opta!D14, "")</f>
        <v/>
      </c>
      <c r="E14" s="13" t="str">
        <f>IF(AND(Opta!E14&lt;&gt;0, ABS('My model'!E14 - Opta!E14) &gt; 0.01), ('My model'!E14 - Opta!E14) / Opta!E14, "")</f>
        <v/>
      </c>
      <c r="F14" s="13" t="str">
        <f>IF(AND(Opta!F14&lt;&gt;0, ABS('My model'!F14 - Opta!F14) &gt; 0.01), ('My model'!F14 - Opta!F14) / Opta!F14, "")</f>
        <v/>
      </c>
      <c r="G14" s="13" t="str">
        <f>IF(AND(Opta!G14&lt;&gt;0, ABS('My model'!G14 - Opta!G14) &gt; 0.01), ('My model'!G14 - Opta!G14) / Opta!G14, "")</f>
        <v/>
      </c>
      <c r="H14" s="13" t="str">
        <f>IF(AND(Opta!H14&lt;&gt;0, ABS('My model'!H14 - Opta!H14) &gt; 0.01), ('My model'!H14 - Opta!H14) / Opta!H14, "")</f>
        <v/>
      </c>
      <c r="I14" s="13" t="str">
        <f>IF(AND(Opta!I14&lt;&gt;0, ABS('My model'!I14 - Opta!I14) &gt; 0.01), ('My model'!I14 - Opta!I14) / Opta!I14, "")</f>
        <v/>
      </c>
      <c r="J14" s="13" t="str">
        <f>IF(AND(Opta!J14&lt;&gt;0, ABS('My model'!J14 - Opta!J14) &gt; 0.01), ('My model'!J14 - Opta!J14) / Opta!J14, "")</f>
        <v/>
      </c>
      <c r="K14" s="13" t="str">
        <f>IF(AND(Opta!K14&lt;&gt;0, ABS('My model'!K14 - Opta!K14) &gt; 0.01), ('My model'!K14 - Opta!K14) / Opta!K14, "")</f>
        <v/>
      </c>
      <c r="L14" s="13" t="str">
        <f>IF(AND(Opta!L14&lt;&gt;0, ABS('My model'!L14 - Opta!L14) &gt; 0.01), ('My model'!L14 - Opta!L14) / Opta!L14, "")</f>
        <v/>
      </c>
      <c r="M14" s="13">
        <f>IF(AND(Opta!M14&lt;&gt;0, ABS('My model'!M14 - Opta!M14) &gt; 0.01), ('My model'!M14 - Opta!M14) / Opta!M14, "")</f>
        <v>0.2128378378</v>
      </c>
      <c r="N14" s="13">
        <f>IF(AND(Opta!N14&lt;&gt;0, ABS('My model'!N14 - Opta!N14) &gt; 0.01), ('My model'!N14 - Opta!N14) / Opta!N14, "")</f>
        <v>0.09318996416</v>
      </c>
      <c r="O14" s="13">
        <f>IF(AND(Opta!O14&lt;&gt;0, ABS('My model'!O14 - Opta!O14) &gt; 0.01), ('My model'!O14 - Opta!O14) / Opta!O14, "")</f>
        <v>-0.1006711409</v>
      </c>
      <c r="P14" s="13">
        <f>IF(AND(Opta!P14&lt;&gt;0, ABS('My model'!P14 - Opta!P14) &gt; 0.01), ('My model'!P14 - Opta!P14) / Opta!P14, "")</f>
        <v>-0.3037974684</v>
      </c>
      <c r="Q14" s="13">
        <f>IF(AND(Opta!Q14&lt;&gt;0, ABS('My model'!Q14 - Opta!Q14) &gt; 0.01), ('My model'!Q14 - Opta!Q14) / Opta!Q14, "")</f>
        <v>-0.45</v>
      </c>
      <c r="R14" s="13">
        <f>IF(AND(Opta!R14&lt;&gt;0, ABS('My model'!R14 - Opta!R14) &gt; 0.01), ('My model'!R14 - Opta!R14) / Opta!R14, "")</f>
        <v>-0.6</v>
      </c>
      <c r="S14" s="13" t="str">
        <f>IF(AND(Opta!S14&lt;&gt;0, ABS('My model'!S14 - Opta!S14) &gt; 0.01), ('My model'!S14 - Opta!S14) / Opta!S14, "")</f>
        <v/>
      </c>
      <c r="T14" s="13" t="str">
        <f>IF(AND(Opta!T14&lt;&gt;0, ABS('My model'!T14 - Opta!T14) &gt; 0.01), ('My model'!T14 - Opta!T14) / Opta!T14, "")</f>
        <v/>
      </c>
      <c r="U14" s="13" t="str">
        <f>IF(AND(Opta!U14&lt;&gt;0, ABS('My model'!U14 - Opta!U14) &gt; 0.01), ('My model'!U14 - Opta!U14) / Opta!U14, "")</f>
        <v/>
      </c>
    </row>
    <row r="15">
      <c r="A15" s="6" t="s">
        <v>34</v>
      </c>
      <c r="B15" s="13" t="str">
        <f>IF(AND(Opta!B15&lt;&gt;0, ABS('My model'!B15 - Opta!B15) &gt; 0.01), ('My model'!B15 - Opta!B15) / Opta!B15, "")</f>
        <v/>
      </c>
      <c r="C15" s="13" t="str">
        <f>IF(AND(Opta!C15&lt;&gt;0, ABS('My model'!C15 - Opta!C15) &gt; 0.01), ('My model'!C15 - Opta!C15) / Opta!C15, "")</f>
        <v/>
      </c>
      <c r="D15" s="13" t="str">
        <f>IF(AND(Opta!D15&lt;&gt;0, ABS('My model'!D15 - Opta!D15) &gt; 0.01), ('My model'!D15 - Opta!D15) / Opta!D15, "")</f>
        <v/>
      </c>
      <c r="E15" s="13" t="str">
        <f>IF(AND(Opta!E15&lt;&gt;0, ABS('My model'!E15 - Opta!E15) &gt; 0.01), ('My model'!E15 - Opta!E15) / Opta!E15, "")</f>
        <v/>
      </c>
      <c r="F15" s="13" t="str">
        <f>IF(AND(Opta!F15&lt;&gt;0, ABS('My model'!F15 - Opta!F15) &gt; 0.01), ('My model'!F15 - Opta!F15) / Opta!F15, "")</f>
        <v/>
      </c>
      <c r="G15" s="13" t="str">
        <f>IF(AND(Opta!G15&lt;&gt;0, ABS('My model'!G15 - Opta!G15) &gt; 0.01), ('My model'!G15 - Opta!G15) / Opta!G15, "")</f>
        <v/>
      </c>
      <c r="H15" s="13" t="str">
        <f>IF(AND(Opta!H15&lt;&gt;0, ABS('My model'!H15 - Opta!H15) &gt; 0.01), ('My model'!H15 - Opta!H15) / Opta!H15, "")</f>
        <v/>
      </c>
      <c r="I15" s="13" t="str">
        <f>IF(AND(Opta!I15&lt;&gt;0, ABS('My model'!I15 - Opta!I15) &gt; 0.01), ('My model'!I15 - Opta!I15) / Opta!I15, "")</f>
        <v/>
      </c>
      <c r="J15" s="13" t="str">
        <f>IF(AND(Opta!J15&lt;&gt;0, ABS('My model'!J15 - Opta!J15) &gt; 0.01), ('My model'!J15 - Opta!J15) / Opta!J15, "")</f>
        <v/>
      </c>
      <c r="K15" s="13" t="str">
        <f>IF(AND(Opta!K15&lt;&gt;0, ABS('My model'!K15 - Opta!K15) &gt; 0.01), ('My model'!K15 - Opta!K15) / Opta!K15, "")</f>
        <v/>
      </c>
      <c r="L15" s="13" t="str">
        <f>IF(AND(Opta!L15&lt;&gt;0, ABS('My model'!L15 - Opta!L15) &gt; 0.01), ('My model'!L15 - Opta!L15) / Opta!L15, "")</f>
        <v/>
      </c>
      <c r="M15" s="13" t="str">
        <f>IF(AND(Opta!M15&lt;&gt;0, ABS('My model'!M15 - Opta!M15) &gt; 0.01), ('My model'!M15 - Opta!M15) / Opta!M15, "")</f>
        <v/>
      </c>
      <c r="N15" s="13" t="str">
        <f>IF(AND(Opta!N15&lt;&gt;0, ABS('My model'!N15 - Opta!N15) &gt; 0.01), ('My model'!N15 - Opta!N15) / Opta!N15, "")</f>
        <v/>
      </c>
      <c r="O15" s="13">
        <f>IF(AND(Opta!O15&lt;&gt;0, ABS('My model'!O15 - Opta!O15) &gt; 0.01), ('My model'!O15 - Opta!O15) / Opta!O15, "")</f>
        <v>0.1719457014</v>
      </c>
      <c r="P15" s="13">
        <f>IF(AND(Opta!P15&lt;&gt;0, ABS('My model'!P15 - Opta!P15) &gt; 0.01), ('My model'!P15 - Opta!P15) / Opta!P15, "")</f>
        <v>0.0824742268</v>
      </c>
      <c r="Q15" s="13" t="str">
        <f>IF(AND(Opta!Q15&lt;&gt;0, ABS('My model'!Q15 - Opta!Q15) &gt; 0.01), ('My model'!Q15 - Opta!Q15) / Opta!Q15, "")</f>
        <v/>
      </c>
      <c r="R15" s="13" t="str">
        <f>IF(AND(Opta!R15&lt;&gt;0, ABS('My model'!R15 - Opta!R15) &gt; 0.01), ('My model'!R15 - Opta!R15) / Opta!R15, "")</f>
        <v/>
      </c>
      <c r="S15" s="13">
        <f>IF(AND(Opta!S15&lt;&gt;0, ABS('My model'!S15 - Opta!S15) &gt; 0.01), ('My model'!S15 - Opta!S15) / Opta!S15, "")</f>
        <v>-0.3793103448</v>
      </c>
      <c r="T15" s="13" t="str">
        <f>IF(AND(Opta!T15&lt;&gt;0, ABS('My model'!T15 - Opta!T15) &gt; 0.01), ('My model'!T15 - Opta!T15) / Opta!T15, "")</f>
        <v/>
      </c>
      <c r="U15" s="13" t="str">
        <f>IF(AND(Opta!U15&lt;&gt;0, ABS('My model'!U15 - Opta!U15) &gt; 0.01), ('My model'!U15 - Opta!U15) / Opta!U15, "")</f>
        <v/>
      </c>
    </row>
    <row r="16">
      <c r="A16" s="6" t="s">
        <v>35</v>
      </c>
      <c r="B16" s="13" t="str">
        <f>IF(AND(Opta!B16&lt;&gt;0, ABS('My model'!B16 - Opta!B16) &gt; 0.01), ('My model'!B16 - Opta!B16) / Opta!B16, "")</f>
        <v/>
      </c>
      <c r="C16" s="13" t="str">
        <f>IF(AND(Opta!C16&lt;&gt;0, ABS('My model'!C16 - Opta!C16) &gt; 0.01), ('My model'!C16 - Opta!C16) / Opta!C16, "")</f>
        <v/>
      </c>
      <c r="D16" s="13" t="str">
        <f>IF(AND(Opta!D16&lt;&gt;0, ABS('My model'!D16 - Opta!D16) &gt; 0.01), ('My model'!D16 - Opta!D16) / Opta!D16, "")</f>
        <v/>
      </c>
      <c r="E16" s="13" t="str">
        <f>IF(AND(Opta!E16&lt;&gt;0, ABS('My model'!E16 - Opta!E16) &gt; 0.01), ('My model'!E16 - Opta!E16) / Opta!E16, "")</f>
        <v/>
      </c>
      <c r="F16" s="13" t="str">
        <f>IF(AND(Opta!F16&lt;&gt;0, ABS('My model'!F16 - Opta!F16) &gt; 0.01), ('My model'!F16 - Opta!F16) / Opta!F16, "")</f>
        <v/>
      </c>
      <c r="G16" s="13" t="str">
        <f>IF(AND(Opta!G16&lt;&gt;0, ABS('My model'!G16 - Opta!G16) &gt; 0.01), ('My model'!G16 - Opta!G16) / Opta!G16, "")</f>
        <v/>
      </c>
      <c r="H16" s="13" t="str">
        <f>IF(AND(Opta!H16&lt;&gt;0, ABS('My model'!H16 - Opta!H16) &gt; 0.01), ('My model'!H16 - Opta!H16) / Opta!H16, "")</f>
        <v/>
      </c>
      <c r="I16" s="13" t="str">
        <f>IF(AND(Opta!I16&lt;&gt;0, ABS('My model'!I16 - Opta!I16) &gt; 0.01), ('My model'!I16 - Opta!I16) / Opta!I16, "")</f>
        <v/>
      </c>
      <c r="J16" s="13" t="str">
        <f>IF(AND(Opta!J16&lt;&gt;0, ABS('My model'!J16 - Opta!J16) &gt; 0.01), ('My model'!J16 - Opta!J16) / Opta!J16, "")</f>
        <v/>
      </c>
      <c r="K16" s="13" t="str">
        <f>IF(AND(Opta!K16&lt;&gt;0, ABS('My model'!K16 - Opta!K16) &gt; 0.01), ('My model'!K16 - Opta!K16) / Opta!K16, "")</f>
        <v/>
      </c>
      <c r="L16" s="13" t="str">
        <f>IF(AND(Opta!L16&lt;&gt;0, ABS('My model'!L16 - Opta!L16) &gt; 0.01), ('My model'!L16 - Opta!L16) / Opta!L16, "")</f>
        <v/>
      </c>
      <c r="M16" s="13">
        <f>IF(AND(Opta!M16&lt;&gt;0, ABS('My model'!M16 - Opta!M16) &gt; 0.01), ('My model'!M16 - Opta!M16) / Opta!M16, "")</f>
        <v>-0.3617021277</v>
      </c>
      <c r="N16" s="13" t="str">
        <f>IF(AND(Opta!N16&lt;&gt;0, ABS('My model'!N16 - Opta!N16) &gt; 0.01), ('My model'!N16 - Opta!N16) / Opta!N16, "")</f>
        <v/>
      </c>
      <c r="O16" s="13">
        <f>IF(AND(Opta!O16&lt;&gt;0, ABS('My model'!O16 - Opta!O16) &gt; 0.01), ('My model'!O16 - Opta!O16) / Opta!O16, "")</f>
        <v>0.12</v>
      </c>
      <c r="P16" s="13">
        <f>IF(AND(Opta!P16&lt;&gt;0, ABS('My model'!P16 - Opta!P16) &gt; 0.01), ('My model'!P16 - Opta!P16) / Opta!P16, "")</f>
        <v>0.1380952381</v>
      </c>
      <c r="Q16" s="13">
        <f>IF(AND(Opta!Q16&lt;&gt;0, ABS('My model'!Q16 - Opta!Q16) &gt; 0.01), ('My model'!Q16 - Opta!Q16) / Opta!Q16, "")</f>
        <v>0.1025641026</v>
      </c>
      <c r="R16" s="13" t="str">
        <f>IF(AND(Opta!R16&lt;&gt;0, ABS('My model'!R16 - Opta!R16) &gt; 0.01), ('My model'!R16 - Opta!R16) / Opta!R16, "")</f>
        <v/>
      </c>
      <c r="S16" s="13">
        <f>IF(AND(Opta!S16&lt;&gt;0, ABS('My model'!S16 - Opta!S16) &gt; 0.01), ('My model'!S16 - Opta!S16) / Opta!S16, "")</f>
        <v>-0.2988505747</v>
      </c>
      <c r="T16" s="13">
        <f>IF(AND(Opta!T16&lt;&gt;0, ABS('My model'!T16 - Opta!T16) &gt; 0.01), ('My model'!T16 - Opta!T16) / Opta!T16, "")</f>
        <v>-0.6428571429</v>
      </c>
      <c r="U16" s="13" t="str">
        <f>IF(AND(Opta!U16&lt;&gt;0, ABS('My model'!U16 - Opta!U16) &gt; 0.01), ('My model'!U16 - Opta!U16) / Opta!U16, "")</f>
        <v/>
      </c>
    </row>
    <row r="17">
      <c r="A17" s="6" t="s">
        <v>36</v>
      </c>
      <c r="B17" s="13" t="str">
        <f>IF(AND(Opta!B17&lt;&gt;0, ABS('My model'!B17 - Opta!B17) &gt; 0.01), ('My model'!B17 - Opta!B17) / Opta!B17, "")</f>
        <v/>
      </c>
      <c r="C17" s="13" t="str">
        <f>IF(AND(Opta!C17&lt;&gt;0, ABS('My model'!C17 - Opta!C17) &gt; 0.01), ('My model'!C17 - Opta!C17) / Opta!C17, "")</f>
        <v/>
      </c>
      <c r="D17" s="13" t="str">
        <f>IF(AND(Opta!D17&lt;&gt;0, ABS('My model'!D17 - Opta!D17) &gt; 0.01), ('My model'!D17 - Opta!D17) / Opta!D17, "")</f>
        <v/>
      </c>
      <c r="E17" s="13" t="str">
        <f>IF(AND(Opta!E17&lt;&gt;0, ABS('My model'!E17 - Opta!E17) &gt; 0.01), ('My model'!E17 - Opta!E17) / Opta!E17, "")</f>
        <v/>
      </c>
      <c r="F17" s="13" t="str">
        <f>IF(AND(Opta!F17&lt;&gt;0, ABS('My model'!F17 - Opta!F17) &gt; 0.01), ('My model'!F17 - Opta!F17) / Opta!F17, "")</f>
        <v/>
      </c>
      <c r="G17" s="13" t="str">
        <f>IF(AND(Opta!G17&lt;&gt;0, ABS('My model'!G17 - Opta!G17) &gt; 0.01), ('My model'!G17 - Opta!G17) / Opta!G17, "")</f>
        <v/>
      </c>
      <c r="H17" s="13" t="str">
        <f>IF(AND(Opta!H17&lt;&gt;0, ABS('My model'!H17 - Opta!H17) &gt; 0.01), ('My model'!H17 - Opta!H17) / Opta!H17, "")</f>
        <v/>
      </c>
      <c r="I17" s="13" t="str">
        <f>IF(AND(Opta!I17&lt;&gt;0, ABS('My model'!I17 - Opta!I17) &gt; 0.01), ('My model'!I17 - Opta!I17) / Opta!I17, "")</f>
        <v/>
      </c>
      <c r="J17" s="13" t="str">
        <f>IF(AND(Opta!J17&lt;&gt;0, ABS('My model'!J17 - Opta!J17) &gt; 0.01), ('My model'!J17 - Opta!J17) / Opta!J17, "")</f>
        <v/>
      </c>
      <c r="K17" s="13" t="str">
        <f>IF(AND(Opta!K17&lt;&gt;0, ABS('My model'!K17 - Opta!K17) &gt; 0.01), ('My model'!K17 - Opta!K17) / Opta!K17, "")</f>
        <v/>
      </c>
      <c r="L17" s="13" t="str">
        <f>IF(AND(Opta!L17&lt;&gt;0, ABS('My model'!L17 - Opta!L17) &gt; 0.01), ('My model'!L17 - Opta!L17) / Opta!L17, "")</f>
        <v/>
      </c>
      <c r="M17" s="13" t="str">
        <f>IF(AND(Opta!M17&lt;&gt;0, ABS('My model'!M17 - Opta!M17) &gt; 0.01), ('My model'!M17 - Opta!M17) / Opta!M17, "")</f>
        <v/>
      </c>
      <c r="N17" s="13">
        <f>IF(AND(Opta!N17&lt;&gt;0, ABS('My model'!N17 - Opta!N17) &gt; 0.01), ('My model'!N17 - Opta!N17) / Opta!N17, "")</f>
        <v>-0.393442623</v>
      </c>
      <c r="O17" s="13">
        <f>IF(AND(Opta!O17&lt;&gt;0, ABS('My model'!O17 - Opta!O17) &gt; 0.01), ('My model'!O17 - Opta!O17) / Opta!O17, "")</f>
        <v>-0.09090909091</v>
      </c>
      <c r="P17" s="13">
        <f>IF(AND(Opta!P17&lt;&gt;0, ABS('My model'!P17 - Opta!P17) &gt; 0.01), ('My model'!P17 - Opta!P17) / Opta!P17, "")</f>
        <v>0.1129943503</v>
      </c>
      <c r="Q17" s="13">
        <f>IF(AND(Opta!Q17&lt;&gt;0, ABS('My model'!Q17 - Opta!Q17) &gt; 0.01), ('My model'!Q17 - Opta!Q17) / Opta!Q17, "")</f>
        <v>0.1621621622</v>
      </c>
      <c r="R17" s="13">
        <f>IF(AND(Opta!R17&lt;&gt;0, ABS('My model'!R17 - Opta!R17) &gt; 0.01), ('My model'!R17 - Opta!R17) / Opta!R17, "")</f>
        <v>0.1658767773</v>
      </c>
      <c r="S17" s="13">
        <f>IF(AND(Opta!S17&lt;&gt;0, ABS('My model'!S17 - Opta!S17) &gt; 0.01), ('My model'!S17 - Opta!S17) / Opta!S17, "")</f>
        <v>-0.1127819549</v>
      </c>
      <c r="T17" s="13">
        <f>IF(AND(Opta!T17&lt;&gt;0, ABS('My model'!T17 - Opta!T17) &gt; 0.01), ('My model'!T17 - Opta!T17) / Opta!T17, "")</f>
        <v>-0.5416666667</v>
      </c>
      <c r="U17" s="13" t="str">
        <f>IF(AND(Opta!U17&lt;&gt;0, ABS('My model'!U17 - Opta!U17) &gt; 0.01), ('My model'!U17 - Opta!U17) / Opta!U17, "")</f>
        <v/>
      </c>
    </row>
    <row r="18">
      <c r="A18" s="6" t="s">
        <v>37</v>
      </c>
      <c r="B18" s="13" t="str">
        <f>IF(AND(Opta!B18&lt;&gt;0, ABS('My model'!B18 - Opta!B18) &gt; 0.01), ('My model'!B18 - Opta!B18) / Opta!B18, "")</f>
        <v/>
      </c>
      <c r="C18" s="13" t="str">
        <f>IF(AND(Opta!C18&lt;&gt;0, ABS('My model'!C18 - Opta!C18) &gt; 0.01), ('My model'!C18 - Opta!C18) / Opta!C18, "")</f>
        <v/>
      </c>
      <c r="D18" s="13" t="str">
        <f>IF(AND(Opta!D18&lt;&gt;0, ABS('My model'!D18 - Opta!D18) &gt; 0.01), ('My model'!D18 - Opta!D18) / Opta!D18, "")</f>
        <v/>
      </c>
      <c r="E18" s="13" t="str">
        <f>IF(AND(Opta!E18&lt;&gt;0, ABS('My model'!E18 - Opta!E18) &gt; 0.01), ('My model'!E18 - Opta!E18) / Opta!E18, "")</f>
        <v/>
      </c>
      <c r="F18" s="13" t="str">
        <f>IF(AND(Opta!F18&lt;&gt;0, ABS('My model'!F18 - Opta!F18) &gt; 0.01), ('My model'!F18 - Opta!F18) / Opta!F18, "")</f>
        <v/>
      </c>
      <c r="G18" s="13" t="str">
        <f>IF(AND(Opta!G18&lt;&gt;0, ABS('My model'!G18 - Opta!G18) &gt; 0.01), ('My model'!G18 - Opta!G18) / Opta!G18, "")</f>
        <v/>
      </c>
      <c r="H18" s="13" t="str">
        <f>IF(AND(Opta!H18&lt;&gt;0, ABS('My model'!H18 - Opta!H18) &gt; 0.01), ('My model'!H18 - Opta!H18) / Opta!H18, "")</f>
        <v/>
      </c>
      <c r="I18" s="13" t="str">
        <f>IF(AND(Opta!I18&lt;&gt;0, ABS('My model'!I18 - Opta!I18) &gt; 0.01), ('My model'!I18 - Opta!I18) / Opta!I18, "")</f>
        <v/>
      </c>
      <c r="J18" s="13" t="str">
        <f>IF(AND(Opta!J18&lt;&gt;0, ABS('My model'!J18 - Opta!J18) &gt; 0.01), ('My model'!J18 - Opta!J18) / Opta!J18, "")</f>
        <v/>
      </c>
      <c r="K18" s="13" t="str">
        <f>IF(AND(Opta!K18&lt;&gt;0, ABS('My model'!K18 - Opta!K18) &gt; 0.01), ('My model'!K18 - Opta!K18) / Opta!K18, "")</f>
        <v/>
      </c>
      <c r="L18" s="13" t="str">
        <f>IF(AND(Opta!L18&lt;&gt;0, ABS('My model'!L18 - Opta!L18) &gt; 0.01), ('My model'!L18 - Opta!L18) / Opta!L18, "")</f>
        <v/>
      </c>
      <c r="M18" s="13" t="str">
        <f>IF(AND(Opta!M18&lt;&gt;0, ABS('My model'!M18 - Opta!M18) &gt; 0.01), ('My model'!M18 - Opta!M18) / Opta!M18, "")</f>
        <v/>
      </c>
      <c r="N18" s="13" t="str">
        <f>IF(AND(Opta!N18&lt;&gt;0, ABS('My model'!N18 - Opta!N18) &gt; 0.01), ('My model'!N18 - Opta!N18) / Opta!N18, "")</f>
        <v/>
      </c>
      <c r="O18" s="13">
        <f>IF(AND(Opta!O18&lt;&gt;0, ABS('My model'!O18 - Opta!O18) &gt; 0.01), ('My model'!O18 - Opta!O18) / Opta!O18, "")</f>
        <v>-0.4857142857</v>
      </c>
      <c r="P18" s="13">
        <f>IF(AND(Opta!P18&lt;&gt;0, ABS('My model'!P18 - Opta!P18) &gt; 0.01), ('My model'!P18 - Opta!P18) / Opta!P18, "")</f>
        <v>-0.4683544304</v>
      </c>
      <c r="Q18" s="13">
        <f>IF(AND(Opta!Q18&lt;&gt;0, ABS('My model'!Q18 - Opta!Q18) &gt; 0.01), ('My model'!Q18 - Opta!Q18) / Opta!Q18, "")</f>
        <v>-0.2076923077</v>
      </c>
      <c r="R18" s="13" t="str">
        <f>IF(AND(Opta!R18&lt;&gt;0, ABS('My model'!R18 - Opta!R18) &gt; 0.01), ('My model'!R18 - Opta!R18) / Opta!R18, "")</f>
        <v/>
      </c>
      <c r="S18" s="13">
        <f>IF(AND(Opta!S18&lt;&gt;0, ABS('My model'!S18 - Opta!S18) &gt; 0.01), ('My model'!S18 - Opta!S18) / Opta!S18, "")</f>
        <v>0.382183908</v>
      </c>
      <c r="T18" s="13">
        <f>IF(AND(Opta!T18&lt;&gt;0, ABS('My model'!T18 - Opta!T18) &gt; 0.01), ('My model'!T18 - Opta!T18) / Opta!T18, "")</f>
        <v>-0.1847133758</v>
      </c>
      <c r="U18" s="13">
        <f>IF(AND(Opta!U18&lt;&gt;0, ABS('My model'!U18 - Opta!U18) &gt; 0.01), ('My model'!U18 - Opta!U18) / Opta!U18, "")</f>
        <v>-0.5384615385</v>
      </c>
    </row>
    <row r="19">
      <c r="A19" s="6" t="s">
        <v>38</v>
      </c>
      <c r="B19" s="13" t="str">
        <f>IF(AND(Opta!B19&lt;&gt;0, ABS('My model'!B19 - Opta!B19) &gt; 0.01), ('My model'!B19 - Opta!B19) / Opta!B19, "")</f>
        <v/>
      </c>
      <c r="C19" s="13" t="str">
        <f>IF(AND(Opta!C19&lt;&gt;0, ABS('My model'!C19 - Opta!C19) &gt; 0.01), ('My model'!C19 - Opta!C19) / Opta!C19, "")</f>
        <v/>
      </c>
      <c r="D19" s="13" t="str">
        <f>IF(AND(Opta!D19&lt;&gt;0, ABS('My model'!D19 - Opta!D19) &gt; 0.01), ('My model'!D19 - Opta!D19) / Opta!D19, "")</f>
        <v/>
      </c>
      <c r="E19" s="13" t="str">
        <f>IF(AND(Opta!E19&lt;&gt;0, ABS('My model'!E19 - Opta!E19) &gt; 0.01), ('My model'!E19 - Opta!E19) / Opta!E19, "")</f>
        <v/>
      </c>
      <c r="F19" s="13" t="str">
        <f>IF(AND(Opta!F19&lt;&gt;0, ABS('My model'!F19 - Opta!F19) &gt; 0.01), ('My model'!F19 - Opta!F19) / Opta!F19, "")</f>
        <v/>
      </c>
      <c r="G19" s="13" t="str">
        <f>IF(AND(Opta!G19&lt;&gt;0, ABS('My model'!G19 - Opta!G19) &gt; 0.01), ('My model'!G19 - Opta!G19) / Opta!G19, "")</f>
        <v/>
      </c>
      <c r="H19" s="13" t="str">
        <f>IF(AND(Opta!H19&lt;&gt;0, ABS('My model'!H19 - Opta!H19) &gt; 0.01), ('My model'!H19 - Opta!H19) / Opta!H19, "")</f>
        <v/>
      </c>
      <c r="I19" s="13" t="str">
        <f>IF(AND(Opta!I19&lt;&gt;0, ABS('My model'!I19 - Opta!I19) &gt; 0.01), ('My model'!I19 - Opta!I19) / Opta!I19, "")</f>
        <v/>
      </c>
      <c r="J19" s="13" t="str">
        <f>IF(AND(Opta!J19&lt;&gt;0, ABS('My model'!J19 - Opta!J19) &gt; 0.01), ('My model'!J19 - Opta!J19) / Opta!J19, "")</f>
        <v/>
      </c>
      <c r="K19" s="13" t="str">
        <f>IF(AND(Opta!K19&lt;&gt;0, ABS('My model'!K19 - Opta!K19) &gt; 0.01), ('My model'!K19 - Opta!K19) / Opta!K19, "")</f>
        <v/>
      </c>
      <c r="L19" s="13" t="str">
        <f>IF(AND(Opta!L19&lt;&gt;0, ABS('My model'!L19 - Opta!L19) &gt; 0.01), ('My model'!L19 - Opta!L19) / Opta!L19, "")</f>
        <v/>
      </c>
      <c r="M19" s="13" t="str">
        <f>IF(AND(Opta!M19&lt;&gt;0, ABS('My model'!M19 - Opta!M19) &gt; 0.01), ('My model'!M19 - Opta!M19) / Opta!M19, "")</f>
        <v/>
      </c>
      <c r="N19" s="13">
        <f>IF(AND(Opta!N19&lt;&gt;0, ABS('My model'!N19 - Opta!N19) &gt; 0.01), ('My model'!N19 - Opta!N19) / Opta!N19, "")</f>
        <v>-0.224137931</v>
      </c>
      <c r="O19" s="13" t="str">
        <f>IF(AND(Opta!O19&lt;&gt;0, ABS('My model'!O19 - Opta!O19) &gt; 0.01), ('My model'!O19 - Opta!O19) / Opta!O19, "")</f>
        <v/>
      </c>
      <c r="P19" s="13">
        <f>IF(AND(Opta!P19&lt;&gt;0, ABS('My model'!P19 - Opta!P19) &gt; 0.01), ('My model'!P19 - Opta!P19) / Opta!P19, "")</f>
        <v>0.1463414634</v>
      </c>
      <c r="Q19" s="13">
        <f>IF(AND(Opta!Q19&lt;&gt;0, ABS('My model'!Q19 - Opta!Q19) &gt; 0.01), ('My model'!Q19 - Opta!Q19) / Opta!Q19, "")</f>
        <v>0.1229946524</v>
      </c>
      <c r="R19" s="13">
        <f>IF(AND(Opta!R19&lt;&gt;0, ABS('My model'!R19 - Opta!R19) &gt; 0.01), ('My model'!R19 - Opta!R19) / Opta!R19, "")</f>
        <v>0.137755102</v>
      </c>
      <c r="S19" s="13">
        <f>IF(AND(Opta!S19&lt;&gt;0, ABS('My model'!S19 - Opta!S19) &gt; 0.01), ('My model'!S19 - Opta!S19) / Opta!S19, "")</f>
        <v>-0.07453416149</v>
      </c>
      <c r="T19" s="13">
        <f>IF(AND(Opta!T19&lt;&gt;0, ABS('My model'!T19 - Opta!T19) &gt; 0.01), ('My model'!T19 - Opta!T19) / Opta!T19, "")</f>
        <v>-0.4615384615</v>
      </c>
      <c r="U19" s="13" t="str">
        <f>IF(AND(Opta!U19&lt;&gt;0, ABS('My model'!U19 - Opta!U19) &gt; 0.01), ('My model'!U19 - Opta!U19) / Opta!U19, "")</f>
        <v/>
      </c>
    </row>
    <row r="20">
      <c r="A20" s="6" t="s">
        <v>39</v>
      </c>
      <c r="B20" s="13" t="str">
        <f>IF(AND(Opta!B20&lt;&gt;0, ABS('My model'!B20 - Opta!B20) &gt; 0.01), ('My model'!B20 - Opta!B20) / Opta!B20, "")</f>
        <v/>
      </c>
      <c r="C20" s="13" t="str">
        <f>IF(AND(Opta!C20&lt;&gt;0, ABS('My model'!C20 - Opta!C20) &gt; 0.01), ('My model'!C20 - Opta!C20) / Opta!C20, "")</f>
        <v/>
      </c>
      <c r="D20" s="13" t="str">
        <f>IF(AND(Opta!D20&lt;&gt;0, ABS('My model'!D20 - Opta!D20) &gt; 0.01), ('My model'!D20 - Opta!D20) / Opta!D20, "")</f>
        <v/>
      </c>
      <c r="E20" s="13" t="str">
        <f>IF(AND(Opta!E20&lt;&gt;0, ABS('My model'!E20 - Opta!E20) &gt; 0.01), ('My model'!E20 - Opta!E20) / Opta!E20, "")</f>
        <v/>
      </c>
      <c r="F20" s="13" t="str">
        <f>IF(AND(Opta!F20&lt;&gt;0, ABS('My model'!F20 - Opta!F20) &gt; 0.01), ('My model'!F20 - Opta!F20) / Opta!F20, "")</f>
        <v/>
      </c>
      <c r="G20" s="13" t="str">
        <f>IF(AND(Opta!G20&lt;&gt;0, ABS('My model'!G20 - Opta!G20) &gt; 0.01), ('My model'!G20 - Opta!G20) / Opta!G20, "")</f>
        <v/>
      </c>
      <c r="H20" s="13" t="str">
        <f>IF(AND(Opta!H20&lt;&gt;0, ABS('My model'!H20 - Opta!H20) &gt; 0.01), ('My model'!H20 - Opta!H20) / Opta!H20, "")</f>
        <v/>
      </c>
      <c r="I20" s="13" t="str">
        <f>IF(AND(Opta!I20&lt;&gt;0, ABS('My model'!I20 - Opta!I20) &gt; 0.01), ('My model'!I20 - Opta!I20) / Opta!I20, "")</f>
        <v/>
      </c>
      <c r="J20" s="13" t="str">
        <f>IF(AND(Opta!J20&lt;&gt;0, ABS('My model'!J20 - Opta!J20) &gt; 0.01), ('My model'!J20 - Opta!J20) / Opta!J20, "")</f>
        <v/>
      </c>
      <c r="K20" s="13" t="str">
        <f>IF(AND(Opta!K20&lt;&gt;0, ABS('My model'!K20 - Opta!K20) &gt; 0.01), ('My model'!K20 - Opta!K20) / Opta!K20, "")</f>
        <v/>
      </c>
      <c r="L20" s="13" t="str">
        <f>IF(AND(Opta!L20&lt;&gt;0, ABS('My model'!L20 - Opta!L20) &gt; 0.01), ('My model'!L20 - Opta!L20) / Opta!L20, "")</f>
        <v/>
      </c>
      <c r="M20" s="13" t="str">
        <f>IF(AND(Opta!M20&lt;&gt;0, ABS('My model'!M20 - Opta!M20) &gt; 0.01), ('My model'!M20 - Opta!M20) / Opta!M20, "")</f>
        <v/>
      </c>
      <c r="N20" s="13" t="str">
        <f>IF(AND(Opta!N20&lt;&gt;0, ABS('My model'!N20 - Opta!N20) &gt; 0.01), ('My model'!N20 - Opta!N20) / Opta!N20, "")</f>
        <v/>
      </c>
      <c r="O20" s="13" t="str">
        <f>IF(AND(Opta!O20&lt;&gt;0, ABS('My model'!O20 - Opta!O20) &gt; 0.01), ('My model'!O20 - Opta!O20) / Opta!O20, "")</f>
        <v/>
      </c>
      <c r="P20" s="13">
        <f>IF(AND(Opta!P20&lt;&gt;0, ABS('My model'!P20 - Opta!P20) &gt; 0.01), ('My model'!P20 - Opta!P20) / Opta!P20, "")</f>
        <v>-0.6842105263</v>
      </c>
      <c r="Q20" s="13">
        <f>IF(AND(Opta!Q20&lt;&gt;0, ABS('My model'!Q20 - Opta!Q20) &gt; 0.01), ('My model'!Q20 - Opta!Q20) / Opta!Q20, "")</f>
        <v>-0.65</v>
      </c>
      <c r="R20" s="13">
        <f>IF(AND(Opta!R20&lt;&gt;0, ABS('My model'!R20 - Opta!R20) &gt; 0.01), ('My model'!R20 - Opta!R20) / Opta!R20, "")</f>
        <v>-0.48</v>
      </c>
      <c r="S20" s="13">
        <f>IF(AND(Opta!S20&lt;&gt;0, ABS('My model'!S20 - Opta!S20) &gt; 0.01), ('My model'!S20 - Opta!S20) / Opta!S20, "")</f>
        <v>-0.2929936306</v>
      </c>
      <c r="T20" s="13">
        <f>IF(AND(Opta!T20&lt;&gt;0, ABS('My model'!T20 - Opta!T20) &gt; 0.01), ('My model'!T20 - Opta!T20) / Opta!T20, "")</f>
        <v>0.1180124224</v>
      </c>
      <c r="U20" s="13">
        <f>IF(AND(Opta!U20&lt;&gt;0, ABS('My model'!U20 - Opta!U20) &gt; 0.01), ('My model'!U20 - Opta!U20) / Opta!U20, "")</f>
        <v>0.3425925926</v>
      </c>
    </row>
    <row r="21">
      <c r="A21" s="6" t="s">
        <v>40</v>
      </c>
      <c r="B21" s="13" t="str">
        <f>IF(AND(Opta!B21&lt;&gt;0, ABS('My model'!B21 - Opta!B21) &gt; 0.01), ('My model'!B21 - Opta!B21) / Opta!B21, "")</f>
        <v/>
      </c>
      <c r="C21" s="13" t="str">
        <f>IF(AND(Opta!C21&lt;&gt;0, ABS('My model'!C21 - Opta!C21) &gt; 0.01), ('My model'!C21 - Opta!C21) / Opta!C21, "")</f>
        <v/>
      </c>
      <c r="D21" s="13" t="str">
        <f>IF(AND(Opta!D21&lt;&gt;0, ABS('My model'!D21 - Opta!D21) &gt; 0.01), ('My model'!D21 - Opta!D21) / Opta!D21, "")</f>
        <v/>
      </c>
      <c r="E21" s="13" t="str">
        <f>IF(AND(Opta!E21&lt;&gt;0, ABS('My model'!E21 - Opta!E21) &gt; 0.01), ('My model'!E21 - Opta!E21) / Opta!E21, "")</f>
        <v/>
      </c>
      <c r="F21" s="13" t="str">
        <f>IF(AND(Opta!F21&lt;&gt;0, ABS('My model'!F21 - Opta!F21) &gt; 0.01), ('My model'!F21 - Opta!F21) / Opta!F21, "")</f>
        <v/>
      </c>
      <c r="G21" s="13" t="str">
        <f>IF(AND(Opta!G21&lt;&gt;0, ABS('My model'!G21 - Opta!G21) &gt; 0.01), ('My model'!G21 - Opta!G21) / Opta!G21, "")</f>
        <v/>
      </c>
      <c r="H21" s="13" t="str">
        <f>IF(AND(Opta!H21&lt;&gt;0, ABS('My model'!H21 - Opta!H21) &gt; 0.01), ('My model'!H21 - Opta!H21) / Opta!H21, "")</f>
        <v/>
      </c>
      <c r="I21" s="13" t="str">
        <f>IF(AND(Opta!I21&lt;&gt;0, ABS('My model'!I21 - Opta!I21) &gt; 0.01), ('My model'!I21 - Opta!I21) / Opta!I21, "")</f>
        <v/>
      </c>
      <c r="J21" s="13" t="str">
        <f>IF(AND(Opta!J21&lt;&gt;0, ABS('My model'!J21 - Opta!J21) &gt; 0.01), ('My model'!J21 - Opta!J21) / Opta!J21, "")</f>
        <v/>
      </c>
      <c r="K21" s="13" t="str">
        <f>IF(AND(Opta!K21&lt;&gt;0, ABS('My model'!K21 - Opta!K21) &gt; 0.01), ('My model'!K21 - Opta!K21) / Opta!K21, "")</f>
        <v/>
      </c>
      <c r="L21" s="13" t="str">
        <f>IF(AND(Opta!L21&lt;&gt;0, ABS('My model'!L21 - Opta!L21) &gt; 0.01), ('My model'!L21 - Opta!L21) / Opta!L21, "")</f>
        <v/>
      </c>
      <c r="M21" s="13" t="str">
        <f>IF(AND(Opta!M21&lt;&gt;0, ABS('My model'!M21 - Opta!M21) &gt; 0.01), ('My model'!M21 - Opta!M21) / Opta!M21, "")</f>
        <v/>
      </c>
      <c r="N21" s="13" t="str">
        <f>IF(AND(Opta!N21&lt;&gt;0, ABS('My model'!N21 - Opta!N21) &gt; 0.01), ('My model'!N21 - Opta!N21) / Opta!N21, "")</f>
        <v/>
      </c>
      <c r="O21" s="13" t="str">
        <f>IF(AND(Opta!O21&lt;&gt;0, ABS('My model'!O21 - Opta!O21) &gt; 0.01), ('My model'!O21 - Opta!O21) / Opta!O21, "")</f>
        <v/>
      </c>
      <c r="P21" s="13" t="str">
        <f>IF(AND(Opta!P21&lt;&gt;0, ABS('My model'!P21 - Opta!P21) &gt; 0.01), ('My model'!P21 - Opta!P21) / Opta!P21, "")</f>
        <v/>
      </c>
      <c r="Q21" s="13" t="str">
        <f>IF(AND(Opta!Q21&lt;&gt;0, ABS('My model'!Q21 - Opta!Q21) &gt; 0.01), ('My model'!Q21 - Opta!Q21) / Opta!Q21, "")</f>
        <v/>
      </c>
      <c r="R21" s="13" t="str">
        <f>IF(AND(Opta!R21&lt;&gt;0, ABS('My model'!R21 - Opta!R21) &gt; 0.01), ('My model'!R21 - Opta!R21) / Opta!R21, "")</f>
        <v/>
      </c>
      <c r="S21" s="13" t="str">
        <f>IF(AND(Opta!S21&lt;&gt;0, ABS('My model'!S21 - Opta!S21) &gt; 0.01), ('My model'!S21 - Opta!S21) / Opta!S21, "")</f>
        <v/>
      </c>
      <c r="T21" s="13">
        <f>IF(AND(Opta!T21&lt;&gt;0, ABS('My model'!T21 - Opta!T21) &gt; 0.01), ('My model'!T21 - Opta!T21) / Opta!T21, "")</f>
        <v>0.3144329897</v>
      </c>
      <c r="U21" s="13">
        <f>IF(AND(Opta!U21&lt;&gt;0, ABS('My model'!U21 - Opta!U21) &gt; 0.01), ('My model'!U21 - Opta!U21) / Opta!U21, "")</f>
        <v>-0.05970149254</v>
      </c>
    </row>
  </sheetData>
  <conditionalFormatting sqref="B2:U21">
    <cfRule type="colorScale" priority="1">
      <colorScale>
        <cfvo type="formula" val="-0.9"/>
        <cfvo type="formula" val="0"/>
        <cfvo type="formula" val="0.9"/>
        <color rgb="FF3C78D8"/>
        <color rgb="FFFFFFFF"/>
        <color rgb="FF6AA84F"/>
      </colorScale>
    </cfRule>
  </conditionalFormatting>
  <drawing r:id="rId1"/>
</worksheet>
</file>