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y model" sheetId="1" r:id="rId4"/>
    <sheet state="visible" name="OPTA" sheetId="2" r:id="rId5"/>
    <sheet state="visible" name="Difference" sheetId="3" r:id="rId6"/>
    <sheet state="visible" name="Difference in %" sheetId="4" r:id="rId7"/>
  </sheets>
  <definedNames/>
  <calcPr/>
</workbook>
</file>

<file path=xl/sharedStrings.xml><?xml version="1.0" encoding="utf-8"?>
<sst xmlns="http://schemas.openxmlformats.org/spreadsheetml/2006/main" count="164" uniqueCount="43">
  <si>
    <t>Team</t>
  </si>
  <si>
    <t>Position 1</t>
  </si>
  <si>
    <t>Position 2</t>
  </si>
  <si>
    <t>Position 3</t>
  </si>
  <si>
    <t>Position 4</t>
  </si>
  <si>
    <t>Position 5</t>
  </si>
  <si>
    <t>Position 6</t>
  </si>
  <si>
    <t>Position 7</t>
  </si>
  <si>
    <t>Position 8</t>
  </si>
  <si>
    <t>Position 9</t>
  </si>
  <si>
    <t>Position 10</t>
  </si>
  <si>
    <t>Position 11</t>
  </si>
  <si>
    <t>Position 12</t>
  </si>
  <si>
    <t>Position 13</t>
  </si>
  <si>
    <t>Position 14</t>
  </si>
  <si>
    <t>Position 15</t>
  </si>
  <si>
    <t>Position 16</t>
  </si>
  <si>
    <t>Position 17</t>
  </si>
  <si>
    <t>Position 18</t>
  </si>
  <si>
    <t>Position 19</t>
  </si>
  <si>
    <t>Position 20</t>
  </si>
  <si>
    <t>Barcelona</t>
  </si>
  <si>
    <t>Atlético Madrid</t>
  </si>
  <si>
    <t>Real Madrid</t>
  </si>
  <si>
    <t>Athletic Club</t>
  </si>
  <si>
    <t>Villarreal</t>
  </si>
  <si>
    <t>Real Betis</t>
  </si>
  <si>
    <t>Rayo Vallecano</t>
  </si>
  <si>
    <t>Mallorca</t>
  </si>
  <si>
    <t>Real Sociedad</t>
  </si>
  <si>
    <t>Celta de Vigo</t>
  </si>
  <si>
    <t>Osasuna</t>
  </si>
  <si>
    <t>Sevilla</t>
  </si>
  <si>
    <t>Girona</t>
  </si>
  <si>
    <t>Getafe</t>
  </si>
  <si>
    <t>Espanyol</t>
  </si>
  <si>
    <t>Leganés</t>
  </si>
  <si>
    <t>Las Palmas</t>
  </si>
  <si>
    <t>Valencia</t>
  </si>
  <si>
    <t>Deportivo Alavés</t>
  </si>
  <si>
    <t>Real Valladolid</t>
  </si>
  <si>
    <t>Средняя разница:</t>
  </si>
  <si>
    <t>Средняя разница на значениях больше  1%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</si>
</sst>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color theme="1"/>
      <name val="Arial"/>
    </font>
  </fonts>
  <fills count="82">
    <fill>
      <patternFill patternType="none"/>
    </fill>
    <fill>
      <patternFill patternType="lightGray"/>
    </fill>
    <fill>
      <patternFill patternType="solid">
        <fgColor rgb="FFEC9A93"/>
        <bgColor rgb="FFEC9A93"/>
      </patternFill>
    </fill>
    <fill>
      <patternFill patternType="solid">
        <fgColor rgb="FFF3BCB7"/>
        <bgColor rgb="FFF3BCB7"/>
      </patternFill>
    </fill>
    <fill>
      <patternFill patternType="solid">
        <fgColor rgb="FFF6D0CC"/>
        <bgColor rgb="FFF6D0CC"/>
      </patternFill>
    </fill>
    <fill>
      <patternFill patternType="solid">
        <fgColor rgb="FFFFFEFE"/>
        <bgColor rgb="FFFFFEFE"/>
      </patternFill>
    </fill>
    <fill>
      <patternFill patternType="solid">
        <fgColor rgb="FFFFFFFF"/>
        <bgColor rgb="FFFFFFFF"/>
      </patternFill>
    </fill>
    <fill>
      <patternFill patternType="solid">
        <fgColor rgb="FFF1B3AE"/>
        <bgColor rgb="FFF1B3AE"/>
      </patternFill>
    </fill>
    <fill>
      <patternFill patternType="solid">
        <fgColor rgb="FFF1B5AF"/>
        <bgColor rgb="FFF1B5AF"/>
      </patternFill>
    </fill>
    <fill>
      <patternFill patternType="solid">
        <fgColor rgb="FFF3BEB9"/>
        <bgColor rgb="FFF3BEB9"/>
      </patternFill>
    </fill>
    <fill>
      <patternFill patternType="solid">
        <fgColor rgb="FFF8D7D4"/>
        <bgColor rgb="FFF8D7D4"/>
      </patternFill>
    </fill>
    <fill>
      <patternFill patternType="solid">
        <fgColor rgb="FFF1B5B0"/>
        <bgColor rgb="FFF1B5B0"/>
      </patternFill>
    </fill>
    <fill>
      <patternFill patternType="solid">
        <fgColor rgb="FFED9E98"/>
        <bgColor rgb="FFED9E98"/>
      </patternFill>
    </fill>
    <fill>
      <patternFill patternType="solid">
        <fgColor rgb="FFFEFAF9"/>
        <bgColor rgb="FFFEFAF9"/>
      </patternFill>
    </fill>
    <fill>
      <patternFill patternType="solid">
        <fgColor rgb="FFFEF9F8"/>
        <bgColor rgb="FFFEF9F8"/>
      </patternFill>
    </fill>
    <fill>
      <patternFill patternType="solid">
        <fgColor rgb="FFE67C73"/>
        <bgColor rgb="FFE67C73"/>
      </patternFill>
    </fill>
    <fill>
      <patternFill patternType="solid">
        <fgColor rgb="FFF6CFCB"/>
        <bgColor rgb="FFF6CFCB"/>
      </patternFill>
    </fill>
    <fill>
      <patternFill patternType="solid">
        <fgColor rgb="FFFFFCFC"/>
        <bgColor rgb="FFFFFCFC"/>
      </patternFill>
    </fill>
    <fill>
      <patternFill patternType="solid">
        <fgColor rgb="FFF6CECB"/>
        <bgColor rgb="FFF6CECB"/>
      </patternFill>
    </fill>
    <fill>
      <patternFill patternType="solid">
        <fgColor rgb="FFFBE7E6"/>
        <bgColor rgb="FFFBE7E6"/>
      </patternFill>
    </fill>
    <fill>
      <patternFill patternType="solid">
        <fgColor rgb="FFFFFCFB"/>
        <bgColor rgb="FFFFFCFB"/>
      </patternFill>
    </fill>
    <fill>
      <patternFill patternType="solid">
        <fgColor rgb="FFFFFDFD"/>
        <bgColor rgb="FFFFFDFD"/>
      </patternFill>
    </fill>
    <fill>
      <patternFill patternType="solid">
        <fgColor rgb="FFEC9B94"/>
        <bgColor rgb="FFEC9B94"/>
      </patternFill>
    </fill>
    <fill>
      <patternFill patternType="solid">
        <fgColor rgb="FFF7D4D1"/>
        <bgColor rgb="FFF7D4D1"/>
      </patternFill>
    </fill>
    <fill>
      <patternFill patternType="solid">
        <fgColor rgb="FFFBE9E8"/>
        <bgColor rgb="FFFBE9E8"/>
      </patternFill>
    </fill>
    <fill>
      <patternFill patternType="solid">
        <fgColor rgb="FFFDF3F2"/>
        <bgColor rgb="FFFDF3F2"/>
      </patternFill>
    </fill>
    <fill>
      <patternFill patternType="solid">
        <fgColor rgb="FFFEF9F9"/>
        <bgColor rgb="FFFEF9F9"/>
      </patternFill>
    </fill>
    <fill>
      <patternFill patternType="solid">
        <fgColor rgb="FFF8D9D6"/>
        <bgColor rgb="FFF8D9D6"/>
      </patternFill>
    </fill>
    <fill>
      <patternFill patternType="solid">
        <fgColor rgb="FFF9DEDB"/>
        <bgColor rgb="FFF9DEDB"/>
      </patternFill>
    </fill>
    <fill>
      <patternFill patternType="solid">
        <fgColor rgb="FFFAE4E2"/>
        <bgColor rgb="FFFAE4E2"/>
      </patternFill>
    </fill>
    <fill>
      <patternFill patternType="solid">
        <fgColor rgb="FFFCEBEA"/>
        <bgColor rgb="FFFCEBEA"/>
      </patternFill>
    </fill>
    <fill>
      <patternFill patternType="solid">
        <fgColor rgb="FFFDF0EF"/>
        <bgColor rgb="FFFDF0EF"/>
      </patternFill>
    </fill>
    <fill>
      <patternFill patternType="solid">
        <fgColor rgb="FFFEF6F6"/>
        <bgColor rgb="FFFEF6F6"/>
      </patternFill>
    </fill>
    <fill>
      <patternFill patternType="solid">
        <fgColor rgb="FFFFFBFB"/>
        <bgColor rgb="FFFFFBFB"/>
      </patternFill>
    </fill>
    <fill>
      <patternFill patternType="solid">
        <fgColor rgb="FFFFFEFD"/>
        <bgColor rgb="FFFFFEFD"/>
      </patternFill>
    </fill>
    <fill>
      <patternFill patternType="solid">
        <fgColor rgb="FFF8D9D7"/>
        <bgColor rgb="FFF8D9D7"/>
      </patternFill>
    </fill>
    <fill>
      <patternFill patternType="solid">
        <fgColor rgb="FFF9DEDC"/>
        <bgColor rgb="FFF9DEDC"/>
      </patternFill>
    </fill>
    <fill>
      <patternFill patternType="solid">
        <fgColor rgb="FFFAE2E0"/>
        <bgColor rgb="FFFAE2E0"/>
      </patternFill>
    </fill>
    <fill>
      <patternFill patternType="solid">
        <fgColor rgb="FFFEF6F5"/>
        <bgColor rgb="FFFEF6F5"/>
      </patternFill>
    </fill>
    <fill>
      <patternFill patternType="solid">
        <fgColor rgb="FFFFFAFA"/>
        <bgColor rgb="FFFFFAFA"/>
      </patternFill>
    </fill>
    <fill>
      <patternFill patternType="solid">
        <fgColor rgb="FFFCEDEB"/>
        <bgColor rgb="FFFCEDEB"/>
      </patternFill>
    </fill>
    <fill>
      <patternFill patternType="solid">
        <fgColor rgb="FFF9DDDA"/>
        <bgColor rgb="FFF9DDDA"/>
      </patternFill>
    </fill>
    <fill>
      <patternFill patternType="solid">
        <fgColor rgb="FFF9DBD9"/>
        <bgColor rgb="FFF9DBD9"/>
      </patternFill>
    </fill>
    <fill>
      <patternFill patternType="solid">
        <fgColor rgb="FFFAE3E1"/>
        <bgColor rgb="FFFAE3E1"/>
      </patternFill>
    </fill>
    <fill>
      <patternFill patternType="solid">
        <fgColor rgb="FFFBE8E7"/>
        <bgColor rgb="FFFBE8E7"/>
      </patternFill>
    </fill>
    <fill>
      <patternFill patternType="solid">
        <fgColor rgb="FFFCEDEC"/>
        <bgColor rgb="FFFCEDEC"/>
      </patternFill>
    </fill>
    <fill>
      <patternFill patternType="solid">
        <fgColor rgb="FFFFFBFA"/>
        <bgColor rgb="FFFFFBFA"/>
      </patternFill>
    </fill>
    <fill>
      <patternFill patternType="solid">
        <fgColor rgb="FFFDF4F3"/>
        <bgColor rgb="FFFDF4F3"/>
      </patternFill>
    </fill>
    <fill>
      <patternFill patternType="solid">
        <fgColor rgb="FFFCEEED"/>
        <bgColor rgb="FFFCEEED"/>
      </patternFill>
    </fill>
    <fill>
      <patternFill patternType="solid">
        <fgColor rgb="FFF9E0DD"/>
        <bgColor rgb="FFF9E0DD"/>
      </patternFill>
    </fill>
    <fill>
      <patternFill patternType="solid">
        <fgColor rgb="FFF9DFDD"/>
        <bgColor rgb="FFF9DFDD"/>
      </patternFill>
    </fill>
    <fill>
      <patternFill patternType="solid">
        <fgColor rgb="FFFDF3F3"/>
        <bgColor rgb="FFFDF3F3"/>
      </patternFill>
    </fill>
    <fill>
      <patternFill patternType="solid">
        <fgColor rgb="FFFEF7F7"/>
        <bgColor rgb="FFFEF7F7"/>
      </patternFill>
    </fill>
    <fill>
      <patternFill patternType="solid">
        <fgColor rgb="FFFDF1F0"/>
        <bgColor rgb="FFFDF1F0"/>
      </patternFill>
    </fill>
    <fill>
      <patternFill patternType="solid">
        <fgColor rgb="FFFBE7E5"/>
        <bgColor rgb="FFFBE7E5"/>
      </patternFill>
    </fill>
    <fill>
      <patternFill patternType="solid">
        <fgColor rgb="FFFAE0DE"/>
        <bgColor rgb="FFFAE0DE"/>
      </patternFill>
    </fill>
    <fill>
      <patternFill patternType="solid">
        <fgColor rgb="FFFEF8F7"/>
        <bgColor rgb="FFFEF8F7"/>
      </patternFill>
    </fill>
    <fill>
      <patternFill patternType="solid">
        <fgColor rgb="FFFEF8F8"/>
        <bgColor rgb="FFFEF8F8"/>
      </patternFill>
    </fill>
    <fill>
      <patternFill patternType="solid">
        <fgColor rgb="FFF9DFDC"/>
        <bgColor rgb="FFF9DFDC"/>
      </patternFill>
    </fill>
    <fill>
      <patternFill patternType="solid">
        <fgColor rgb="FFFEF7F6"/>
        <bgColor rgb="FFFEF7F6"/>
      </patternFill>
    </fill>
    <fill>
      <patternFill patternType="solid">
        <fgColor rgb="FFF9E0DE"/>
        <bgColor rgb="FFF9E0DE"/>
      </patternFill>
    </fill>
    <fill>
      <patternFill patternType="solid">
        <fgColor rgb="FFFAE5E3"/>
        <bgColor rgb="FFFAE5E3"/>
      </patternFill>
    </fill>
    <fill>
      <patternFill patternType="solid">
        <fgColor rgb="FFFBEAE9"/>
        <bgColor rgb="FFFBEAE9"/>
      </patternFill>
    </fill>
    <fill>
      <patternFill patternType="solid">
        <fgColor rgb="FFFCEFEE"/>
        <bgColor rgb="FFFCEFEE"/>
      </patternFill>
    </fill>
    <fill>
      <patternFill patternType="solid">
        <fgColor rgb="FFFBEAE8"/>
        <bgColor rgb="FFFBEAE8"/>
      </patternFill>
    </fill>
    <fill>
      <patternFill patternType="solid">
        <fgColor rgb="FFFDF2F1"/>
        <bgColor rgb="FFFDF2F1"/>
      </patternFill>
    </fill>
    <fill>
      <patternFill patternType="solid">
        <fgColor rgb="FFF7D5D2"/>
        <bgColor rgb="FFF7D5D2"/>
      </patternFill>
    </fill>
    <fill>
      <patternFill patternType="solid">
        <fgColor rgb="FFF8D8D5"/>
        <bgColor rgb="FFF8D8D5"/>
      </patternFill>
    </fill>
    <fill>
      <patternFill patternType="solid">
        <fgColor rgb="FFFFFDFC"/>
        <bgColor rgb="FFFFFDFC"/>
      </patternFill>
    </fill>
    <fill>
      <patternFill patternType="solid">
        <fgColor rgb="FFFEFAFA"/>
        <bgColor rgb="FFFEFAFA"/>
      </patternFill>
    </fill>
    <fill>
      <patternFill patternType="solid">
        <fgColor rgb="FFFDF5F4"/>
        <bgColor rgb="FFFDF5F4"/>
      </patternFill>
    </fill>
    <fill>
      <patternFill patternType="solid">
        <fgColor rgb="FFF8DAD7"/>
        <bgColor rgb="FFF8DAD7"/>
      </patternFill>
    </fill>
    <fill>
      <patternFill patternType="solid">
        <fgColor rgb="FFF8D6D3"/>
        <bgColor rgb="FFF8D6D3"/>
      </patternFill>
    </fill>
    <fill>
      <patternFill patternType="solid">
        <fgColor rgb="FFF8DBD8"/>
        <bgColor rgb="FFF8DBD8"/>
      </patternFill>
    </fill>
    <fill>
      <patternFill patternType="solid">
        <fgColor rgb="FFFBE6E4"/>
        <bgColor rgb="FFFBE6E4"/>
      </patternFill>
    </fill>
    <fill>
      <patternFill patternType="solid">
        <fgColor rgb="FFF8D8D6"/>
        <bgColor rgb="FFF8D8D6"/>
      </patternFill>
    </fill>
    <fill>
      <patternFill patternType="solid">
        <fgColor rgb="FFF5CAC7"/>
        <bgColor rgb="FFF5CAC7"/>
      </patternFill>
    </fill>
    <fill>
      <patternFill patternType="solid">
        <fgColor rgb="FFF4C2BD"/>
        <bgColor rgb="FFF4C2BD"/>
      </patternFill>
    </fill>
    <fill>
      <patternFill patternType="solid">
        <fgColor rgb="FFF9DCDA"/>
        <bgColor rgb="FFF9DCDA"/>
      </patternFill>
    </fill>
    <fill>
      <patternFill patternType="solid">
        <fgColor rgb="FFFBEBE9"/>
        <bgColor rgb="FFFBEBE9"/>
      </patternFill>
    </fill>
    <fill>
      <patternFill patternType="solid">
        <fgColor rgb="FFF5C9C5"/>
        <bgColor rgb="FFF5C9C5"/>
      </patternFill>
    </fill>
    <fill>
      <patternFill patternType="solid">
        <fgColor rgb="FFF0ADA7"/>
        <bgColor rgb="FFF0ADA7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  <xf borderId="0" fillId="2" fontId="3" numFmtId="164" xfId="0" applyAlignment="1" applyFill="1" applyFont="1" applyNumberFormat="1">
      <alignment horizontal="right" vertical="bottom"/>
    </xf>
    <xf borderId="0" fillId="3" fontId="3" numFmtId="164" xfId="0" applyAlignment="1" applyFill="1" applyFont="1" applyNumberFormat="1">
      <alignment horizontal="right" vertical="bottom"/>
    </xf>
    <xf borderId="0" fillId="4" fontId="3" numFmtId="164" xfId="0" applyAlignment="1" applyFill="1" applyFont="1" applyNumberFormat="1">
      <alignment horizontal="right" vertical="bottom"/>
    </xf>
    <xf borderId="0" fillId="5" fontId="3" numFmtId="164" xfId="0" applyAlignment="1" applyFill="1" applyFont="1" applyNumberFormat="1">
      <alignment horizontal="right" vertical="bottom"/>
    </xf>
    <xf borderId="0" fillId="6" fontId="3" numFmtId="164" xfId="0" applyAlignment="1" applyFill="1" applyFont="1" applyNumberFormat="1">
      <alignment horizontal="right" vertical="bottom"/>
    </xf>
    <xf borderId="0" fillId="7" fontId="3" numFmtId="164" xfId="0" applyAlignment="1" applyFill="1" applyFont="1" applyNumberFormat="1">
      <alignment horizontal="right" vertical="bottom"/>
    </xf>
    <xf borderId="0" fillId="8" fontId="3" numFmtId="164" xfId="0" applyAlignment="1" applyFill="1" applyFont="1" applyNumberFormat="1">
      <alignment horizontal="right" vertical="bottom"/>
    </xf>
    <xf borderId="0" fillId="9" fontId="3" numFmtId="164" xfId="0" applyAlignment="1" applyFill="1" applyFont="1" applyNumberFormat="1">
      <alignment horizontal="right" vertical="bottom"/>
    </xf>
    <xf borderId="0" fillId="10" fontId="3" numFmtId="164" xfId="0" applyAlignment="1" applyFill="1" applyFont="1" applyNumberFormat="1">
      <alignment horizontal="right" vertical="bottom"/>
    </xf>
    <xf borderId="0" fillId="11" fontId="3" numFmtId="164" xfId="0" applyAlignment="1" applyFill="1" applyFont="1" applyNumberFormat="1">
      <alignment horizontal="right" vertical="bottom"/>
    </xf>
    <xf borderId="0" fillId="12" fontId="3" numFmtId="164" xfId="0" applyAlignment="1" applyFill="1" applyFont="1" applyNumberFormat="1">
      <alignment horizontal="right" vertical="bottom"/>
    </xf>
    <xf borderId="0" fillId="13" fontId="3" numFmtId="164" xfId="0" applyAlignment="1" applyFill="1" applyFont="1" applyNumberFormat="1">
      <alignment horizontal="right" vertical="bottom"/>
    </xf>
    <xf borderId="0" fillId="14" fontId="3" numFmtId="164" xfId="0" applyAlignment="1" applyFill="1" applyFont="1" applyNumberFormat="1">
      <alignment horizontal="right" vertical="bottom"/>
    </xf>
    <xf borderId="0" fillId="15" fontId="3" numFmtId="164" xfId="0" applyAlignment="1" applyFill="1" applyFont="1" applyNumberFormat="1">
      <alignment horizontal="right" vertical="bottom"/>
    </xf>
    <xf borderId="0" fillId="16" fontId="3" numFmtId="164" xfId="0" applyAlignment="1" applyFill="1" applyFont="1" applyNumberFormat="1">
      <alignment horizontal="right" vertical="bottom"/>
    </xf>
    <xf borderId="0" fillId="17" fontId="3" numFmtId="164" xfId="0" applyAlignment="1" applyFill="1" applyFont="1" applyNumberFormat="1">
      <alignment horizontal="right" vertical="bottom"/>
    </xf>
    <xf borderId="0" fillId="18" fontId="3" numFmtId="164" xfId="0" applyAlignment="1" applyFill="1" applyFont="1" applyNumberFormat="1">
      <alignment horizontal="right" vertical="bottom"/>
    </xf>
    <xf borderId="0" fillId="19" fontId="3" numFmtId="164" xfId="0" applyAlignment="1" applyFill="1" applyFont="1" applyNumberFormat="1">
      <alignment horizontal="right" vertical="bottom"/>
    </xf>
    <xf borderId="0" fillId="20" fontId="3" numFmtId="164" xfId="0" applyAlignment="1" applyFill="1" applyFont="1" applyNumberFormat="1">
      <alignment horizontal="right" vertical="bottom"/>
    </xf>
    <xf borderId="0" fillId="21" fontId="3" numFmtId="164" xfId="0" applyAlignment="1" applyFill="1" applyFont="1" applyNumberFormat="1">
      <alignment horizontal="right" vertical="bottom"/>
    </xf>
    <xf borderId="0" fillId="22" fontId="3" numFmtId="164" xfId="0" applyAlignment="1" applyFill="1" applyFont="1" applyNumberFormat="1">
      <alignment horizontal="right" vertical="bottom"/>
    </xf>
    <xf borderId="0" fillId="23" fontId="3" numFmtId="164" xfId="0" applyAlignment="1" applyFill="1" applyFont="1" applyNumberFormat="1">
      <alignment horizontal="right" vertical="bottom"/>
    </xf>
    <xf borderId="0" fillId="24" fontId="3" numFmtId="164" xfId="0" applyAlignment="1" applyFill="1" applyFont="1" applyNumberFormat="1">
      <alignment horizontal="right" vertical="bottom"/>
    </xf>
    <xf borderId="0" fillId="25" fontId="3" numFmtId="164" xfId="0" applyAlignment="1" applyFill="1" applyFont="1" applyNumberFormat="1">
      <alignment horizontal="right" vertical="bottom"/>
    </xf>
    <xf borderId="0" fillId="26" fontId="3" numFmtId="164" xfId="0" applyAlignment="1" applyFill="1" applyFont="1" applyNumberFormat="1">
      <alignment horizontal="right" vertical="bottom"/>
    </xf>
    <xf borderId="0" fillId="27" fontId="3" numFmtId="164" xfId="0" applyAlignment="1" applyFill="1" applyFont="1" applyNumberFormat="1">
      <alignment horizontal="right" vertical="bottom"/>
    </xf>
    <xf borderId="0" fillId="28" fontId="3" numFmtId="164" xfId="0" applyAlignment="1" applyFill="1" applyFont="1" applyNumberFormat="1">
      <alignment horizontal="right" vertical="bottom"/>
    </xf>
    <xf borderId="0" fillId="29" fontId="3" numFmtId="164" xfId="0" applyAlignment="1" applyFill="1" applyFont="1" applyNumberFormat="1">
      <alignment horizontal="right" vertical="bottom"/>
    </xf>
    <xf borderId="0" fillId="30" fontId="3" numFmtId="164" xfId="0" applyAlignment="1" applyFill="1" applyFont="1" applyNumberFormat="1">
      <alignment horizontal="right" vertical="bottom"/>
    </xf>
    <xf borderId="0" fillId="31" fontId="3" numFmtId="164" xfId="0" applyAlignment="1" applyFill="1" applyFont="1" applyNumberFormat="1">
      <alignment horizontal="right" vertical="bottom"/>
    </xf>
    <xf borderId="0" fillId="32" fontId="3" numFmtId="164" xfId="0" applyAlignment="1" applyFill="1" applyFont="1" applyNumberFormat="1">
      <alignment horizontal="right" vertical="bottom"/>
    </xf>
    <xf borderId="0" fillId="33" fontId="3" numFmtId="164" xfId="0" applyAlignment="1" applyFill="1" applyFont="1" applyNumberFormat="1">
      <alignment horizontal="right" vertical="bottom"/>
    </xf>
    <xf borderId="0" fillId="34" fontId="3" numFmtId="164" xfId="0" applyAlignment="1" applyFill="1" applyFont="1" applyNumberFormat="1">
      <alignment horizontal="right" vertical="bottom"/>
    </xf>
    <xf borderId="0" fillId="35" fontId="3" numFmtId="164" xfId="0" applyAlignment="1" applyFill="1" applyFont="1" applyNumberFormat="1">
      <alignment horizontal="right" vertical="bottom"/>
    </xf>
    <xf borderId="0" fillId="36" fontId="3" numFmtId="164" xfId="0" applyAlignment="1" applyFill="1" applyFont="1" applyNumberFormat="1">
      <alignment horizontal="right" vertical="bottom"/>
    </xf>
    <xf borderId="0" fillId="37" fontId="3" numFmtId="164" xfId="0" applyAlignment="1" applyFill="1" applyFont="1" applyNumberFormat="1">
      <alignment horizontal="right" vertical="bottom"/>
    </xf>
    <xf borderId="0" fillId="38" fontId="3" numFmtId="164" xfId="0" applyAlignment="1" applyFill="1" applyFont="1" applyNumberFormat="1">
      <alignment horizontal="right" vertical="bottom"/>
    </xf>
    <xf borderId="0" fillId="39" fontId="3" numFmtId="164" xfId="0" applyAlignment="1" applyFill="1" applyFont="1" applyNumberFormat="1">
      <alignment horizontal="right" vertical="bottom"/>
    </xf>
    <xf borderId="0" fillId="40" fontId="3" numFmtId="164" xfId="0" applyAlignment="1" applyFill="1" applyFont="1" applyNumberFormat="1">
      <alignment horizontal="right" vertical="bottom"/>
    </xf>
    <xf borderId="0" fillId="41" fontId="3" numFmtId="164" xfId="0" applyAlignment="1" applyFill="1" applyFont="1" applyNumberFormat="1">
      <alignment horizontal="right" vertical="bottom"/>
    </xf>
    <xf borderId="0" fillId="42" fontId="3" numFmtId="164" xfId="0" applyAlignment="1" applyFill="1" applyFont="1" applyNumberFormat="1">
      <alignment horizontal="right" vertical="bottom"/>
    </xf>
    <xf borderId="0" fillId="43" fontId="3" numFmtId="164" xfId="0" applyAlignment="1" applyFill="1" applyFont="1" applyNumberFormat="1">
      <alignment horizontal="right" vertical="bottom"/>
    </xf>
    <xf borderId="0" fillId="44" fontId="3" numFmtId="164" xfId="0" applyAlignment="1" applyFill="1" applyFont="1" applyNumberFormat="1">
      <alignment horizontal="right" vertical="bottom"/>
    </xf>
    <xf borderId="0" fillId="45" fontId="3" numFmtId="164" xfId="0" applyAlignment="1" applyFill="1" applyFont="1" applyNumberFormat="1">
      <alignment horizontal="right" vertical="bottom"/>
    </xf>
    <xf borderId="0" fillId="46" fontId="3" numFmtId="164" xfId="0" applyAlignment="1" applyFill="1" applyFont="1" applyNumberFormat="1">
      <alignment horizontal="right" vertical="bottom"/>
    </xf>
    <xf borderId="0" fillId="47" fontId="3" numFmtId="164" xfId="0" applyAlignment="1" applyFill="1" applyFont="1" applyNumberFormat="1">
      <alignment horizontal="right" vertical="bottom"/>
    </xf>
    <xf borderId="0" fillId="48" fontId="3" numFmtId="164" xfId="0" applyAlignment="1" applyFill="1" applyFont="1" applyNumberFormat="1">
      <alignment horizontal="right" vertical="bottom"/>
    </xf>
    <xf borderId="0" fillId="49" fontId="3" numFmtId="164" xfId="0" applyAlignment="1" applyFill="1" applyFont="1" applyNumberFormat="1">
      <alignment horizontal="right" vertical="bottom"/>
    </xf>
    <xf borderId="0" fillId="50" fontId="3" numFmtId="164" xfId="0" applyAlignment="1" applyFill="1" applyFont="1" applyNumberFormat="1">
      <alignment horizontal="right" vertical="bottom"/>
    </xf>
    <xf borderId="0" fillId="51" fontId="3" numFmtId="164" xfId="0" applyAlignment="1" applyFill="1" applyFont="1" applyNumberFormat="1">
      <alignment horizontal="right" vertical="bottom"/>
    </xf>
    <xf borderId="0" fillId="52" fontId="3" numFmtId="164" xfId="0" applyAlignment="1" applyFill="1" applyFont="1" applyNumberFormat="1">
      <alignment horizontal="right" vertical="bottom"/>
    </xf>
    <xf borderId="0" fillId="53" fontId="3" numFmtId="164" xfId="0" applyAlignment="1" applyFill="1" applyFont="1" applyNumberFormat="1">
      <alignment horizontal="right" vertical="bottom"/>
    </xf>
    <xf borderId="0" fillId="54" fontId="3" numFmtId="164" xfId="0" applyAlignment="1" applyFill="1" applyFont="1" applyNumberFormat="1">
      <alignment horizontal="right" vertical="bottom"/>
    </xf>
    <xf borderId="0" fillId="55" fontId="3" numFmtId="164" xfId="0" applyAlignment="1" applyFill="1" applyFont="1" applyNumberFormat="1">
      <alignment horizontal="right" vertical="bottom"/>
    </xf>
    <xf borderId="0" fillId="56" fontId="3" numFmtId="164" xfId="0" applyAlignment="1" applyFill="1" applyFont="1" applyNumberFormat="1">
      <alignment horizontal="right" vertical="bottom"/>
    </xf>
    <xf borderId="0" fillId="57" fontId="3" numFmtId="164" xfId="0" applyAlignment="1" applyFill="1" applyFont="1" applyNumberFormat="1">
      <alignment horizontal="right" vertical="bottom"/>
    </xf>
    <xf borderId="0" fillId="58" fontId="3" numFmtId="164" xfId="0" applyAlignment="1" applyFill="1" applyFont="1" applyNumberFormat="1">
      <alignment horizontal="right" vertical="bottom"/>
    </xf>
    <xf borderId="0" fillId="59" fontId="3" numFmtId="164" xfId="0" applyAlignment="1" applyFill="1" applyFont="1" applyNumberFormat="1">
      <alignment horizontal="right" vertical="bottom"/>
    </xf>
    <xf borderId="0" fillId="60" fontId="3" numFmtId="164" xfId="0" applyAlignment="1" applyFill="1" applyFont="1" applyNumberFormat="1">
      <alignment horizontal="right" vertical="bottom"/>
    </xf>
    <xf borderId="0" fillId="61" fontId="3" numFmtId="164" xfId="0" applyAlignment="1" applyFill="1" applyFont="1" applyNumberFormat="1">
      <alignment horizontal="right" vertical="bottom"/>
    </xf>
    <xf borderId="0" fillId="62" fontId="3" numFmtId="164" xfId="0" applyAlignment="1" applyFill="1" applyFont="1" applyNumberFormat="1">
      <alignment horizontal="right" vertical="bottom"/>
    </xf>
    <xf borderId="0" fillId="63" fontId="3" numFmtId="164" xfId="0" applyAlignment="1" applyFill="1" applyFont="1" applyNumberFormat="1">
      <alignment horizontal="right" vertical="bottom"/>
    </xf>
    <xf borderId="0" fillId="64" fontId="3" numFmtId="164" xfId="0" applyAlignment="1" applyFill="1" applyFont="1" applyNumberFormat="1">
      <alignment horizontal="right" vertical="bottom"/>
    </xf>
    <xf borderId="0" fillId="65" fontId="3" numFmtId="164" xfId="0" applyAlignment="1" applyFill="1" applyFont="1" applyNumberFormat="1">
      <alignment horizontal="right" vertical="bottom"/>
    </xf>
    <xf borderId="0" fillId="66" fontId="3" numFmtId="164" xfId="0" applyAlignment="1" applyFill="1" applyFont="1" applyNumberFormat="1">
      <alignment horizontal="right" vertical="bottom"/>
    </xf>
    <xf borderId="0" fillId="67" fontId="3" numFmtId="164" xfId="0" applyAlignment="1" applyFill="1" applyFont="1" applyNumberFormat="1">
      <alignment horizontal="right" vertical="bottom"/>
    </xf>
    <xf borderId="0" fillId="68" fontId="3" numFmtId="164" xfId="0" applyAlignment="1" applyFill="1" applyFont="1" applyNumberFormat="1">
      <alignment horizontal="right" vertical="bottom"/>
    </xf>
    <xf borderId="0" fillId="69" fontId="3" numFmtId="164" xfId="0" applyAlignment="1" applyFill="1" applyFont="1" applyNumberFormat="1">
      <alignment horizontal="right" vertical="bottom"/>
    </xf>
    <xf borderId="0" fillId="70" fontId="3" numFmtId="164" xfId="0" applyAlignment="1" applyFill="1" applyFont="1" applyNumberFormat="1">
      <alignment horizontal="right" vertical="bottom"/>
    </xf>
    <xf borderId="0" fillId="71" fontId="3" numFmtId="164" xfId="0" applyAlignment="1" applyFill="1" applyFont="1" applyNumberFormat="1">
      <alignment horizontal="right" vertical="bottom"/>
    </xf>
    <xf borderId="0" fillId="72" fontId="3" numFmtId="164" xfId="0" applyAlignment="1" applyFill="1" applyFont="1" applyNumberFormat="1">
      <alignment horizontal="right" vertical="bottom"/>
    </xf>
    <xf borderId="0" fillId="73" fontId="3" numFmtId="164" xfId="0" applyAlignment="1" applyFill="1" applyFont="1" applyNumberFormat="1">
      <alignment horizontal="right" vertical="bottom"/>
    </xf>
    <xf borderId="0" fillId="74" fontId="3" numFmtId="164" xfId="0" applyAlignment="1" applyFill="1" applyFont="1" applyNumberFormat="1">
      <alignment horizontal="right" vertical="bottom"/>
    </xf>
    <xf borderId="0" fillId="75" fontId="3" numFmtId="164" xfId="0" applyAlignment="1" applyFill="1" applyFont="1" applyNumberFormat="1">
      <alignment horizontal="right" vertical="bottom"/>
    </xf>
    <xf borderId="0" fillId="76" fontId="3" numFmtId="164" xfId="0" applyAlignment="1" applyFill="1" applyFont="1" applyNumberFormat="1">
      <alignment horizontal="right" vertical="bottom"/>
    </xf>
    <xf borderId="0" fillId="77" fontId="3" numFmtId="164" xfId="0" applyAlignment="1" applyFill="1" applyFont="1" applyNumberFormat="1">
      <alignment horizontal="right" vertical="bottom"/>
    </xf>
    <xf borderId="0" fillId="78" fontId="3" numFmtId="164" xfId="0" applyAlignment="1" applyFill="1" applyFont="1" applyNumberFormat="1">
      <alignment horizontal="right" vertical="bottom"/>
    </xf>
    <xf borderId="0" fillId="79" fontId="3" numFmtId="164" xfId="0" applyAlignment="1" applyFill="1" applyFont="1" applyNumberFormat="1">
      <alignment horizontal="right" vertical="bottom"/>
    </xf>
    <xf borderId="0" fillId="80" fontId="3" numFmtId="164" xfId="0" applyAlignment="1" applyFill="1" applyFont="1" applyNumberFormat="1">
      <alignment horizontal="right" vertical="bottom"/>
    </xf>
    <xf borderId="0" fillId="81" fontId="3" numFmtId="164" xfId="0" applyAlignment="1" applyFill="1" applyFont="1" applyNumberFormat="1">
      <alignment horizontal="right" vertical="bottom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horizontal="left"/>
    </xf>
    <xf borderId="2" fillId="0" fontId="1" numFmtId="0" xfId="0" applyAlignment="1" applyBorder="1" applyFont="1">
      <alignment horizontal="left" readingOrder="0"/>
    </xf>
    <xf borderId="0" fillId="0" fontId="2" numFmtId="10" xfId="0" applyFont="1" applyNumberFormat="1"/>
    <xf borderId="3" fillId="0" fontId="1" numFmtId="0" xfId="0" applyAlignment="1" applyBorder="1" applyFont="1">
      <alignment horizontal="left" readingOrder="0"/>
    </xf>
    <xf borderId="4" fillId="0" fontId="1" numFmtId="0" xfId="0" applyAlignment="1" applyBorder="1" applyFont="1">
      <alignment horizontal="left" readingOrder="0"/>
    </xf>
    <xf borderId="0" fillId="0" fontId="4" numFmtId="0" xfId="0" applyAlignment="1" applyFont="1">
      <alignment horizontal="left" readingOrder="0"/>
    </xf>
    <xf borderId="0" fillId="0" fontId="1" numFmtId="10" xfId="0" applyAlignment="1" applyFont="1" applyNumberFormat="1">
      <alignment horizontal="center"/>
    </xf>
    <xf borderId="0" fillId="0" fontId="4" numFmtId="0" xfId="0" applyAlignment="1" applyFont="1">
      <alignment horizontal="left" readingOrder="0" shrinkToFit="0" vertical="top" wrapText="1"/>
    </xf>
    <xf borderId="0" fillId="0" fontId="1" numFmtId="10" xfId="0" applyAlignment="1" applyFont="1" applyNumberFormat="1">
      <alignment horizontal="center" vertical="center"/>
    </xf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57"/>
    <col customWidth="1" min="2" max="10" width="9.71"/>
    <col customWidth="1" min="11" max="21" width="10.71"/>
    <col customWidth="1" min="22" max="22" width="8.71"/>
    <col customWidth="1" min="23" max="23" width="21.86"/>
    <col customWidth="1" min="24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 t="s">
        <v>21</v>
      </c>
      <c r="B2" s="3">
        <v>0.464</v>
      </c>
      <c r="C2" s="4">
        <v>0.311</v>
      </c>
      <c r="D2" s="5">
        <v>0.219</v>
      </c>
      <c r="E2" s="6">
        <v>0.005</v>
      </c>
      <c r="F2" s="7">
        <v>0.0</v>
      </c>
      <c r="G2" s="7">
        <v>0.0</v>
      </c>
      <c r="H2" s="7">
        <v>0.0</v>
      </c>
      <c r="I2" s="7">
        <v>0.0</v>
      </c>
      <c r="J2" s="7">
        <v>0.0</v>
      </c>
      <c r="K2" s="7">
        <v>0.0</v>
      </c>
      <c r="L2" s="7">
        <v>0.0</v>
      </c>
      <c r="M2" s="7">
        <v>0.0</v>
      </c>
      <c r="N2" s="7">
        <v>0.0</v>
      </c>
      <c r="O2" s="7">
        <v>0.0</v>
      </c>
      <c r="P2" s="7">
        <v>0.0</v>
      </c>
      <c r="Q2" s="7">
        <v>0.0</v>
      </c>
      <c r="R2" s="7">
        <v>0.0</v>
      </c>
      <c r="S2" s="7">
        <v>0.0</v>
      </c>
      <c r="T2" s="7">
        <v>0.0</v>
      </c>
      <c r="U2" s="7">
        <v>0.0</v>
      </c>
    </row>
    <row r="3">
      <c r="A3" s="2" t="s">
        <v>22</v>
      </c>
      <c r="B3" s="8">
        <v>0.349</v>
      </c>
      <c r="C3" s="9">
        <v>0.343</v>
      </c>
      <c r="D3" s="10">
        <v>0.301</v>
      </c>
      <c r="E3" s="6">
        <v>0.007</v>
      </c>
      <c r="F3" s="7">
        <v>0.0</v>
      </c>
      <c r="G3" s="7">
        <v>0.0</v>
      </c>
      <c r="H3" s="7">
        <v>0.0</v>
      </c>
      <c r="I3" s="7">
        <v>0.0</v>
      </c>
      <c r="J3" s="7">
        <v>0.0</v>
      </c>
      <c r="K3" s="7">
        <v>0.0</v>
      </c>
      <c r="L3" s="7">
        <v>0.0</v>
      </c>
      <c r="M3" s="7">
        <v>0.0</v>
      </c>
      <c r="N3" s="7">
        <v>0.0</v>
      </c>
      <c r="O3" s="7">
        <v>0.0</v>
      </c>
      <c r="P3" s="7">
        <v>0.0</v>
      </c>
      <c r="Q3" s="7">
        <v>0.0</v>
      </c>
      <c r="R3" s="7">
        <v>0.0</v>
      </c>
      <c r="S3" s="7">
        <v>0.0</v>
      </c>
      <c r="T3" s="7">
        <v>0.0</v>
      </c>
      <c r="U3" s="7">
        <v>0.0</v>
      </c>
    </row>
    <row r="4">
      <c r="A4" s="2" t="s">
        <v>23</v>
      </c>
      <c r="B4" s="11">
        <v>0.186</v>
      </c>
      <c r="C4" s="12">
        <v>0.342</v>
      </c>
      <c r="D4" s="13">
        <v>0.445</v>
      </c>
      <c r="E4" s="14">
        <v>0.026</v>
      </c>
      <c r="F4" s="7">
        <v>0.001</v>
      </c>
      <c r="G4" s="7">
        <v>0.0</v>
      </c>
      <c r="H4" s="7">
        <v>0.0</v>
      </c>
      <c r="I4" s="7">
        <v>0.0</v>
      </c>
      <c r="J4" s="7">
        <v>0.0</v>
      </c>
      <c r="K4" s="7">
        <v>0.0</v>
      </c>
      <c r="L4" s="7">
        <v>0.0</v>
      </c>
      <c r="M4" s="7">
        <v>0.0</v>
      </c>
      <c r="N4" s="7">
        <v>0.0</v>
      </c>
      <c r="O4" s="7">
        <v>0.0</v>
      </c>
      <c r="P4" s="7">
        <v>0.0</v>
      </c>
      <c r="Q4" s="7">
        <v>0.0</v>
      </c>
      <c r="R4" s="7">
        <v>0.0</v>
      </c>
      <c r="S4" s="7">
        <v>0.0</v>
      </c>
      <c r="T4" s="7">
        <v>0.0</v>
      </c>
      <c r="U4" s="7">
        <v>0.0</v>
      </c>
    </row>
    <row r="5">
      <c r="A5" s="2" t="s">
        <v>24</v>
      </c>
      <c r="B5" s="7">
        <v>0.001</v>
      </c>
      <c r="C5" s="7">
        <v>0.004</v>
      </c>
      <c r="D5" s="15">
        <v>0.031</v>
      </c>
      <c r="E5" s="16">
        <v>0.725</v>
      </c>
      <c r="F5" s="17">
        <v>0.223</v>
      </c>
      <c r="G5" s="18">
        <v>0.016</v>
      </c>
      <c r="H5" s="7">
        <v>0.002</v>
      </c>
      <c r="I5" s="7">
        <v>0.0</v>
      </c>
      <c r="J5" s="7">
        <v>0.0</v>
      </c>
      <c r="K5" s="7">
        <v>0.0</v>
      </c>
      <c r="L5" s="7">
        <v>0.0</v>
      </c>
      <c r="M5" s="7">
        <v>0.0</v>
      </c>
      <c r="N5" s="7">
        <v>0.0</v>
      </c>
      <c r="O5" s="7">
        <v>0.0</v>
      </c>
      <c r="P5" s="7">
        <v>0.0</v>
      </c>
      <c r="Q5" s="7">
        <v>0.0</v>
      </c>
      <c r="R5" s="7">
        <v>0.0</v>
      </c>
      <c r="S5" s="7">
        <v>0.0</v>
      </c>
      <c r="T5" s="7">
        <v>0.0</v>
      </c>
      <c r="U5" s="7">
        <v>0.0</v>
      </c>
    </row>
    <row r="6">
      <c r="A6" s="2" t="s">
        <v>25</v>
      </c>
      <c r="B6" s="7">
        <v>0.0</v>
      </c>
      <c r="C6" s="7">
        <v>0.0</v>
      </c>
      <c r="D6" s="7">
        <v>0.004</v>
      </c>
      <c r="E6" s="19">
        <v>0.226</v>
      </c>
      <c r="F6" s="16">
        <v>0.634</v>
      </c>
      <c r="G6" s="20">
        <v>0.111</v>
      </c>
      <c r="H6" s="21">
        <v>0.018</v>
      </c>
      <c r="I6" s="7">
        <v>0.004</v>
      </c>
      <c r="J6" s="7">
        <v>0.001</v>
      </c>
      <c r="K6" s="7">
        <v>0.0</v>
      </c>
      <c r="L6" s="7">
        <v>0.0</v>
      </c>
      <c r="M6" s="7">
        <v>0.0</v>
      </c>
      <c r="N6" s="7">
        <v>0.0</v>
      </c>
      <c r="O6" s="7">
        <v>0.0</v>
      </c>
      <c r="P6" s="7">
        <v>0.0</v>
      </c>
      <c r="Q6" s="7">
        <v>0.0</v>
      </c>
      <c r="R6" s="7">
        <v>0.0</v>
      </c>
      <c r="S6" s="7">
        <v>0.0</v>
      </c>
      <c r="T6" s="7">
        <v>0.0</v>
      </c>
      <c r="U6" s="7">
        <v>0.0</v>
      </c>
    </row>
    <row r="7">
      <c r="A7" s="2" t="s">
        <v>26</v>
      </c>
      <c r="B7" s="7">
        <v>0.0</v>
      </c>
      <c r="C7" s="7">
        <v>0.0</v>
      </c>
      <c r="D7" s="7">
        <v>0.0</v>
      </c>
      <c r="E7" s="22">
        <v>0.011</v>
      </c>
      <c r="F7" s="20">
        <v>0.11</v>
      </c>
      <c r="G7" s="23">
        <v>0.462</v>
      </c>
      <c r="H7" s="24">
        <v>0.2</v>
      </c>
      <c r="I7" s="25">
        <v>0.102</v>
      </c>
      <c r="J7" s="26">
        <v>0.058</v>
      </c>
      <c r="K7" s="27">
        <v>0.028</v>
      </c>
      <c r="L7" s="18">
        <v>0.017</v>
      </c>
      <c r="M7" s="6">
        <v>0.008</v>
      </c>
      <c r="N7" s="7">
        <v>0.004</v>
      </c>
      <c r="O7" s="7">
        <v>0.001</v>
      </c>
      <c r="P7" s="7">
        <v>0.0</v>
      </c>
      <c r="Q7" s="7">
        <v>0.0</v>
      </c>
      <c r="R7" s="7">
        <v>0.0</v>
      </c>
      <c r="S7" s="7">
        <v>0.0</v>
      </c>
      <c r="T7" s="7">
        <v>0.0</v>
      </c>
      <c r="U7" s="7">
        <v>0.0</v>
      </c>
    </row>
    <row r="8">
      <c r="A8" s="2" t="s">
        <v>27</v>
      </c>
      <c r="B8" s="7">
        <v>0.0</v>
      </c>
      <c r="C8" s="7">
        <v>0.0</v>
      </c>
      <c r="D8" s="7">
        <v>0.0</v>
      </c>
      <c r="E8" s="7">
        <v>0.0</v>
      </c>
      <c r="F8" s="6">
        <v>0.007</v>
      </c>
      <c r="G8" s="20">
        <v>0.111</v>
      </c>
      <c r="H8" s="11">
        <v>0.186</v>
      </c>
      <c r="I8" s="28">
        <v>0.176</v>
      </c>
      <c r="J8" s="29">
        <v>0.155</v>
      </c>
      <c r="K8" s="30">
        <v>0.126</v>
      </c>
      <c r="L8" s="31">
        <v>0.093</v>
      </c>
      <c r="M8" s="32">
        <v>0.071</v>
      </c>
      <c r="N8" s="33">
        <v>0.042</v>
      </c>
      <c r="O8" s="34">
        <v>0.021</v>
      </c>
      <c r="P8" s="35">
        <v>0.009</v>
      </c>
      <c r="Q8" s="7">
        <v>0.003</v>
      </c>
      <c r="R8" s="7">
        <v>0.001</v>
      </c>
      <c r="S8" s="7">
        <v>0.0</v>
      </c>
      <c r="T8" s="7">
        <v>0.0</v>
      </c>
      <c r="U8" s="7">
        <v>0.0</v>
      </c>
    </row>
    <row r="9">
      <c r="A9" s="2" t="s">
        <v>28</v>
      </c>
      <c r="B9" s="7">
        <v>0.0</v>
      </c>
      <c r="C9" s="7">
        <v>0.0</v>
      </c>
      <c r="D9" s="7">
        <v>0.0</v>
      </c>
      <c r="E9" s="7">
        <v>0.0</v>
      </c>
      <c r="F9" s="6">
        <v>0.006</v>
      </c>
      <c r="G9" s="31">
        <v>0.093</v>
      </c>
      <c r="H9" s="36">
        <v>0.175</v>
      </c>
      <c r="I9" s="11">
        <v>0.185</v>
      </c>
      <c r="J9" s="37">
        <v>0.153</v>
      </c>
      <c r="K9" s="38">
        <v>0.136</v>
      </c>
      <c r="L9" s="25">
        <v>0.102</v>
      </c>
      <c r="M9" s="32">
        <v>0.07</v>
      </c>
      <c r="N9" s="39">
        <v>0.045</v>
      </c>
      <c r="O9" s="40">
        <v>0.023</v>
      </c>
      <c r="P9" s="35">
        <v>0.009</v>
      </c>
      <c r="Q9" s="7">
        <v>0.002</v>
      </c>
      <c r="R9" s="7">
        <v>0.001</v>
      </c>
      <c r="S9" s="7">
        <v>0.0</v>
      </c>
      <c r="T9" s="7">
        <v>0.0</v>
      </c>
      <c r="U9" s="7">
        <v>0.0</v>
      </c>
    </row>
    <row r="10">
      <c r="A10" s="2" t="s">
        <v>29</v>
      </c>
      <c r="B10" s="7">
        <v>0.0</v>
      </c>
      <c r="C10" s="7">
        <v>0.0</v>
      </c>
      <c r="D10" s="7">
        <v>0.0</v>
      </c>
      <c r="E10" s="7">
        <v>0.0</v>
      </c>
      <c r="F10" s="22">
        <v>0.011</v>
      </c>
      <c r="G10" s="41">
        <v>0.087</v>
      </c>
      <c r="H10" s="42">
        <v>0.159</v>
      </c>
      <c r="I10" s="43">
        <v>0.165</v>
      </c>
      <c r="J10" s="37">
        <v>0.154</v>
      </c>
      <c r="K10" s="44">
        <v>0.132</v>
      </c>
      <c r="L10" s="45">
        <v>0.107</v>
      </c>
      <c r="M10" s="46">
        <v>0.084</v>
      </c>
      <c r="N10" s="26">
        <v>0.056</v>
      </c>
      <c r="O10" s="15">
        <v>0.03</v>
      </c>
      <c r="P10" s="22">
        <v>0.01</v>
      </c>
      <c r="Q10" s="7">
        <v>0.003</v>
      </c>
      <c r="R10" s="7">
        <v>0.001</v>
      </c>
      <c r="S10" s="7">
        <v>0.0</v>
      </c>
      <c r="T10" s="7">
        <v>0.0</v>
      </c>
      <c r="U10" s="7">
        <v>0.0</v>
      </c>
    </row>
    <row r="11">
      <c r="A11" s="2" t="s">
        <v>30</v>
      </c>
      <c r="B11" s="7">
        <v>0.0</v>
      </c>
      <c r="C11" s="7">
        <v>0.0</v>
      </c>
      <c r="D11" s="7">
        <v>0.0</v>
      </c>
      <c r="E11" s="7">
        <v>0.0</v>
      </c>
      <c r="F11" s="7">
        <v>0.001</v>
      </c>
      <c r="G11" s="47">
        <v>0.022</v>
      </c>
      <c r="H11" s="48">
        <v>0.052</v>
      </c>
      <c r="I11" s="49">
        <v>0.078</v>
      </c>
      <c r="J11" s="45">
        <v>0.106</v>
      </c>
      <c r="K11" s="30">
        <v>0.127</v>
      </c>
      <c r="L11" s="50">
        <v>0.146</v>
      </c>
      <c r="M11" s="51">
        <v>0.149</v>
      </c>
      <c r="N11" s="44">
        <v>0.13</v>
      </c>
      <c r="O11" s="31">
        <v>0.093</v>
      </c>
      <c r="P11" s="52">
        <v>0.055</v>
      </c>
      <c r="Q11" s="14">
        <v>0.026</v>
      </c>
      <c r="R11" s="22">
        <v>0.011</v>
      </c>
      <c r="S11" s="7">
        <v>0.003</v>
      </c>
      <c r="T11" s="7">
        <v>0.0</v>
      </c>
      <c r="U11" s="7">
        <v>0.0</v>
      </c>
    </row>
    <row r="12">
      <c r="A12" s="2" t="s">
        <v>31</v>
      </c>
      <c r="B12" s="7">
        <v>0.0</v>
      </c>
      <c r="C12" s="7">
        <v>0.0</v>
      </c>
      <c r="D12" s="7">
        <v>0.0</v>
      </c>
      <c r="E12" s="7">
        <v>0.0</v>
      </c>
      <c r="F12" s="7">
        <v>0.001</v>
      </c>
      <c r="G12" s="18">
        <v>0.014</v>
      </c>
      <c r="H12" s="53">
        <v>0.037</v>
      </c>
      <c r="I12" s="54">
        <v>0.065</v>
      </c>
      <c r="J12" s="31">
        <v>0.094</v>
      </c>
      <c r="K12" s="55">
        <v>0.113</v>
      </c>
      <c r="L12" s="56">
        <v>0.143</v>
      </c>
      <c r="M12" s="37">
        <v>0.152</v>
      </c>
      <c r="N12" s="51">
        <v>0.148</v>
      </c>
      <c r="O12" s="20">
        <v>0.111</v>
      </c>
      <c r="P12" s="54">
        <v>0.068</v>
      </c>
      <c r="Q12" s="57">
        <v>0.035</v>
      </c>
      <c r="R12" s="18">
        <v>0.015</v>
      </c>
      <c r="S12" s="7">
        <v>0.003</v>
      </c>
      <c r="T12" s="7">
        <v>0.001</v>
      </c>
      <c r="U12" s="7">
        <v>0.0</v>
      </c>
    </row>
    <row r="13">
      <c r="A13" s="2" t="s">
        <v>32</v>
      </c>
      <c r="B13" s="7">
        <v>0.0</v>
      </c>
      <c r="C13" s="7">
        <v>0.0</v>
      </c>
      <c r="D13" s="7">
        <v>0.0</v>
      </c>
      <c r="E13" s="7">
        <v>0.0</v>
      </c>
      <c r="F13" s="7">
        <v>0.0</v>
      </c>
      <c r="G13" s="22">
        <v>0.011</v>
      </c>
      <c r="H13" s="58">
        <v>0.034</v>
      </c>
      <c r="I13" s="52">
        <v>0.055</v>
      </c>
      <c r="J13" s="49">
        <v>0.078</v>
      </c>
      <c r="K13" s="45">
        <v>0.106</v>
      </c>
      <c r="L13" s="44">
        <v>0.132</v>
      </c>
      <c r="M13" s="59">
        <v>0.15</v>
      </c>
      <c r="N13" s="43">
        <v>0.165</v>
      </c>
      <c r="O13" s="30">
        <v>0.126</v>
      </c>
      <c r="P13" s="49">
        <v>0.078</v>
      </c>
      <c r="Q13" s="60">
        <v>0.04</v>
      </c>
      <c r="R13" s="18">
        <v>0.016</v>
      </c>
      <c r="S13" s="6">
        <v>0.007</v>
      </c>
      <c r="T13" s="7">
        <v>0.002</v>
      </c>
      <c r="U13" s="7">
        <v>0.0</v>
      </c>
    </row>
    <row r="14">
      <c r="A14" s="2" t="s">
        <v>33</v>
      </c>
      <c r="B14" s="7">
        <v>0.0</v>
      </c>
      <c r="C14" s="7">
        <v>0.0</v>
      </c>
      <c r="D14" s="7">
        <v>0.0</v>
      </c>
      <c r="E14" s="7">
        <v>0.0</v>
      </c>
      <c r="F14" s="6">
        <v>0.007</v>
      </c>
      <c r="G14" s="32">
        <v>0.07</v>
      </c>
      <c r="H14" s="30">
        <v>0.125</v>
      </c>
      <c r="I14" s="61">
        <v>0.144</v>
      </c>
      <c r="J14" s="59">
        <v>0.15</v>
      </c>
      <c r="K14" s="51">
        <v>0.149</v>
      </c>
      <c r="L14" s="62">
        <v>0.123</v>
      </c>
      <c r="M14" s="63">
        <v>0.097</v>
      </c>
      <c r="N14" s="54">
        <v>0.067</v>
      </c>
      <c r="O14" s="53">
        <v>0.037</v>
      </c>
      <c r="P14" s="34">
        <v>0.02</v>
      </c>
      <c r="Q14" s="6">
        <v>0.008</v>
      </c>
      <c r="R14" s="7">
        <v>0.002</v>
      </c>
      <c r="S14" s="7">
        <v>0.001</v>
      </c>
      <c r="T14" s="7">
        <v>0.0</v>
      </c>
      <c r="U14" s="7">
        <v>0.0</v>
      </c>
    </row>
    <row r="15">
      <c r="A15" s="2" t="s">
        <v>34</v>
      </c>
      <c r="B15" s="7">
        <v>0.0</v>
      </c>
      <c r="C15" s="7">
        <v>0.0</v>
      </c>
      <c r="D15" s="7">
        <v>0.0</v>
      </c>
      <c r="E15" s="7">
        <v>0.0</v>
      </c>
      <c r="F15" s="7">
        <v>0.0</v>
      </c>
      <c r="G15" s="7">
        <v>0.002</v>
      </c>
      <c r="H15" s="22">
        <v>0.01</v>
      </c>
      <c r="I15" s="34">
        <v>0.021</v>
      </c>
      <c r="J15" s="58">
        <v>0.034</v>
      </c>
      <c r="K15" s="52">
        <v>0.055</v>
      </c>
      <c r="L15" s="64">
        <v>0.077</v>
      </c>
      <c r="M15" s="65">
        <v>0.099</v>
      </c>
      <c r="N15" s="61">
        <v>0.145</v>
      </c>
      <c r="O15" s="11">
        <v>0.186</v>
      </c>
      <c r="P15" s="43">
        <v>0.166</v>
      </c>
      <c r="Q15" s="45">
        <v>0.106</v>
      </c>
      <c r="R15" s="66">
        <v>0.062</v>
      </c>
      <c r="S15" s="14">
        <v>0.027</v>
      </c>
      <c r="T15" s="6">
        <v>0.008</v>
      </c>
      <c r="U15" s="7">
        <v>0.0</v>
      </c>
    </row>
    <row r="16">
      <c r="A16" s="2" t="s">
        <v>35</v>
      </c>
      <c r="B16" s="7">
        <v>0.0</v>
      </c>
      <c r="C16" s="7">
        <v>0.0</v>
      </c>
      <c r="D16" s="7">
        <v>0.0</v>
      </c>
      <c r="E16" s="7">
        <v>0.0</v>
      </c>
      <c r="F16" s="7">
        <v>0.0</v>
      </c>
      <c r="G16" s="7">
        <v>0.0</v>
      </c>
      <c r="H16" s="7">
        <v>0.001</v>
      </c>
      <c r="I16" s="7">
        <v>0.002</v>
      </c>
      <c r="J16" s="6">
        <v>0.006</v>
      </c>
      <c r="K16" s="22">
        <v>0.01</v>
      </c>
      <c r="L16" s="47">
        <v>0.022</v>
      </c>
      <c r="M16" s="57">
        <v>0.035</v>
      </c>
      <c r="N16" s="66">
        <v>0.06</v>
      </c>
      <c r="O16" s="20">
        <v>0.111</v>
      </c>
      <c r="P16" s="37">
        <v>0.154</v>
      </c>
      <c r="Q16" s="67">
        <v>0.194</v>
      </c>
      <c r="R16" s="68">
        <v>0.182</v>
      </c>
      <c r="S16" s="51">
        <v>0.147</v>
      </c>
      <c r="T16" s="64">
        <v>0.076</v>
      </c>
      <c r="U16" s="7">
        <v>0.001</v>
      </c>
    </row>
    <row r="17">
      <c r="A17" s="2" t="s">
        <v>36</v>
      </c>
      <c r="B17" s="7">
        <v>0.0</v>
      </c>
      <c r="C17" s="7">
        <v>0.0</v>
      </c>
      <c r="D17" s="7">
        <v>0.0</v>
      </c>
      <c r="E17" s="7">
        <v>0.0</v>
      </c>
      <c r="F17" s="7">
        <v>0.0</v>
      </c>
      <c r="G17" s="7">
        <v>0.0</v>
      </c>
      <c r="H17" s="7">
        <v>0.001</v>
      </c>
      <c r="I17" s="7">
        <v>0.003</v>
      </c>
      <c r="J17" s="6">
        <v>0.008</v>
      </c>
      <c r="K17" s="69">
        <v>0.013</v>
      </c>
      <c r="L17" s="70">
        <v>0.024</v>
      </c>
      <c r="M17" s="71">
        <v>0.048</v>
      </c>
      <c r="N17" s="64">
        <v>0.074</v>
      </c>
      <c r="O17" s="62">
        <v>0.123</v>
      </c>
      <c r="P17" s="72">
        <v>0.172</v>
      </c>
      <c r="Q17" s="73">
        <v>0.191</v>
      </c>
      <c r="R17" s="74">
        <v>0.168</v>
      </c>
      <c r="S17" s="75">
        <v>0.118</v>
      </c>
      <c r="T17" s="26">
        <v>0.056</v>
      </c>
      <c r="U17" s="7">
        <v>0.001</v>
      </c>
    </row>
    <row r="18">
      <c r="A18" s="2" t="s">
        <v>37</v>
      </c>
      <c r="B18" s="7">
        <v>0.0</v>
      </c>
      <c r="C18" s="7">
        <v>0.0</v>
      </c>
      <c r="D18" s="7">
        <v>0.0</v>
      </c>
      <c r="E18" s="7">
        <v>0.0</v>
      </c>
      <c r="F18" s="7">
        <v>0.0</v>
      </c>
      <c r="G18" s="7">
        <v>0.0</v>
      </c>
      <c r="H18" s="7">
        <v>0.0</v>
      </c>
      <c r="I18" s="7">
        <v>0.0</v>
      </c>
      <c r="J18" s="7">
        <v>0.001</v>
      </c>
      <c r="K18" s="7">
        <v>0.001</v>
      </c>
      <c r="L18" s="7">
        <v>0.004</v>
      </c>
      <c r="M18" s="35">
        <v>0.009</v>
      </c>
      <c r="N18" s="21">
        <v>0.018</v>
      </c>
      <c r="O18" s="33">
        <v>0.042</v>
      </c>
      <c r="P18" s="46">
        <v>0.083</v>
      </c>
      <c r="Q18" s="30">
        <v>0.127</v>
      </c>
      <c r="R18" s="76">
        <v>0.179</v>
      </c>
      <c r="S18" s="77">
        <v>0.244</v>
      </c>
      <c r="T18" s="78">
        <v>0.283</v>
      </c>
      <c r="U18" s="6">
        <v>0.008</v>
      </c>
    </row>
    <row r="19">
      <c r="A19" s="2" t="s">
        <v>38</v>
      </c>
      <c r="B19" s="7">
        <v>0.0</v>
      </c>
      <c r="C19" s="7">
        <v>0.0</v>
      </c>
      <c r="D19" s="7">
        <v>0.0</v>
      </c>
      <c r="E19" s="7">
        <v>0.0</v>
      </c>
      <c r="F19" s="7">
        <v>0.0</v>
      </c>
      <c r="G19" s="7">
        <v>0.0</v>
      </c>
      <c r="H19" s="7">
        <v>0.0</v>
      </c>
      <c r="I19" s="7">
        <v>0.001</v>
      </c>
      <c r="J19" s="7">
        <v>0.002</v>
      </c>
      <c r="K19" s="7">
        <v>0.003</v>
      </c>
      <c r="L19" s="22">
        <v>0.01</v>
      </c>
      <c r="M19" s="47">
        <v>0.022</v>
      </c>
      <c r="N19" s="57">
        <v>0.036</v>
      </c>
      <c r="O19" s="64">
        <v>0.076</v>
      </c>
      <c r="P19" s="30">
        <v>0.126</v>
      </c>
      <c r="Q19" s="43">
        <v>0.167</v>
      </c>
      <c r="R19" s="24">
        <v>0.198</v>
      </c>
      <c r="S19" s="67">
        <v>0.193</v>
      </c>
      <c r="T19" s="79">
        <v>0.161</v>
      </c>
      <c r="U19" s="6">
        <v>0.005</v>
      </c>
    </row>
    <row r="20">
      <c r="A20" s="2" t="s">
        <v>39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</v>
      </c>
      <c r="J20" s="7">
        <v>0.0</v>
      </c>
      <c r="K20" s="7">
        <v>0.001</v>
      </c>
      <c r="L20" s="7">
        <v>0.002</v>
      </c>
      <c r="M20" s="6">
        <v>0.005</v>
      </c>
      <c r="N20" s="22">
        <v>0.011</v>
      </c>
      <c r="O20" s="34">
        <v>0.019</v>
      </c>
      <c r="P20" s="71">
        <v>0.05</v>
      </c>
      <c r="Q20" s="80">
        <v>0.096</v>
      </c>
      <c r="R20" s="79">
        <v>0.162</v>
      </c>
      <c r="S20" s="81">
        <v>0.249</v>
      </c>
      <c r="T20" s="82">
        <v>0.379</v>
      </c>
      <c r="U20" s="14">
        <v>0.026</v>
      </c>
    </row>
    <row r="21" ht="15.75" customHeight="1">
      <c r="A21" s="2" t="s">
        <v>40</v>
      </c>
      <c r="B21" s="7">
        <v>0.0</v>
      </c>
      <c r="C21" s="7">
        <v>0.0</v>
      </c>
      <c r="D21" s="7">
        <v>0.0</v>
      </c>
      <c r="E21" s="7">
        <v>0.0</v>
      </c>
      <c r="F21" s="7">
        <v>0.0</v>
      </c>
      <c r="G21" s="7">
        <v>0.0</v>
      </c>
      <c r="H21" s="7">
        <v>0.0</v>
      </c>
      <c r="I21" s="7">
        <v>0.0</v>
      </c>
      <c r="J21" s="7">
        <v>0.0</v>
      </c>
      <c r="K21" s="7">
        <v>0.0</v>
      </c>
      <c r="L21" s="7">
        <v>0.0</v>
      </c>
      <c r="M21" s="7">
        <v>0.0</v>
      </c>
      <c r="N21" s="7">
        <v>0.0</v>
      </c>
      <c r="O21" s="7">
        <v>0.0</v>
      </c>
      <c r="P21" s="7">
        <v>0.0</v>
      </c>
      <c r="Q21" s="7">
        <v>0.0</v>
      </c>
      <c r="R21" s="7">
        <v>0.002</v>
      </c>
      <c r="S21" s="6">
        <v>0.006</v>
      </c>
      <c r="T21" s="58">
        <v>0.034</v>
      </c>
      <c r="U21" s="16">
        <v>0.959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B2:U21">
    <cfRule type="colorScale" priority="1">
      <colorScale>
        <cfvo type="min"/>
        <cfvo type="formula" val="0.4"/>
        <color rgb="FFFFFFFF"/>
        <color rgb="FFE67C73"/>
      </colorScale>
    </cfRule>
  </conditionalFormatting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5.57"/>
    <col customWidth="1" min="2" max="10" width="9.71"/>
    <col customWidth="1" min="11" max="21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 t="s">
        <v>21</v>
      </c>
      <c r="B2" s="83">
        <v>0.511</v>
      </c>
      <c r="C2" s="83">
        <v>0.289</v>
      </c>
      <c r="D2" s="83">
        <v>0.193</v>
      </c>
      <c r="E2" s="83">
        <v>0.006</v>
      </c>
      <c r="F2" s="83">
        <v>0.0</v>
      </c>
      <c r="G2" s="83">
        <v>0.0</v>
      </c>
      <c r="H2" s="83">
        <v>0.0</v>
      </c>
      <c r="I2" s="83">
        <v>0.0</v>
      </c>
      <c r="J2" s="83">
        <v>0.0</v>
      </c>
      <c r="K2" s="83">
        <v>0.0</v>
      </c>
      <c r="L2" s="83">
        <v>0.0</v>
      </c>
      <c r="M2" s="83">
        <v>0.0</v>
      </c>
      <c r="N2" s="83">
        <v>0.0</v>
      </c>
      <c r="O2" s="83">
        <v>0.0</v>
      </c>
      <c r="P2" s="83">
        <v>0.0</v>
      </c>
      <c r="Q2" s="83">
        <v>0.0</v>
      </c>
      <c r="R2" s="83">
        <v>0.0</v>
      </c>
      <c r="S2" s="83">
        <v>0.0</v>
      </c>
      <c r="T2" s="83">
        <v>0.0</v>
      </c>
      <c r="U2" s="83">
        <v>0.0</v>
      </c>
    </row>
    <row r="3">
      <c r="A3" s="2" t="s">
        <v>22</v>
      </c>
      <c r="B3" s="83">
        <v>0.271</v>
      </c>
      <c r="C3" s="83">
        <v>0.347</v>
      </c>
      <c r="D3" s="83">
        <v>0.37</v>
      </c>
      <c r="E3" s="83">
        <v>0.012</v>
      </c>
      <c r="F3" s="83">
        <v>0.0</v>
      </c>
      <c r="G3" s="83">
        <v>0.0</v>
      </c>
      <c r="H3" s="83">
        <v>0.0</v>
      </c>
      <c r="I3" s="83">
        <v>0.0</v>
      </c>
      <c r="J3" s="83">
        <v>0.0</v>
      </c>
      <c r="K3" s="83">
        <v>0.0</v>
      </c>
      <c r="L3" s="83">
        <v>0.0</v>
      </c>
      <c r="M3" s="83">
        <v>0.0</v>
      </c>
      <c r="N3" s="83">
        <v>0.0</v>
      </c>
      <c r="O3" s="83">
        <v>0.0</v>
      </c>
      <c r="P3" s="83">
        <v>0.0</v>
      </c>
      <c r="Q3" s="83">
        <v>0.0</v>
      </c>
      <c r="R3" s="83">
        <v>0.0</v>
      </c>
      <c r="S3" s="83">
        <v>0.0</v>
      </c>
      <c r="T3" s="83">
        <v>0.0</v>
      </c>
      <c r="U3" s="83">
        <v>0.0</v>
      </c>
    </row>
    <row r="4">
      <c r="A4" s="2" t="s">
        <v>23</v>
      </c>
      <c r="B4" s="83">
        <v>0.218</v>
      </c>
      <c r="C4" s="83">
        <v>0.359</v>
      </c>
      <c r="D4" s="83">
        <v>0.4</v>
      </c>
      <c r="E4" s="83">
        <v>0.023</v>
      </c>
      <c r="F4" s="83">
        <v>0.001</v>
      </c>
      <c r="G4" s="83">
        <v>0.0</v>
      </c>
      <c r="H4" s="83">
        <v>0.0</v>
      </c>
      <c r="I4" s="83">
        <v>0.0</v>
      </c>
      <c r="J4" s="83">
        <v>0.0</v>
      </c>
      <c r="K4" s="83">
        <v>0.0</v>
      </c>
      <c r="L4" s="83">
        <v>0.0</v>
      </c>
      <c r="M4" s="83">
        <v>0.0</v>
      </c>
      <c r="N4" s="83">
        <v>0.0</v>
      </c>
      <c r="O4" s="83">
        <v>0.0</v>
      </c>
      <c r="P4" s="83">
        <v>0.0</v>
      </c>
      <c r="Q4" s="83">
        <v>0.0</v>
      </c>
      <c r="R4" s="83">
        <v>0.0</v>
      </c>
      <c r="S4" s="83">
        <v>0.0</v>
      </c>
      <c r="T4" s="83">
        <v>0.0</v>
      </c>
      <c r="U4" s="83">
        <v>0.0</v>
      </c>
    </row>
    <row r="5">
      <c r="A5" s="2" t="s">
        <v>24</v>
      </c>
      <c r="B5" s="83">
        <v>0.0</v>
      </c>
      <c r="C5" s="83">
        <v>0.004</v>
      </c>
      <c r="D5" s="83">
        <v>0.03</v>
      </c>
      <c r="E5" s="83">
        <v>0.681</v>
      </c>
      <c r="F5" s="83">
        <v>0.263</v>
      </c>
      <c r="G5" s="83">
        <v>0.018</v>
      </c>
      <c r="H5" s="83">
        <v>0.002</v>
      </c>
      <c r="I5" s="83">
        <v>0.001</v>
      </c>
      <c r="J5" s="83">
        <v>0.0</v>
      </c>
      <c r="K5" s="83">
        <v>0.0</v>
      </c>
      <c r="L5" s="83">
        <v>0.0</v>
      </c>
      <c r="M5" s="83">
        <v>0.0</v>
      </c>
      <c r="N5" s="83">
        <v>0.0</v>
      </c>
      <c r="O5" s="83">
        <v>0.0</v>
      </c>
      <c r="P5" s="83">
        <v>0.0</v>
      </c>
      <c r="Q5" s="83">
        <v>0.0</v>
      </c>
      <c r="R5" s="83">
        <v>0.0</v>
      </c>
      <c r="S5" s="83">
        <v>0.0</v>
      </c>
      <c r="T5" s="83">
        <v>0.0</v>
      </c>
      <c r="U5" s="83">
        <v>0.0</v>
      </c>
    </row>
    <row r="6">
      <c r="A6" s="2" t="s">
        <v>25</v>
      </c>
      <c r="B6" s="83">
        <v>0.0</v>
      </c>
      <c r="C6" s="83">
        <v>0.001</v>
      </c>
      <c r="D6" s="83">
        <v>0.007</v>
      </c>
      <c r="E6" s="83">
        <v>0.268</v>
      </c>
      <c r="F6" s="83">
        <v>0.601</v>
      </c>
      <c r="G6" s="83">
        <v>0.094</v>
      </c>
      <c r="H6" s="83">
        <v>0.018</v>
      </c>
      <c r="I6" s="83">
        <v>0.007</v>
      </c>
      <c r="J6" s="83">
        <v>0.002</v>
      </c>
      <c r="K6" s="83">
        <v>0.001</v>
      </c>
      <c r="L6" s="83">
        <v>0.0</v>
      </c>
      <c r="M6" s="83">
        <v>0.0</v>
      </c>
      <c r="N6" s="83">
        <v>0.0</v>
      </c>
      <c r="O6" s="83">
        <v>0.0</v>
      </c>
      <c r="P6" s="83">
        <v>0.0</v>
      </c>
      <c r="Q6" s="83">
        <v>0.0</v>
      </c>
      <c r="R6" s="83">
        <v>0.0</v>
      </c>
      <c r="S6" s="83">
        <v>0.0</v>
      </c>
      <c r="T6" s="83">
        <v>0.0</v>
      </c>
      <c r="U6" s="83">
        <v>0.0</v>
      </c>
    </row>
    <row r="7">
      <c r="A7" s="2" t="s">
        <v>26</v>
      </c>
      <c r="B7" s="83">
        <v>0.0</v>
      </c>
      <c r="C7" s="83">
        <v>0.0</v>
      </c>
      <c r="D7" s="83">
        <v>0.0</v>
      </c>
      <c r="E7" s="83">
        <v>0.008</v>
      </c>
      <c r="F7" s="83">
        <v>0.09</v>
      </c>
      <c r="G7" s="83">
        <v>0.41</v>
      </c>
      <c r="H7" s="83">
        <v>0.198</v>
      </c>
      <c r="I7" s="83">
        <v>0.115</v>
      </c>
      <c r="J7" s="83">
        <v>0.072</v>
      </c>
      <c r="K7" s="83">
        <v>0.047</v>
      </c>
      <c r="L7" s="83">
        <v>0.028</v>
      </c>
      <c r="M7" s="83">
        <v>0.019</v>
      </c>
      <c r="N7" s="83">
        <v>0.009</v>
      </c>
      <c r="O7" s="83">
        <v>0.003</v>
      </c>
      <c r="P7" s="83">
        <v>0.001</v>
      </c>
      <c r="Q7" s="83">
        <v>0.001</v>
      </c>
      <c r="R7" s="83">
        <v>0.0</v>
      </c>
      <c r="S7" s="83">
        <v>0.0</v>
      </c>
      <c r="T7" s="83">
        <v>0.0</v>
      </c>
      <c r="U7" s="83">
        <v>0.0</v>
      </c>
    </row>
    <row r="8">
      <c r="A8" s="2" t="s">
        <v>27</v>
      </c>
      <c r="B8" s="83">
        <v>0.0</v>
      </c>
      <c r="C8" s="83">
        <v>0.0</v>
      </c>
      <c r="D8" s="83">
        <v>0.0</v>
      </c>
      <c r="E8" s="83">
        <v>0.001</v>
      </c>
      <c r="F8" s="83">
        <v>0.011</v>
      </c>
      <c r="G8" s="83">
        <v>0.124</v>
      </c>
      <c r="H8" s="83">
        <v>0.163</v>
      </c>
      <c r="I8" s="83">
        <v>0.156</v>
      </c>
      <c r="J8" s="83">
        <v>0.142</v>
      </c>
      <c r="K8" s="83">
        <v>0.118</v>
      </c>
      <c r="L8" s="83">
        <v>0.097</v>
      </c>
      <c r="M8" s="83">
        <v>0.078</v>
      </c>
      <c r="N8" s="83">
        <v>0.055</v>
      </c>
      <c r="O8" s="83">
        <v>0.031</v>
      </c>
      <c r="P8" s="83">
        <v>0.017</v>
      </c>
      <c r="Q8" s="83">
        <v>0.007</v>
      </c>
      <c r="R8" s="83">
        <v>0.001</v>
      </c>
      <c r="S8" s="83">
        <v>0.0</v>
      </c>
      <c r="T8" s="83">
        <v>0.0</v>
      </c>
      <c r="U8" s="83">
        <v>0.0</v>
      </c>
    </row>
    <row r="9">
      <c r="A9" s="2" t="s">
        <v>28</v>
      </c>
      <c r="B9" s="83">
        <v>0.0</v>
      </c>
      <c r="C9" s="83">
        <v>0.0</v>
      </c>
      <c r="D9" s="83">
        <v>0.0</v>
      </c>
      <c r="E9" s="83">
        <v>0.001</v>
      </c>
      <c r="F9" s="83">
        <v>0.005</v>
      </c>
      <c r="G9" s="83">
        <v>0.078</v>
      </c>
      <c r="H9" s="83">
        <v>0.134</v>
      </c>
      <c r="I9" s="83">
        <v>0.145</v>
      </c>
      <c r="J9" s="83">
        <v>0.138</v>
      </c>
      <c r="K9" s="83">
        <v>0.134</v>
      </c>
      <c r="L9" s="83">
        <v>0.119</v>
      </c>
      <c r="M9" s="83">
        <v>0.096</v>
      </c>
      <c r="N9" s="83">
        <v>0.071</v>
      </c>
      <c r="O9" s="83">
        <v>0.045</v>
      </c>
      <c r="P9" s="83">
        <v>0.021</v>
      </c>
      <c r="Q9" s="83">
        <v>0.008</v>
      </c>
      <c r="R9" s="83">
        <v>0.003</v>
      </c>
      <c r="S9" s="83">
        <v>0.001</v>
      </c>
      <c r="T9" s="83">
        <v>0.0</v>
      </c>
      <c r="U9" s="83">
        <v>0.0</v>
      </c>
    </row>
    <row r="10">
      <c r="A10" s="2" t="s">
        <v>29</v>
      </c>
      <c r="B10" s="83">
        <v>0.0</v>
      </c>
      <c r="C10" s="83">
        <v>0.0</v>
      </c>
      <c r="D10" s="83">
        <v>0.0</v>
      </c>
      <c r="E10" s="83">
        <v>0.001</v>
      </c>
      <c r="F10" s="83">
        <v>0.014</v>
      </c>
      <c r="G10" s="83">
        <v>0.103</v>
      </c>
      <c r="H10" s="83">
        <v>0.169</v>
      </c>
      <c r="I10" s="83">
        <v>0.157</v>
      </c>
      <c r="J10" s="83">
        <v>0.14</v>
      </c>
      <c r="K10" s="83">
        <v>0.122</v>
      </c>
      <c r="L10" s="83">
        <v>0.1</v>
      </c>
      <c r="M10" s="83">
        <v>0.081</v>
      </c>
      <c r="N10" s="83">
        <v>0.052</v>
      </c>
      <c r="O10" s="83">
        <v>0.035</v>
      </c>
      <c r="P10" s="83">
        <v>0.018</v>
      </c>
      <c r="Q10" s="83">
        <v>0.007</v>
      </c>
      <c r="R10" s="83">
        <v>0.002</v>
      </c>
      <c r="S10" s="83">
        <v>0.001</v>
      </c>
      <c r="T10" s="83">
        <v>0.0</v>
      </c>
      <c r="U10" s="83">
        <v>0.0</v>
      </c>
    </row>
    <row r="11">
      <c r="A11" s="2" t="s">
        <v>30</v>
      </c>
      <c r="B11" s="83">
        <v>0.0</v>
      </c>
      <c r="C11" s="83">
        <v>0.0</v>
      </c>
      <c r="D11" s="83">
        <v>0.0</v>
      </c>
      <c r="E11" s="83">
        <v>0.0</v>
      </c>
      <c r="F11" s="83">
        <v>0.005</v>
      </c>
      <c r="G11" s="83">
        <v>0.06</v>
      </c>
      <c r="H11" s="83">
        <v>0.102</v>
      </c>
      <c r="I11" s="83">
        <v>0.118</v>
      </c>
      <c r="J11" s="83">
        <v>0.132</v>
      </c>
      <c r="K11" s="83">
        <v>0.123</v>
      </c>
      <c r="L11" s="83">
        <v>0.123</v>
      </c>
      <c r="M11" s="83">
        <v>0.113</v>
      </c>
      <c r="N11" s="83">
        <v>0.096</v>
      </c>
      <c r="O11" s="83">
        <v>0.064</v>
      </c>
      <c r="P11" s="83">
        <v>0.037</v>
      </c>
      <c r="Q11" s="83">
        <v>0.018</v>
      </c>
      <c r="R11" s="83">
        <v>0.008</v>
      </c>
      <c r="S11" s="83">
        <v>0.002</v>
      </c>
      <c r="T11" s="83">
        <v>0.0</v>
      </c>
      <c r="U11" s="83">
        <v>0.0</v>
      </c>
    </row>
    <row r="12">
      <c r="A12" s="2" t="s">
        <v>31</v>
      </c>
      <c r="B12" s="83">
        <v>0.0</v>
      </c>
      <c r="C12" s="83">
        <v>0.0</v>
      </c>
      <c r="D12" s="83">
        <v>0.0</v>
      </c>
      <c r="E12" s="83">
        <v>0.0</v>
      </c>
      <c r="F12" s="83">
        <v>0.004</v>
      </c>
      <c r="G12" s="83">
        <v>0.033</v>
      </c>
      <c r="H12" s="83">
        <v>0.07</v>
      </c>
      <c r="I12" s="83">
        <v>0.091</v>
      </c>
      <c r="J12" s="83">
        <v>0.106</v>
      </c>
      <c r="K12" s="83">
        <v>0.123</v>
      </c>
      <c r="L12" s="83">
        <v>0.129</v>
      </c>
      <c r="M12" s="83">
        <v>0.131</v>
      </c>
      <c r="N12" s="83">
        <v>0.115</v>
      </c>
      <c r="O12" s="83">
        <v>0.096</v>
      </c>
      <c r="P12" s="83">
        <v>0.058</v>
      </c>
      <c r="Q12" s="83">
        <v>0.025</v>
      </c>
      <c r="R12" s="83">
        <v>0.014</v>
      </c>
      <c r="S12" s="83">
        <v>0.004</v>
      </c>
      <c r="T12" s="83">
        <v>0.001</v>
      </c>
      <c r="U12" s="83">
        <v>0.0</v>
      </c>
    </row>
    <row r="13">
      <c r="A13" s="2" t="s">
        <v>32</v>
      </c>
      <c r="B13" s="83">
        <v>0.0</v>
      </c>
      <c r="C13" s="83">
        <v>0.0</v>
      </c>
      <c r="D13" s="83">
        <v>0.0</v>
      </c>
      <c r="E13" s="83">
        <v>0.0</v>
      </c>
      <c r="F13" s="83">
        <v>0.002</v>
      </c>
      <c r="G13" s="83">
        <v>0.03</v>
      </c>
      <c r="H13" s="83">
        <v>0.055</v>
      </c>
      <c r="I13" s="83">
        <v>0.077</v>
      </c>
      <c r="J13" s="83">
        <v>0.093</v>
      </c>
      <c r="K13" s="83">
        <v>0.117</v>
      </c>
      <c r="L13" s="83">
        <v>0.127</v>
      </c>
      <c r="M13" s="83">
        <v>0.132</v>
      </c>
      <c r="N13" s="83">
        <v>0.137</v>
      </c>
      <c r="O13" s="83">
        <v>0.101</v>
      </c>
      <c r="P13" s="83">
        <v>0.065</v>
      </c>
      <c r="Q13" s="83">
        <v>0.036</v>
      </c>
      <c r="R13" s="83">
        <v>0.019</v>
      </c>
      <c r="S13" s="83">
        <v>0.008</v>
      </c>
      <c r="T13" s="83">
        <v>0.002</v>
      </c>
      <c r="U13" s="83">
        <v>0.0</v>
      </c>
    </row>
    <row r="14">
      <c r="A14" s="2" t="s">
        <v>33</v>
      </c>
      <c r="B14" s="83">
        <v>0.0</v>
      </c>
      <c r="C14" s="83">
        <v>0.0</v>
      </c>
      <c r="D14" s="83">
        <v>0.0</v>
      </c>
      <c r="E14" s="83">
        <v>0.0</v>
      </c>
      <c r="F14" s="83">
        <v>0.003</v>
      </c>
      <c r="G14" s="83">
        <v>0.042</v>
      </c>
      <c r="H14" s="83">
        <v>0.067</v>
      </c>
      <c r="I14" s="83">
        <v>0.093</v>
      </c>
      <c r="J14" s="83">
        <v>0.113</v>
      </c>
      <c r="K14" s="83">
        <v>0.118</v>
      </c>
      <c r="L14" s="83">
        <v>0.131</v>
      </c>
      <c r="M14" s="83">
        <v>0.126</v>
      </c>
      <c r="N14" s="83">
        <v>0.116</v>
      </c>
      <c r="O14" s="83">
        <v>0.09</v>
      </c>
      <c r="P14" s="83">
        <v>0.053</v>
      </c>
      <c r="Q14" s="83">
        <v>0.027</v>
      </c>
      <c r="R14" s="83">
        <v>0.014</v>
      </c>
      <c r="S14" s="83">
        <v>0.005</v>
      </c>
      <c r="T14" s="83">
        <v>0.001</v>
      </c>
      <c r="U14" s="83">
        <v>0.0</v>
      </c>
    </row>
    <row r="15">
      <c r="A15" s="2" t="s">
        <v>34</v>
      </c>
      <c r="B15" s="83">
        <v>0.0</v>
      </c>
      <c r="C15" s="83">
        <v>0.0</v>
      </c>
      <c r="D15" s="83">
        <v>0.0</v>
      </c>
      <c r="E15" s="83">
        <v>0.0</v>
      </c>
      <c r="F15" s="83">
        <v>0.0</v>
      </c>
      <c r="G15" s="83">
        <v>0.006</v>
      </c>
      <c r="H15" s="83">
        <v>0.016</v>
      </c>
      <c r="I15" s="83">
        <v>0.029</v>
      </c>
      <c r="J15" s="83">
        <v>0.043</v>
      </c>
      <c r="K15" s="83">
        <v>0.061</v>
      </c>
      <c r="L15" s="83">
        <v>0.076</v>
      </c>
      <c r="M15" s="83">
        <v>0.104</v>
      </c>
      <c r="N15" s="83">
        <v>0.143</v>
      </c>
      <c r="O15" s="83">
        <v>0.172</v>
      </c>
      <c r="P15" s="83">
        <v>0.146</v>
      </c>
      <c r="Q15" s="83">
        <v>0.1</v>
      </c>
      <c r="R15" s="83">
        <v>0.062</v>
      </c>
      <c r="S15" s="83">
        <v>0.031</v>
      </c>
      <c r="T15" s="83">
        <v>0.011</v>
      </c>
      <c r="U15" s="83">
        <v>0.0</v>
      </c>
    </row>
    <row r="16">
      <c r="A16" s="2" t="s">
        <v>35</v>
      </c>
      <c r="B16" s="83">
        <v>0.0</v>
      </c>
      <c r="C16" s="83">
        <v>0.0</v>
      </c>
      <c r="D16" s="83">
        <v>0.0</v>
      </c>
      <c r="E16" s="83">
        <v>0.0</v>
      </c>
      <c r="F16" s="83">
        <v>0.0</v>
      </c>
      <c r="G16" s="83">
        <v>0.001</v>
      </c>
      <c r="H16" s="83">
        <v>0.003</v>
      </c>
      <c r="I16" s="83">
        <v>0.005</v>
      </c>
      <c r="J16" s="83">
        <v>0.009</v>
      </c>
      <c r="K16" s="83">
        <v>0.014</v>
      </c>
      <c r="L16" s="83">
        <v>0.024</v>
      </c>
      <c r="M16" s="83">
        <v>0.041</v>
      </c>
      <c r="N16" s="83">
        <v>0.061</v>
      </c>
      <c r="O16" s="83">
        <v>0.107</v>
      </c>
      <c r="P16" s="83">
        <v>0.158</v>
      </c>
      <c r="Q16" s="83">
        <v>0.177</v>
      </c>
      <c r="R16" s="83">
        <v>0.174</v>
      </c>
      <c r="S16" s="83">
        <v>0.138</v>
      </c>
      <c r="T16" s="83">
        <v>0.087</v>
      </c>
      <c r="U16" s="83">
        <v>0.003</v>
      </c>
    </row>
    <row r="17">
      <c r="A17" s="2" t="s">
        <v>36</v>
      </c>
      <c r="B17" s="83">
        <v>0.0</v>
      </c>
      <c r="C17" s="83">
        <v>0.0</v>
      </c>
      <c r="D17" s="83">
        <v>0.0</v>
      </c>
      <c r="E17" s="83">
        <v>0.0</v>
      </c>
      <c r="F17" s="83">
        <v>0.0</v>
      </c>
      <c r="G17" s="83">
        <v>0.0</v>
      </c>
      <c r="H17" s="83">
        <v>0.001</v>
      </c>
      <c r="I17" s="83">
        <v>0.002</v>
      </c>
      <c r="J17" s="83">
        <v>0.004</v>
      </c>
      <c r="K17" s="83">
        <v>0.01</v>
      </c>
      <c r="L17" s="83">
        <v>0.019</v>
      </c>
      <c r="M17" s="83">
        <v>0.03</v>
      </c>
      <c r="N17" s="83">
        <v>0.054</v>
      </c>
      <c r="O17" s="83">
        <v>0.086</v>
      </c>
      <c r="P17" s="83">
        <v>0.137</v>
      </c>
      <c r="Q17" s="83">
        <v>0.182</v>
      </c>
      <c r="R17" s="83">
        <v>0.198</v>
      </c>
      <c r="S17" s="83">
        <v>0.165</v>
      </c>
      <c r="T17" s="83">
        <v>0.103</v>
      </c>
      <c r="U17" s="83">
        <v>0.008</v>
      </c>
    </row>
    <row r="18">
      <c r="A18" s="2" t="s">
        <v>37</v>
      </c>
      <c r="B18" s="83">
        <v>0.0</v>
      </c>
      <c r="C18" s="83">
        <v>0.0</v>
      </c>
      <c r="D18" s="83">
        <v>0.0</v>
      </c>
      <c r="E18" s="83">
        <v>0.0</v>
      </c>
      <c r="F18" s="83">
        <v>0.0</v>
      </c>
      <c r="G18" s="83">
        <v>0.0</v>
      </c>
      <c r="H18" s="83">
        <v>0.0</v>
      </c>
      <c r="I18" s="83">
        <v>0.0</v>
      </c>
      <c r="J18" s="83">
        <v>0.001</v>
      </c>
      <c r="K18" s="83">
        <v>0.003</v>
      </c>
      <c r="L18" s="83">
        <v>0.005</v>
      </c>
      <c r="M18" s="83">
        <v>0.008</v>
      </c>
      <c r="N18" s="83">
        <v>0.017</v>
      </c>
      <c r="O18" s="83">
        <v>0.039</v>
      </c>
      <c r="P18" s="83">
        <v>0.078</v>
      </c>
      <c r="Q18" s="83">
        <v>0.111</v>
      </c>
      <c r="R18" s="83">
        <v>0.167</v>
      </c>
      <c r="S18" s="83">
        <v>0.225</v>
      </c>
      <c r="T18" s="83">
        <v>0.324</v>
      </c>
      <c r="U18" s="83">
        <v>0.019</v>
      </c>
    </row>
    <row r="19">
      <c r="A19" s="2" t="s">
        <v>38</v>
      </c>
      <c r="B19" s="83">
        <v>0.0</v>
      </c>
      <c r="C19" s="83">
        <v>0.0</v>
      </c>
      <c r="D19" s="83">
        <v>0.0</v>
      </c>
      <c r="E19" s="83">
        <v>0.0</v>
      </c>
      <c r="F19" s="83">
        <v>0.0</v>
      </c>
      <c r="G19" s="83">
        <v>0.0</v>
      </c>
      <c r="H19" s="83">
        <v>0.001</v>
      </c>
      <c r="I19" s="83">
        <v>0.003</v>
      </c>
      <c r="J19" s="83">
        <v>0.006</v>
      </c>
      <c r="K19" s="83">
        <v>0.01</v>
      </c>
      <c r="L19" s="83">
        <v>0.018</v>
      </c>
      <c r="M19" s="83">
        <v>0.032</v>
      </c>
      <c r="N19" s="83">
        <v>0.057</v>
      </c>
      <c r="O19" s="83">
        <v>0.097</v>
      </c>
      <c r="P19" s="83">
        <v>0.151</v>
      </c>
      <c r="Q19" s="83">
        <v>0.178</v>
      </c>
      <c r="R19" s="83">
        <v>0.167</v>
      </c>
      <c r="S19" s="83">
        <v>0.156</v>
      </c>
      <c r="T19" s="83">
        <v>0.117</v>
      </c>
      <c r="U19" s="83">
        <v>0.007</v>
      </c>
    </row>
    <row r="20">
      <c r="A20" s="2" t="s">
        <v>39</v>
      </c>
      <c r="B20" s="83">
        <v>0.0</v>
      </c>
      <c r="C20" s="83">
        <v>0.0</v>
      </c>
      <c r="D20" s="83">
        <v>0.0</v>
      </c>
      <c r="E20" s="83">
        <v>0.0</v>
      </c>
      <c r="F20" s="83">
        <v>0.0</v>
      </c>
      <c r="G20" s="83">
        <v>0.0</v>
      </c>
      <c r="H20" s="83">
        <v>0.0</v>
      </c>
      <c r="I20" s="83">
        <v>0.0</v>
      </c>
      <c r="J20" s="83">
        <v>0.001</v>
      </c>
      <c r="K20" s="83">
        <v>0.002</v>
      </c>
      <c r="L20" s="83">
        <v>0.004</v>
      </c>
      <c r="M20" s="83">
        <v>0.008</v>
      </c>
      <c r="N20" s="83">
        <v>0.018</v>
      </c>
      <c r="O20" s="83">
        <v>0.034</v>
      </c>
      <c r="P20" s="83">
        <v>0.06</v>
      </c>
      <c r="Q20" s="83">
        <v>0.123</v>
      </c>
      <c r="R20" s="83">
        <v>0.167</v>
      </c>
      <c r="S20" s="83">
        <v>0.252</v>
      </c>
      <c r="T20" s="83">
        <v>0.292</v>
      </c>
      <c r="U20" s="83">
        <v>0.041</v>
      </c>
    </row>
    <row r="21">
      <c r="A21" s="2" t="s">
        <v>40</v>
      </c>
      <c r="B21" s="83">
        <v>0.0</v>
      </c>
      <c r="C21" s="83">
        <v>0.0</v>
      </c>
      <c r="D21" s="83">
        <v>0.0</v>
      </c>
      <c r="E21" s="83">
        <v>0.0</v>
      </c>
      <c r="F21" s="83">
        <v>0.0</v>
      </c>
      <c r="G21" s="83">
        <v>0.0</v>
      </c>
      <c r="H21" s="83">
        <v>0.0</v>
      </c>
      <c r="I21" s="83">
        <v>0.0</v>
      </c>
      <c r="J21" s="83">
        <v>0.0</v>
      </c>
      <c r="K21" s="83">
        <v>0.0</v>
      </c>
      <c r="L21" s="83">
        <v>0.0</v>
      </c>
      <c r="M21" s="83">
        <v>0.0</v>
      </c>
      <c r="N21" s="83">
        <v>0.0</v>
      </c>
      <c r="O21" s="83">
        <v>0.0</v>
      </c>
      <c r="P21" s="83">
        <v>0.0</v>
      </c>
      <c r="Q21" s="83">
        <v>0.001</v>
      </c>
      <c r="R21" s="83">
        <v>0.004</v>
      </c>
      <c r="S21" s="83">
        <v>0.011</v>
      </c>
      <c r="T21" s="83">
        <v>0.061</v>
      </c>
      <c r="U21" s="83">
        <v>0.923</v>
      </c>
    </row>
  </sheetData>
  <conditionalFormatting sqref="B2:U21">
    <cfRule type="colorScale" priority="1">
      <colorScale>
        <cfvo type="min"/>
        <cfvo type="formula" val="0.4"/>
        <color rgb="FFFFFFFF"/>
        <color rgb="FFE67C73"/>
      </colorScale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3.57"/>
    <col customWidth="1" min="2" max="10" width="9.71"/>
    <col customWidth="1" min="11" max="21" width="10.71"/>
  </cols>
  <sheetData>
    <row r="1">
      <c r="A1" s="84"/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85" t="s">
        <v>21</v>
      </c>
      <c r="B2" s="86">
        <f>'My model'!B2 - OPTA!B2</f>
        <v>-0.047</v>
      </c>
      <c r="C2" s="86">
        <f>'My model'!C2 - OPTA!C2</f>
        <v>0.022</v>
      </c>
      <c r="D2" s="86">
        <f>'My model'!D2 - OPTA!D2</f>
        <v>0.026</v>
      </c>
      <c r="E2" s="86">
        <f>'My model'!E2 - OPTA!E2</f>
        <v>-0.001</v>
      </c>
      <c r="F2" s="86">
        <f>'My model'!F2 - OPTA!F2</f>
        <v>0</v>
      </c>
      <c r="G2" s="86">
        <f>'My model'!G2 - OPTA!G2</f>
        <v>0</v>
      </c>
      <c r="H2" s="86">
        <f>'My model'!H2 - OPTA!H2</f>
        <v>0</v>
      </c>
      <c r="I2" s="86">
        <f>'My model'!I2 - OPTA!I2</f>
        <v>0</v>
      </c>
      <c r="J2" s="86">
        <f>'My model'!J2 - OPTA!J2</f>
        <v>0</v>
      </c>
      <c r="K2" s="86">
        <f>'My model'!K2 - OPTA!K2</f>
        <v>0</v>
      </c>
      <c r="L2" s="86">
        <f>'My model'!L2 - OPTA!L2</f>
        <v>0</v>
      </c>
      <c r="M2" s="86">
        <f>'My model'!M2 - OPTA!M2</f>
        <v>0</v>
      </c>
      <c r="N2" s="86">
        <f>'My model'!N2 - OPTA!N2</f>
        <v>0</v>
      </c>
      <c r="O2" s="86">
        <f>'My model'!O2 - OPTA!O2</f>
        <v>0</v>
      </c>
      <c r="P2" s="86">
        <f>'My model'!P2 - OPTA!P2</f>
        <v>0</v>
      </c>
      <c r="Q2" s="86">
        <f>'My model'!Q2 - OPTA!Q2</f>
        <v>0</v>
      </c>
      <c r="R2" s="86">
        <f>'My model'!R2 - OPTA!R2</f>
        <v>0</v>
      </c>
      <c r="S2" s="86">
        <f>'My model'!S2 - OPTA!S2</f>
        <v>0</v>
      </c>
      <c r="T2" s="86">
        <f>'My model'!T2 - OPTA!T2</f>
        <v>0</v>
      </c>
      <c r="U2" s="86">
        <f>'My model'!U2 - OPTA!U2</f>
        <v>0</v>
      </c>
    </row>
    <row r="3">
      <c r="A3" s="87" t="s">
        <v>22</v>
      </c>
      <c r="B3" s="86">
        <f>'My model'!B3 - OPTA!B3</f>
        <v>0.078</v>
      </c>
      <c r="C3" s="86">
        <f>'My model'!C3 - OPTA!C3</f>
        <v>-0.004</v>
      </c>
      <c r="D3" s="86">
        <f>'My model'!D3 - OPTA!D3</f>
        <v>-0.069</v>
      </c>
      <c r="E3" s="86">
        <f>'My model'!E3 - OPTA!E3</f>
        <v>-0.005</v>
      </c>
      <c r="F3" s="86">
        <f>'My model'!F3 - OPTA!F3</f>
        <v>0</v>
      </c>
      <c r="G3" s="86">
        <f>'My model'!G3 - OPTA!G3</f>
        <v>0</v>
      </c>
      <c r="H3" s="86">
        <f>'My model'!H3 - OPTA!H3</f>
        <v>0</v>
      </c>
      <c r="I3" s="86">
        <f>'My model'!I3 - OPTA!I3</f>
        <v>0</v>
      </c>
      <c r="J3" s="86">
        <f>'My model'!J3 - OPTA!J3</f>
        <v>0</v>
      </c>
      <c r="K3" s="86">
        <f>'My model'!K3 - OPTA!K3</f>
        <v>0</v>
      </c>
      <c r="L3" s="86">
        <f>'My model'!L3 - OPTA!L3</f>
        <v>0</v>
      </c>
      <c r="M3" s="86">
        <f>'My model'!M3 - OPTA!M3</f>
        <v>0</v>
      </c>
      <c r="N3" s="86">
        <f>'My model'!N3 - OPTA!N3</f>
        <v>0</v>
      </c>
      <c r="O3" s="86">
        <f>'My model'!O3 - OPTA!O3</f>
        <v>0</v>
      </c>
      <c r="P3" s="86">
        <f>'My model'!P3 - OPTA!P3</f>
        <v>0</v>
      </c>
      <c r="Q3" s="86">
        <f>'My model'!Q3 - OPTA!Q3</f>
        <v>0</v>
      </c>
      <c r="R3" s="86">
        <f>'My model'!R3 - OPTA!R3</f>
        <v>0</v>
      </c>
      <c r="S3" s="86">
        <f>'My model'!S3 - OPTA!S3</f>
        <v>0</v>
      </c>
      <c r="T3" s="86">
        <f>'My model'!T3 - OPTA!T3</f>
        <v>0</v>
      </c>
      <c r="U3" s="86">
        <f>'My model'!U3 - OPTA!U3</f>
        <v>0</v>
      </c>
    </row>
    <row r="4">
      <c r="A4" s="87" t="s">
        <v>23</v>
      </c>
      <c r="B4" s="86">
        <f>'My model'!B4 - OPTA!B4</f>
        <v>-0.032</v>
      </c>
      <c r="C4" s="86">
        <f>'My model'!C4 - OPTA!C4</f>
        <v>-0.017</v>
      </c>
      <c r="D4" s="86">
        <f>'My model'!D4 - OPTA!D4</f>
        <v>0.045</v>
      </c>
      <c r="E4" s="86">
        <f>'My model'!E4 - OPTA!E4</f>
        <v>0.003</v>
      </c>
      <c r="F4" s="86">
        <f>'My model'!F4 - OPTA!F4</f>
        <v>0</v>
      </c>
      <c r="G4" s="86">
        <f>'My model'!G4 - OPTA!G4</f>
        <v>0</v>
      </c>
      <c r="H4" s="86">
        <f>'My model'!H4 - OPTA!H4</f>
        <v>0</v>
      </c>
      <c r="I4" s="86">
        <f>'My model'!I4 - OPTA!I4</f>
        <v>0</v>
      </c>
      <c r="J4" s="86">
        <f>'My model'!J4 - OPTA!J4</f>
        <v>0</v>
      </c>
      <c r="K4" s="86">
        <f>'My model'!K4 - OPTA!K4</f>
        <v>0</v>
      </c>
      <c r="L4" s="86">
        <f>'My model'!L4 - OPTA!L4</f>
        <v>0</v>
      </c>
      <c r="M4" s="86">
        <f>'My model'!M4 - OPTA!M4</f>
        <v>0</v>
      </c>
      <c r="N4" s="86">
        <f>'My model'!N4 - OPTA!N4</f>
        <v>0</v>
      </c>
      <c r="O4" s="86">
        <f>'My model'!O4 - OPTA!O4</f>
        <v>0</v>
      </c>
      <c r="P4" s="86">
        <f>'My model'!P4 - OPTA!P4</f>
        <v>0</v>
      </c>
      <c r="Q4" s="86">
        <f>'My model'!Q4 - OPTA!Q4</f>
        <v>0</v>
      </c>
      <c r="R4" s="86">
        <f>'My model'!R4 - OPTA!R4</f>
        <v>0</v>
      </c>
      <c r="S4" s="86">
        <f>'My model'!S4 - OPTA!S4</f>
        <v>0</v>
      </c>
      <c r="T4" s="86">
        <f>'My model'!T4 - OPTA!T4</f>
        <v>0</v>
      </c>
      <c r="U4" s="86">
        <f>'My model'!U4 - OPTA!U4</f>
        <v>0</v>
      </c>
    </row>
    <row r="5">
      <c r="A5" s="87" t="s">
        <v>24</v>
      </c>
      <c r="B5" s="86">
        <f>'My model'!B5 - OPTA!B5</f>
        <v>0.001</v>
      </c>
      <c r="C5" s="86">
        <f>'My model'!C5 - OPTA!C5</f>
        <v>0</v>
      </c>
      <c r="D5" s="86">
        <f>'My model'!D5 - OPTA!D5</f>
        <v>0.001</v>
      </c>
      <c r="E5" s="86">
        <f>'My model'!E5 - OPTA!E5</f>
        <v>0.044</v>
      </c>
      <c r="F5" s="86">
        <f>'My model'!F5 - OPTA!F5</f>
        <v>-0.04</v>
      </c>
      <c r="G5" s="86">
        <f>'My model'!G5 - OPTA!G5</f>
        <v>-0.002</v>
      </c>
      <c r="H5" s="86">
        <f>'My model'!H5 - OPTA!H5</f>
        <v>0</v>
      </c>
      <c r="I5" s="86">
        <f>'My model'!I5 - OPTA!I5</f>
        <v>-0.001</v>
      </c>
      <c r="J5" s="86">
        <f>'My model'!J5 - OPTA!J5</f>
        <v>0</v>
      </c>
      <c r="K5" s="86">
        <f>'My model'!K5 - OPTA!K5</f>
        <v>0</v>
      </c>
      <c r="L5" s="86">
        <f>'My model'!L5 - OPTA!L5</f>
        <v>0</v>
      </c>
      <c r="M5" s="86">
        <f>'My model'!M5 - OPTA!M5</f>
        <v>0</v>
      </c>
      <c r="N5" s="86">
        <f>'My model'!N5 - OPTA!N5</f>
        <v>0</v>
      </c>
      <c r="O5" s="86">
        <f>'My model'!O5 - OPTA!O5</f>
        <v>0</v>
      </c>
      <c r="P5" s="86">
        <f>'My model'!P5 - OPTA!P5</f>
        <v>0</v>
      </c>
      <c r="Q5" s="86">
        <f>'My model'!Q5 - OPTA!Q5</f>
        <v>0</v>
      </c>
      <c r="R5" s="86">
        <f>'My model'!R5 - OPTA!R5</f>
        <v>0</v>
      </c>
      <c r="S5" s="86">
        <f>'My model'!S5 - OPTA!S5</f>
        <v>0</v>
      </c>
      <c r="T5" s="86">
        <f>'My model'!T5 - OPTA!T5</f>
        <v>0</v>
      </c>
      <c r="U5" s="86">
        <f>'My model'!U5 - OPTA!U5</f>
        <v>0</v>
      </c>
    </row>
    <row r="6">
      <c r="A6" s="87" t="s">
        <v>25</v>
      </c>
      <c r="B6" s="86">
        <f>'My model'!B6 - OPTA!B6</f>
        <v>0</v>
      </c>
      <c r="C6" s="86">
        <f>'My model'!C6 - OPTA!C6</f>
        <v>-0.001</v>
      </c>
      <c r="D6" s="86">
        <f>'My model'!D6 - OPTA!D6</f>
        <v>-0.003</v>
      </c>
      <c r="E6" s="86">
        <f>'My model'!E6 - OPTA!E6</f>
        <v>-0.042</v>
      </c>
      <c r="F6" s="86">
        <f>'My model'!F6 - OPTA!F6</f>
        <v>0.033</v>
      </c>
      <c r="G6" s="86">
        <f>'My model'!G6 - OPTA!G6</f>
        <v>0.017</v>
      </c>
      <c r="H6" s="86">
        <f>'My model'!H6 - OPTA!H6</f>
        <v>0</v>
      </c>
      <c r="I6" s="86">
        <f>'My model'!I6 - OPTA!I6</f>
        <v>-0.003</v>
      </c>
      <c r="J6" s="86">
        <f>'My model'!J6 - OPTA!J6</f>
        <v>-0.001</v>
      </c>
      <c r="K6" s="86">
        <f>'My model'!K6 - OPTA!K6</f>
        <v>-0.001</v>
      </c>
      <c r="L6" s="86">
        <f>'My model'!L6 - OPTA!L6</f>
        <v>0</v>
      </c>
      <c r="M6" s="86">
        <f>'My model'!M6 - OPTA!M6</f>
        <v>0</v>
      </c>
      <c r="N6" s="86">
        <f>'My model'!N6 - OPTA!N6</f>
        <v>0</v>
      </c>
      <c r="O6" s="86">
        <f>'My model'!O6 - OPTA!O6</f>
        <v>0</v>
      </c>
      <c r="P6" s="86">
        <f>'My model'!P6 - OPTA!P6</f>
        <v>0</v>
      </c>
      <c r="Q6" s="86">
        <f>'My model'!Q6 - OPTA!Q6</f>
        <v>0</v>
      </c>
      <c r="R6" s="86">
        <f>'My model'!R6 - OPTA!R6</f>
        <v>0</v>
      </c>
      <c r="S6" s="86">
        <f>'My model'!S6 - OPTA!S6</f>
        <v>0</v>
      </c>
      <c r="T6" s="86">
        <f>'My model'!T6 - OPTA!T6</f>
        <v>0</v>
      </c>
      <c r="U6" s="86">
        <f>'My model'!U6 - OPTA!U6</f>
        <v>0</v>
      </c>
    </row>
    <row r="7">
      <c r="A7" s="87" t="s">
        <v>26</v>
      </c>
      <c r="B7" s="86">
        <f>'My model'!B7 - OPTA!B7</f>
        <v>0</v>
      </c>
      <c r="C7" s="86">
        <f>'My model'!C7 - OPTA!C7</f>
        <v>0</v>
      </c>
      <c r="D7" s="86">
        <f>'My model'!D7 - OPTA!D7</f>
        <v>0</v>
      </c>
      <c r="E7" s="86">
        <f>'My model'!E7 - OPTA!E7</f>
        <v>0.003</v>
      </c>
      <c r="F7" s="86">
        <f>'My model'!F7 - OPTA!F7</f>
        <v>0.02</v>
      </c>
      <c r="G7" s="86">
        <f>'My model'!G7 - OPTA!G7</f>
        <v>0.052</v>
      </c>
      <c r="H7" s="86">
        <f>'My model'!H7 - OPTA!H7</f>
        <v>0.002</v>
      </c>
      <c r="I7" s="86">
        <f>'My model'!I7 - OPTA!I7</f>
        <v>-0.013</v>
      </c>
      <c r="J7" s="86">
        <f>'My model'!J7 - OPTA!J7</f>
        <v>-0.014</v>
      </c>
      <c r="K7" s="86">
        <f>'My model'!K7 - OPTA!K7</f>
        <v>-0.019</v>
      </c>
      <c r="L7" s="86">
        <f>'My model'!L7 - OPTA!L7</f>
        <v>-0.011</v>
      </c>
      <c r="M7" s="86">
        <f>'My model'!M7 - OPTA!M7</f>
        <v>-0.011</v>
      </c>
      <c r="N7" s="86">
        <f>'My model'!N7 - OPTA!N7</f>
        <v>-0.005</v>
      </c>
      <c r="O7" s="86">
        <f>'My model'!O7 - OPTA!O7</f>
        <v>-0.002</v>
      </c>
      <c r="P7" s="86">
        <f>'My model'!P7 - OPTA!P7</f>
        <v>-0.001</v>
      </c>
      <c r="Q7" s="86">
        <f>'My model'!Q7 - OPTA!Q7</f>
        <v>-0.001</v>
      </c>
      <c r="R7" s="86">
        <f>'My model'!R7 - OPTA!R7</f>
        <v>0</v>
      </c>
      <c r="S7" s="86">
        <f>'My model'!S7 - OPTA!S7</f>
        <v>0</v>
      </c>
      <c r="T7" s="86">
        <f>'My model'!T7 - OPTA!T7</f>
        <v>0</v>
      </c>
      <c r="U7" s="86">
        <f>'My model'!U7 - OPTA!U7</f>
        <v>0</v>
      </c>
    </row>
    <row r="8">
      <c r="A8" s="87" t="s">
        <v>27</v>
      </c>
      <c r="B8" s="86">
        <f>'My model'!B8 - OPTA!B8</f>
        <v>0</v>
      </c>
      <c r="C8" s="86">
        <f>'My model'!C8 - OPTA!C8</f>
        <v>0</v>
      </c>
      <c r="D8" s="86">
        <f>'My model'!D8 - OPTA!D8</f>
        <v>0</v>
      </c>
      <c r="E8" s="86">
        <f>'My model'!E8 - OPTA!E8</f>
        <v>-0.001</v>
      </c>
      <c r="F8" s="86">
        <f>'My model'!F8 - OPTA!F8</f>
        <v>-0.004</v>
      </c>
      <c r="G8" s="86">
        <f>'My model'!G8 - OPTA!G8</f>
        <v>-0.013</v>
      </c>
      <c r="H8" s="86">
        <f>'My model'!H8 - OPTA!H8</f>
        <v>0.023</v>
      </c>
      <c r="I8" s="86">
        <f>'My model'!I8 - OPTA!I8</f>
        <v>0.02</v>
      </c>
      <c r="J8" s="86">
        <f>'My model'!J8 - OPTA!J8</f>
        <v>0.013</v>
      </c>
      <c r="K8" s="86">
        <f>'My model'!K8 - OPTA!K8</f>
        <v>0.008</v>
      </c>
      <c r="L8" s="86">
        <f>'My model'!L8 - OPTA!L8</f>
        <v>-0.004</v>
      </c>
      <c r="M8" s="86">
        <f>'My model'!M8 - OPTA!M8</f>
        <v>-0.007</v>
      </c>
      <c r="N8" s="86">
        <f>'My model'!N8 - OPTA!N8</f>
        <v>-0.013</v>
      </c>
      <c r="O8" s="86">
        <f>'My model'!O8 - OPTA!O8</f>
        <v>-0.01</v>
      </c>
      <c r="P8" s="86">
        <f>'My model'!P8 - OPTA!P8</f>
        <v>-0.008</v>
      </c>
      <c r="Q8" s="86">
        <f>'My model'!Q8 - OPTA!Q8</f>
        <v>-0.004</v>
      </c>
      <c r="R8" s="86">
        <f>'My model'!R8 - OPTA!R8</f>
        <v>0</v>
      </c>
      <c r="S8" s="86">
        <f>'My model'!S8 - OPTA!S8</f>
        <v>0</v>
      </c>
      <c r="T8" s="86">
        <f>'My model'!T8 - OPTA!T8</f>
        <v>0</v>
      </c>
      <c r="U8" s="86">
        <f>'My model'!U8 - OPTA!U8</f>
        <v>0</v>
      </c>
    </row>
    <row r="9">
      <c r="A9" s="87" t="s">
        <v>28</v>
      </c>
      <c r="B9" s="86">
        <f>'My model'!B9 - OPTA!B9</f>
        <v>0</v>
      </c>
      <c r="C9" s="86">
        <f>'My model'!C9 - OPTA!C9</f>
        <v>0</v>
      </c>
      <c r="D9" s="86">
        <f>'My model'!D9 - OPTA!D9</f>
        <v>0</v>
      </c>
      <c r="E9" s="86">
        <f>'My model'!E9 - OPTA!E9</f>
        <v>-0.001</v>
      </c>
      <c r="F9" s="86">
        <f>'My model'!F9 - OPTA!F9</f>
        <v>0.001</v>
      </c>
      <c r="G9" s="86">
        <f>'My model'!G9 - OPTA!G9</f>
        <v>0.015</v>
      </c>
      <c r="H9" s="86">
        <f>'My model'!H9 - OPTA!H9</f>
        <v>0.041</v>
      </c>
      <c r="I9" s="86">
        <f>'My model'!I9 - OPTA!I9</f>
        <v>0.04</v>
      </c>
      <c r="J9" s="86">
        <f>'My model'!J9 - OPTA!J9</f>
        <v>0.015</v>
      </c>
      <c r="K9" s="86">
        <f>'My model'!K9 - OPTA!K9</f>
        <v>0.002</v>
      </c>
      <c r="L9" s="86">
        <f>'My model'!L9 - OPTA!L9</f>
        <v>-0.017</v>
      </c>
      <c r="M9" s="86">
        <f>'My model'!M9 - OPTA!M9</f>
        <v>-0.026</v>
      </c>
      <c r="N9" s="86">
        <f>'My model'!N9 - OPTA!N9</f>
        <v>-0.026</v>
      </c>
      <c r="O9" s="86">
        <f>'My model'!O9 - OPTA!O9</f>
        <v>-0.022</v>
      </c>
      <c r="P9" s="86">
        <f>'My model'!P9 - OPTA!P9</f>
        <v>-0.012</v>
      </c>
      <c r="Q9" s="86">
        <f>'My model'!Q9 - OPTA!Q9</f>
        <v>-0.006</v>
      </c>
      <c r="R9" s="86">
        <f>'My model'!R9 - OPTA!R9</f>
        <v>-0.002</v>
      </c>
      <c r="S9" s="86">
        <f>'My model'!S9 - OPTA!S9</f>
        <v>-0.001</v>
      </c>
      <c r="T9" s="86">
        <f>'My model'!T9 - OPTA!T9</f>
        <v>0</v>
      </c>
      <c r="U9" s="86">
        <f>'My model'!U9 - OPTA!U9</f>
        <v>0</v>
      </c>
    </row>
    <row r="10">
      <c r="A10" s="87" t="s">
        <v>29</v>
      </c>
      <c r="B10" s="86">
        <f>'My model'!B10 - OPTA!B10</f>
        <v>0</v>
      </c>
      <c r="C10" s="86">
        <f>'My model'!C10 - OPTA!C10</f>
        <v>0</v>
      </c>
      <c r="D10" s="86">
        <f>'My model'!D10 - OPTA!D10</f>
        <v>0</v>
      </c>
      <c r="E10" s="86">
        <f>'My model'!E10 - OPTA!E10</f>
        <v>-0.001</v>
      </c>
      <c r="F10" s="86">
        <f>'My model'!F10 - OPTA!F10</f>
        <v>-0.003</v>
      </c>
      <c r="G10" s="86">
        <f>'My model'!G10 - OPTA!G10</f>
        <v>-0.016</v>
      </c>
      <c r="H10" s="86">
        <f>'My model'!H10 - OPTA!H10</f>
        <v>-0.01</v>
      </c>
      <c r="I10" s="86">
        <f>'My model'!I10 - OPTA!I10</f>
        <v>0.008</v>
      </c>
      <c r="J10" s="86">
        <f>'My model'!J10 - OPTA!J10</f>
        <v>0.014</v>
      </c>
      <c r="K10" s="86">
        <f>'My model'!K10 - OPTA!K10</f>
        <v>0.01</v>
      </c>
      <c r="L10" s="86">
        <f>'My model'!L10 - OPTA!L10</f>
        <v>0.007</v>
      </c>
      <c r="M10" s="86">
        <f>'My model'!M10 - OPTA!M10</f>
        <v>0.003</v>
      </c>
      <c r="N10" s="86">
        <f>'My model'!N10 - OPTA!N10</f>
        <v>0.004</v>
      </c>
      <c r="O10" s="86">
        <f>'My model'!O10 - OPTA!O10</f>
        <v>-0.005</v>
      </c>
      <c r="P10" s="86">
        <f>'My model'!P10 - OPTA!P10</f>
        <v>-0.008</v>
      </c>
      <c r="Q10" s="86">
        <f>'My model'!Q10 - OPTA!Q10</f>
        <v>-0.004</v>
      </c>
      <c r="R10" s="86">
        <f>'My model'!R10 - OPTA!R10</f>
        <v>-0.001</v>
      </c>
      <c r="S10" s="86">
        <f>'My model'!S10 - OPTA!S10</f>
        <v>-0.001</v>
      </c>
      <c r="T10" s="86">
        <f>'My model'!T10 - OPTA!T10</f>
        <v>0</v>
      </c>
      <c r="U10" s="86">
        <f>'My model'!U10 - OPTA!U10</f>
        <v>0</v>
      </c>
    </row>
    <row r="11">
      <c r="A11" s="87" t="s">
        <v>30</v>
      </c>
      <c r="B11" s="86">
        <f>'My model'!B11 - OPTA!B11</f>
        <v>0</v>
      </c>
      <c r="C11" s="86">
        <f>'My model'!C11 - OPTA!C11</f>
        <v>0</v>
      </c>
      <c r="D11" s="86">
        <f>'My model'!D11 - OPTA!D11</f>
        <v>0</v>
      </c>
      <c r="E11" s="86">
        <f>'My model'!E11 - OPTA!E11</f>
        <v>0</v>
      </c>
      <c r="F11" s="86">
        <f>'My model'!F11 - OPTA!F11</f>
        <v>-0.004</v>
      </c>
      <c r="G11" s="86">
        <f>'My model'!G11 - OPTA!G11</f>
        <v>-0.038</v>
      </c>
      <c r="H11" s="86">
        <f>'My model'!H11 - OPTA!H11</f>
        <v>-0.05</v>
      </c>
      <c r="I11" s="86">
        <f>'My model'!I11 - OPTA!I11</f>
        <v>-0.04</v>
      </c>
      <c r="J11" s="86">
        <f>'My model'!J11 - OPTA!J11</f>
        <v>-0.026</v>
      </c>
      <c r="K11" s="86">
        <f>'My model'!K11 - OPTA!K11</f>
        <v>0.004</v>
      </c>
      <c r="L11" s="86">
        <f>'My model'!L11 - OPTA!L11</f>
        <v>0.023</v>
      </c>
      <c r="M11" s="86">
        <f>'My model'!M11 - OPTA!M11</f>
        <v>0.036</v>
      </c>
      <c r="N11" s="86">
        <f>'My model'!N11 - OPTA!N11</f>
        <v>0.034</v>
      </c>
      <c r="O11" s="86">
        <f>'My model'!O11 - OPTA!O11</f>
        <v>0.029</v>
      </c>
      <c r="P11" s="86">
        <f>'My model'!P11 - OPTA!P11</f>
        <v>0.018</v>
      </c>
      <c r="Q11" s="86">
        <f>'My model'!Q11 - OPTA!Q11</f>
        <v>0.008</v>
      </c>
      <c r="R11" s="86">
        <f>'My model'!R11 - OPTA!R11</f>
        <v>0.003</v>
      </c>
      <c r="S11" s="86">
        <f>'My model'!S11 - OPTA!S11</f>
        <v>0.001</v>
      </c>
      <c r="T11" s="86">
        <f>'My model'!T11 - OPTA!T11</f>
        <v>0</v>
      </c>
      <c r="U11" s="86">
        <f>'My model'!U11 - OPTA!U11</f>
        <v>0</v>
      </c>
    </row>
    <row r="12">
      <c r="A12" s="87" t="s">
        <v>31</v>
      </c>
      <c r="B12" s="86">
        <f>'My model'!B12 - OPTA!B12</f>
        <v>0</v>
      </c>
      <c r="C12" s="86">
        <f>'My model'!C12 - OPTA!C12</f>
        <v>0</v>
      </c>
      <c r="D12" s="86">
        <f>'My model'!D12 - OPTA!D12</f>
        <v>0</v>
      </c>
      <c r="E12" s="86">
        <f>'My model'!E12 - OPTA!E12</f>
        <v>0</v>
      </c>
      <c r="F12" s="86">
        <f>'My model'!F12 - OPTA!F12</f>
        <v>-0.003</v>
      </c>
      <c r="G12" s="86">
        <f>'My model'!G12 - OPTA!G12</f>
        <v>-0.019</v>
      </c>
      <c r="H12" s="86">
        <f>'My model'!H12 - OPTA!H12</f>
        <v>-0.033</v>
      </c>
      <c r="I12" s="86">
        <f>'My model'!I12 - OPTA!I12</f>
        <v>-0.026</v>
      </c>
      <c r="J12" s="86">
        <f>'My model'!J12 - OPTA!J12</f>
        <v>-0.012</v>
      </c>
      <c r="K12" s="86">
        <f>'My model'!K12 - OPTA!K12</f>
        <v>-0.01</v>
      </c>
      <c r="L12" s="86">
        <f>'My model'!L12 - OPTA!L12</f>
        <v>0.014</v>
      </c>
      <c r="M12" s="86">
        <f>'My model'!M12 - OPTA!M12</f>
        <v>0.021</v>
      </c>
      <c r="N12" s="86">
        <f>'My model'!N12 - OPTA!N12</f>
        <v>0.033</v>
      </c>
      <c r="O12" s="86">
        <f>'My model'!O12 - OPTA!O12</f>
        <v>0.015</v>
      </c>
      <c r="P12" s="86">
        <f>'My model'!P12 - OPTA!P12</f>
        <v>0.01</v>
      </c>
      <c r="Q12" s="86">
        <f>'My model'!Q12 - OPTA!Q12</f>
        <v>0.01</v>
      </c>
      <c r="R12" s="86">
        <f>'My model'!R12 - OPTA!R12</f>
        <v>0.001</v>
      </c>
      <c r="S12" s="86">
        <f>'My model'!S12 - OPTA!S12</f>
        <v>-0.001</v>
      </c>
      <c r="T12" s="86">
        <f>'My model'!T12 - OPTA!T12</f>
        <v>0</v>
      </c>
      <c r="U12" s="86">
        <f>'My model'!U12 - OPTA!U12</f>
        <v>0</v>
      </c>
    </row>
    <row r="13">
      <c r="A13" s="87" t="s">
        <v>32</v>
      </c>
      <c r="B13" s="86">
        <f>'My model'!B13 - OPTA!B13</f>
        <v>0</v>
      </c>
      <c r="C13" s="86">
        <f>'My model'!C13 - OPTA!C13</f>
        <v>0</v>
      </c>
      <c r="D13" s="86">
        <f>'My model'!D13 - OPTA!D13</f>
        <v>0</v>
      </c>
      <c r="E13" s="86">
        <f>'My model'!E13 - OPTA!E13</f>
        <v>0</v>
      </c>
      <c r="F13" s="86">
        <f>'My model'!F13 - OPTA!F13</f>
        <v>-0.002</v>
      </c>
      <c r="G13" s="86">
        <f>'My model'!G13 - OPTA!G13</f>
        <v>-0.019</v>
      </c>
      <c r="H13" s="86">
        <f>'My model'!H13 - OPTA!H13</f>
        <v>-0.021</v>
      </c>
      <c r="I13" s="86">
        <f>'My model'!I13 - OPTA!I13</f>
        <v>-0.022</v>
      </c>
      <c r="J13" s="86">
        <f>'My model'!J13 - OPTA!J13</f>
        <v>-0.015</v>
      </c>
      <c r="K13" s="86">
        <f>'My model'!K13 - OPTA!K13</f>
        <v>-0.011</v>
      </c>
      <c r="L13" s="86">
        <f>'My model'!L13 - OPTA!L13</f>
        <v>0.005</v>
      </c>
      <c r="M13" s="86">
        <f>'My model'!M13 - OPTA!M13</f>
        <v>0.018</v>
      </c>
      <c r="N13" s="86">
        <f>'My model'!N13 - OPTA!N13</f>
        <v>0.028</v>
      </c>
      <c r="O13" s="86">
        <f>'My model'!O13 - OPTA!O13</f>
        <v>0.025</v>
      </c>
      <c r="P13" s="86">
        <f>'My model'!P13 - OPTA!P13</f>
        <v>0.013</v>
      </c>
      <c r="Q13" s="86">
        <f>'My model'!Q13 - OPTA!Q13</f>
        <v>0.004</v>
      </c>
      <c r="R13" s="86">
        <f>'My model'!R13 - OPTA!R13</f>
        <v>-0.003</v>
      </c>
      <c r="S13" s="86">
        <f>'My model'!S13 - OPTA!S13</f>
        <v>-0.001</v>
      </c>
      <c r="T13" s="86">
        <f>'My model'!T13 - OPTA!T13</f>
        <v>0</v>
      </c>
      <c r="U13" s="86">
        <f>'My model'!U13 - OPTA!U13</f>
        <v>0</v>
      </c>
    </row>
    <row r="14">
      <c r="A14" s="87" t="s">
        <v>33</v>
      </c>
      <c r="B14" s="86">
        <f>'My model'!B14 - OPTA!B14</f>
        <v>0</v>
      </c>
      <c r="C14" s="86">
        <f>'My model'!C14 - OPTA!C14</f>
        <v>0</v>
      </c>
      <c r="D14" s="86">
        <f>'My model'!D14 - OPTA!D14</f>
        <v>0</v>
      </c>
      <c r="E14" s="86">
        <f>'My model'!E14 - OPTA!E14</f>
        <v>0</v>
      </c>
      <c r="F14" s="86">
        <f>'My model'!F14 - OPTA!F14</f>
        <v>0.004</v>
      </c>
      <c r="G14" s="86">
        <f>'My model'!G14 - OPTA!G14</f>
        <v>0.028</v>
      </c>
      <c r="H14" s="86">
        <f>'My model'!H14 - OPTA!H14</f>
        <v>0.058</v>
      </c>
      <c r="I14" s="86">
        <f>'My model'!I14 - OPTA!I14</f>
        <v>0.051</v>
      </c>
      <c r="J14" s="86">
        <f>'My model'!J14 - OPTA!J14</f>
        <v>0.037</v>
      </c>
      <c r="K14" s="86">
        <f>'My model'!K14 - OPTA!K14</f>
        <v>0.031</v>
      </c>
      <c r="L14" s="86">
        <f>'My model'!L14 - OPTA!L14</f>
        <v>-0.008</v>
      </c>
      <c r="M14" s="86">
        <f>'My model'!M14 - OPTA!M14</f>
        <v>-0.029</v>
      </c>
      <c r="N14" s="86">
        <f>'My model'!N14 - OPTA!N14</f>
        <v>-0.049</v>
      </c>
      <c r="O14" s="86">
        <f>'My model'!O14 - OPTA!O14</f>
        <v>-0.053</v>
      </c>
      <c r="P14" s="86">
        <f>'My model'!P14 - OPTA!P14</f>
        <v>-0.033</v>
      </c>
      <c r="Q14" s="86">
        <f>'My model'!Q14 - OPTA!Q14</f>
        <v>-0.019</v>
      </c>
      <c r="R14" s="86">
        <f>'My model'!R14 - OPTA!R14</f>
        <v>-0.012</v>
      </c>
      <c r="S14" s="86">
        <f>'My model'!S14 - OPTA!S14</f>
        <v>-0.004</v>
      </c>
      <c r="T14" s="86">
        <f>'My model'!T14 - OPTA!T14</f>
        <v>-0.001</v>
      </c>
      <c r="U14" s="86">
        <f>'My model'!U14 - OPTA!U14</f>
        <v>0</v>
      </c>
    </row>
    <row r="15">
      <c r="A15" s="87" t="s">
        <v>34</v>
      </c>
      <c r="B15" s="86">
        <f>'My model'!B15 - OPTA!B15</f>
        <v>0</v>
      </c>
      <c r="C15" s="86">
        <f>'My model'!C15 - OPTA!C15</f>
        <v>0</v>
      </c>
      <c r="D15" s="86">
        <f>'My model'!D15 - OPTA!D15</f>
        <v>0</v>
      </c>
      <c r="E15" s="86">
        <f>'My model'!E15 - OPTA!E15</f>
        <v>0</v>
      </c>
      <c r="F15" s="86">
        <f>'My model'!F15 - OPTA!F15</f>
        <v>0</v>
      </c>
      <c r="G15" s="86">
        <f>'My model'!G15 - OPTA!G15</f>
        <v>-0.004</v>
      </c>
      <c r="H15" s="86">
        <f>'My model'!H15 - OPTA!H15</f>
        <v>-0.006</v>
      </c>
      <c r="I15" s="86">
        <f>'My model'!I15 - OPTA!I15</f>
        <v>-0.008</v>
      </c>
      <c r="J15" s="86">
        <f>'My model'!J15 - OPTA!J15</f>
        <v>-0.009</v>
      </c>
      <c r="K15" s="86">
        <f>'My model'!K15 - OPTA!K15</f>
        <v>-0.006</v>
      </c>
      <c r="L15" s="86">
        <f>'My model'!L15 - OPTA!L15</f>
        <v>0.001</v>
      </c>
      <c r="M15" s="86">
        <f>'My model'!M15 - OPTA!M15</f>
        <v>-0.005</v>
      </c>
      <c r="N15" s="86">
        <f>'My model'!N15 - OPTA!N15</f>
        <v>0.002</v>
      </c>
      <c r="O15" s="86">
        <f>'My model'!O15 - OPTA!O15</f>
        <v>0.014</v>
      </c>
      <c r="P15" s="86">
        <f>'My model'!P15 - OPTA!P15</f>
        <v>0.02</v>
      </c>
      <c r="Q15" s="86">
        <f>'My model'!Q15 - OPTA!Q15</f>
        <v>0.006</v>
      </c>
      <c r="R15" s="86">
        <f>'My model'!R15 - OPTA!R15</f>
        <v>0</v>
      </c>
      <c r="S15" s="86">
        <f>'My model'!S15 - OPTA!S15</f>
        <v>-0.004</v>
      </c>
      <c r="T15" s="86">
        <f>'My model'!T15 - OPTA!T15</f>
        <v>-0.003</v>
      </c>
      <c r="U15" s="86">
        <f>'My model'!U15 - OPTA!U15</f>
        <v>0</v>
      </c>
    </row>
    <row r="16">
      <c r="A16" s="87" t="s">
        <v>35</v>
      </c>
      <c r="B16" s="86">
        <f>'My model'!B16 - OPTA!B16</f>
        <v>0</v>
      </c>
      <c r="C16" s="86">
        <f>'My model'!C16 - OPTA!C16</f>
        <v>0</v>
      </c>
      <c r="D16" s="86">
        <f>'My model'!D16 - OPTA!D16</f>
        <v>0</v>
      </c>
      <c r="E16" s="86">
        <f>'My model'!E16 - OPTA!E16</f>
        <v>0</v>
      </c>
      <c r="F16" s="86">
        <f>'My model'!F16 - OPTA!F16</f>
        <v>0</v>
      </c>
      <c r="G16" s="86">
        <f>'My model'!G16 - OPTA!G16</f>
        <v>-0.001</v>
      </c>
      <c r="H16" s="86">
        <f>'My model'!H16 - OPTA!H16</f>
        <v>-0.002</v>
      </c>
      <c r="I16" s="86">
        <f>'My model'!I16 - OPTA!I16</f>
        <v>-0.003</v>
      </c>
      <c r="J16" s="86">
        <f>'My model'!J16 - OPTA!J16</f>
        <v>-0.003</v>
      </c>
      <c r="K16" s="86">
        <f>'My model'!K16 - OPTA!K16</f>
        <v>-0.004</v>
      </c>
      <c r="L16" s="86">
        <f>'My model'!L16 - OPTA!L16</f>
        <v>-0.002</v>
      </c>
      <c r="M16" s="86">
        <f>'My model'!M16 - OPTA!M16</f>
        <v>-0.006</v>
      </c>
      <c r="N16" s="86">
        <f>'My model'!N16 - OPTA!N16</f>
        <v>-0.001</v>
      </c>
      <c r="O16" s="86">
        <f>'My model'!O16 - OPTA!O16</f>
        <v>0.004</v>
      </c>
      <c r="P16" s="86">
        <f>'My model'!P16 - OPTA!P16</f>
        <v>-0.004</v>
      </c>
      <c r="Q16" s="86">
        <f>'My model'!Q16 - OPTA!Q16</f>
        <v>0.017</v>
      </c>
      <c r="R16" s="86">
        <f>'My model'!R16 - OPTA!R16</f>
        <v>0.008</v>
      </c>
      <c r="S16" s="86">
        <f>'My model'!S16 - OPTA!S16</f>
        <v>0.009</v>
      </c>
      <c r="T16" s="86">
        <f>'My model'!T16 - OPTA!T16</f>
        <v>-0.011</v>
      </c>
      <c r="U16" s="86">
        <f>'My model'!U16 - OPTA!U16</f>
        <v>-0.002</v>
      </c>
    </row>
    <row r="17">
      <c r="A17" s="87" t="s">
        <v>36</v>
      </c>
      <c r="B17" s="86">
        <f>'My model'!B17 - OPTA!B17</f>
        <v>0</v>
      </c>
      <c r="C17" s="86">
        <f>'My model'!C17 - OPTA!C17</f>
        <v>0</v>
      </c>
      <c r="D17" s="86">
        <f>'My model'!D17 - OPTA!D17</f>
        <v>0</v>
      </c>
      <c r="E17" s="86">
        <f>'My model'!E17 - OPTA!E17</f>
        <v>0</v>
      </c>
      <c r="F17" s="86">
        <f>'My model'!F17 - OPTA!F17</f>
        <v>0</v>
      </c>
      <c r="G17" s="86">
        <f>'My model'!G17 - OPTA!G17</f>
        <v>0</v>
      </c>
      <c r="H17" s="86">
        <f>'My model'!H17 - OPTA!H17</f>
        <v>0</v>
      </c>
      <c r="I17" s="86">
        <f>'My model'!I17 - OPTA!I17</f>
        <v>0.001</v>
      </c>
      <c r="J17" s="86">
        <f>'My model'!J17 - OPTA!J17</f>
        <v>0.004</v>
      </c>
      <c r="K17" s="86">
        <f>'My model'!K17 - OPTA!K17</f>
        <v>0.003</v>
      </c>
      <c r="L17" s="86">
        <f>'My model'!L17 - OPTA!L17</f>
        <v>0.005</v>
      </c>
      <c r="M17" s="86">
        <f>'My model'!M17 - OPTA!M17</f>
        <v>0.018</v>
      </c>
      <c r="N17" s="86">
        <f>'My model'!N17 - OPTA!N17</f>
        <v>0.02</v>
      </c>
      <c r="O17" s="86">
        <f>'My model'!O17 - OPTA!O17</f>
        <v>0.037</v>
      </c>
      <c r="P17" s="86">
        <f>'My model'!P17 - OPTA!P17</f>
        <v>0.035</v>
      </c>
      <c r="Q17" s="86">
        <f>'My model'!Q17 - OPTA!Q17</f>
        <v>0.009</v>
      </c>
      <c r="R17" s="86">
        <f>'My model'!R17 - OPTA!R17</f>
        <v>-0.03</v>
      </c>
      <c r="S17" s="86">
        <f>'My model'!S17 - OPTA!S17</f>
        <v>-0.047</v>
      </c>
      <c r="T17" s="86">
        <f>'My model'!T17 - OPTA!T17</f>
        <v>-0.047</v>
      </c>
      <c r="U17" s="86">
        <f>'My model'!U17 - OPTA!U17</f>
        <v>-0.007</v>
      </c>
    </row>
    <row r="18">
      <c r="A18" s="87" t="s">
        <v>37</v>
      </c>
      <c r="B18" s="86">
        <f>'My model'!B18 - OPTA!B18</f>
        <v>0</v>
      </c>
      <c r="C18" s="86">
        <f>'My model'!C18 - OPTA!C18</f>
        <v>0</v>
      </c>
      <c r="D18" s="86">
        <f>'My model'!D18 - OPTA!D18</f>
        <v>0</v>
      </c>
      <c r="E18" s="86">
        <f>'My model'!E18 - OPTA!E18</f>
        <v>0</v>
      </c>
      <c r="F18" s="86">
        <f>'My model'!F18 - OPTA!F18</f>
        <v>0</v>
      </c>
      <c r="G18" s="86">
        <f>'My model'!G18 - OPTA!G18</f>
        <v>0</v>
      </c>
      <c r="H18" s="86">
        <f>'My model'!H18 - OPTA!H18</f>
        <v>0</v>
      </c>
      <c r="I18" s="86">
        <f>'My model'!I18 - OPTA!I18</f>
        <v>0</v>
      </c>
      <c r="J18" s="86">
        <f>'My model'!J18 - OPTA!J18</f>
        <v>0</v>
      </c>
      <c r="K18" s="86">
        <f>'My model'!K18 - OPTA!K18</f>
        <v>-0.002</v>
      </c>
      <c r="L18" s="86">
        <f>'My model'!L18 - OPTA!L18</f>
        <v>-0.001</v>
      </c>
      <c r="M18" s="86">
        <f>'My model'!M18 - OPTA!M18</f>
        <v>0.001</v>
      </c>
      <c r="N18" s="86">
        <f>'My model'!N18 - OPTA!N18</f>
        <v>0.001</v>
      </c>
      <c r="O18" s="86">
        <f>'My model'!O18 - OPTA!O18</f>
        <v>0.003</v>
      </c>
      <c r="P18" s="86">
        <f>'My model'!P18 - OPTA!P18</f>
        <v>0.005</v>
      </c>
      <c r="Q18" s="86">
        <f>'My model'!Q18 - OPTA!Q18</f>
        <v>0.016</v>
      </c>
      <c r="R18" s="86">
        <f>'My model'!R18 - OPTA!R18</f>
        <v>0.012</v>
      </c>
      <c r="S18" s="86">
        <f>'My model'!S18 - OPTA!S18</f>
        <v>0.019</v>
      </c>
      <c r="T18" s="86">
        <f>'My model'!T18 - OPTA!T18</f>
        <v>-0.041</v>
      </c>
      <c r="U18" s="86">
        <f>'My model'!U18 - OPTA!U18</f>
        <v>-0.011</v>
      </c>
    </row>
    <row r="19">
      <c r="A19" s="87" t="s">
        <v>38</v>
      </c>
      <c r="B19" s="86">
        <f>'My model'!B19 - OPTA!B19</f>
        <v>0</v>
      </c>
      <c r="C19" s="86">
        <f>'My model'!C19 - OPTA!C19</f>
        <v>0</v>
      </c>
      <c r="D19" s="86">
        <f>'My model'!D19 - OPTA!D19</f>
        <v>0</v>
      </c>
      <c r="E19" s="86">
        <f>'My model'!E19 - OPTA!E19</f>
        <v>0</v>
      </c>
      <c r="F19" s="86">
        <f>'My model'!F19 - OPTA!F19</f>
        <v>0</v>
      </c>
      <c r="G19" s="86">
        <f>'My model'!G19 - OPTA!G19</f>
        <v>0</v>
      </c>
      <c r="H19" s="86">
        <f>'My model'!H19 - OPTA!H19</f>
        <v>-0.001</v>
      </c>
      <c r="I19" s="86">
        <f>'My model'!I19 - OPTA!I19</f>
        <v>-0.002</v>
      </c>
      <c r="J19" s="86">
        <f>'My model'!J19 - OPTA!J19</f>
        <v>-0.004</v>
      </c>
      <c r="K19" s="86">
        <f>'My model'!K19 - OPTA!K19</f>
        <v>-0.007</v>
      </c>
      <c r="L19" s="86">
        <f>'My model'!L19 - OPTA!L19</f>
        <v>-0.008</v>
      </c>
      <c r="M19" s="86">
        <f>'My model'!M19 - OPTA!M19</f>
        <v>-0.01</v>
      </c>
      <c r="N19" s="86">
        <f>'My model'!N19 - OPTA!N19</f>
        <v>-0.021</v>
      </c>
      <c r="O19" s="86">
        <f>'My model'!O19 - OPTA!O19</f>
        <v>-0.021</v>
      </c>
      <c r="P19" s="86">
        <f>'My model'!P19 - OPTA!P19</f>
        <v>-0.025</v>
      </c>
      <c r="Q19" s="86">
        <f>'My model'!Q19 - OPTA!Q19</f>
        <v>-0.011</v>
      </c>
      <c r="R19" s="86">
        <f>'My model'!R19 - OPTA!R19</f>
        <v>0.031</v>
      </c>
      <c r="S19" s="86">
        <f>'My model'!S19 - OPTA!S19</f>
        <v>0.037</v>
      </c>
      <c r="T19" s="86">
        <f>'My model'!T19 - OPTA!T19</f>
        <v>0.044</v>
      </c>
      <c r="U19" s="86">
        <f>'My model'!U19 - OPTA!U19</f>
        <v>-0.002</v>
      </c>
    </row>
    <row r="20">
      <c r="A20" s="87" t="s">
        <v>39</v>
      </c>
      <c r="B20" s="86">
        <f>'My model'!B20 - OPTA!B20</f>
        <v>0</v>
      </c>
      <c r="C20" s="86">
        <f>'My model'!C20 - OPTA!C20</f>
        <v>0</v>
      </c>
      <c r="D20" s="86">
        <f>'My model'!D20 - OPTA!D20</f>
        <v>0</v>
      </c>
      <c r="E20" s="86">
        <f>'My model'!E20 - OPTA!E20</f>
        <v>0</v>
      </c>
      <c r="F20" s="86">
        <f>'My model'!F20 - OPTA!F20</f>
        <v>0</v>
      </c>
      <c r="G20" s="86">
        <f>'My model'!G20 - OPTA!G20</f>
        <v>0</v>
      </c>
      <c r="H20" s="86">
        <f>'My model'!H20 - OPTA!H20</f>
        <v>0</v>
      </c>
      <c r="I20" s="86">
        <f>'My model'!I20 - OPTA!I20</f>
        <v>0</v>
      </c>
      <c r="J20" s="86">
        <f>'My model'!J20 - OPTA!J20</f>
        <v>-0.001</v>
      </c>
      <c r="K20" s="86">
        <f>'My model'!K20 - OPTA!K20</f>
        <v>-0.001</v>
      </c>
      <c r="L20" s="86">
        <f>'My model'!L20 - OPTA!L20</f>
        <v>-0.002</v>
      </c>
      <c r="M20" s="86">
        <f>'My model'!M20 - OPTA!M20</f>
        <v>-0.003</v>
      </c>
      <c r="N20" s="86">
        <f>'My model'!N20 - OPTA!N20</f>
        <v>-0.007</v>
      </c>
      <c r="O20" s="86">
        <f>'My model'!O20 - OPTA!O20</f>
        <v>-0.015</v>
      </c>
      <c r="P20" s="86">
        <f>'My model'!P20 - OPTA!P20</f>
        <v>-0.01</v>
      </c>
      <c r="Q20" s="86">
        <f>'My model'!Q20 - OPTA!Q20</f>
        <v>-0.027</v>
      </c>
      <c r="R20" s="86">
        <f>'My model'!R20 - OPTA!R20</f>
        <v>-0.005</v>
      </c>
      <c r="S20" s="86">
        <f>'My model'!S20 - OPTA!S20</f>
        <v>-0.003</v>
      </c>
      <c r="T20" s="86">
        <f>'My model'!T20 - OPTA!T20</f>
        <v>0.087</v>
      </c>
      <c r="U20" s="86">
        <f>'My model'!U20 - OPTA!U20</f>
        <v>-0.015</v>
      </c>
    </row>
    <row r="21">
      <c r="A21" s="88" t="s">
        <v>40</v>
      </c>
      <c r="B21" s="86">
        <f>'My model'!B21 - OPTA!B21</f>
        <v>0</v>
      </c>
      <c r="C21" s="86">
        <f>'My model'!C21 - OPTA!C21</f>
        <v>0</v>
      </c>
      <c r="D21" s="86">
        <f>'My model'!D21 - OPTA!D21</f>
        <v>0</v>
      </c>
      <c r="E21" s="86">
        <f>'My model'!E21 - OPTA!E21</f>
        <v>0</v>
      </c>
      <c r="F21" s="86">
        <f>'My model'!F21 - OPTA!F21</f>
        <v>0</v>
      </c>
      <c r="G21" s="86">
        <f>'My model'!G21 - OPTA!G21</f>
        <v>0</v>
      </c>
      <c r="H21" s="86">
        <f>'My model'!H21 - OPTA!H21</f>
        <v>0</v>
      </c>
      <c r="I21" s="86">
        <f>'My model'!I21 - OPTA!I21</f>
        <v>0</v>
      </c>
      <c r="J21" s="86">
        <f>'My model'!J21 - OPTA!J21</f>
        <v>0</v>
      </c>
      <c r="K21" s="86">
        <f>'My model'!K21 - OPTA!K21</f>
        <v>0</v>
      </c>
      <c r="L21" s="86">
        <f>'My model'!L21 - OPTA!L21</f>
        <v>0</v>
      </c>
      <c r="M21" s="86">
        <f>'My model'!M21 - OPTA!M21</f>
        <v>0</v>
      </c>
      <c r="N21" s="86">
        <f>'My model'!N21 - OPTA!N21</f>
        <v>0</v>
      </c>
      <c r="O21" s="86">
        <f>'My model'!O21 - OPTA!O21</f>
        <v>0</v>
      </c>
      <c r="P21" s="86">
        <f>'My model'!P21 - OPTA!P21</f>
        <v>0</v>
      </c>
      <c r="Q21" s="86">
        <f>'My model'!Q21 - OPTA!Q21</f>
        <v>-0.001</v>
      </c>
      <c r="R21" s="86">
        <f>'My model'!R21 - OPTA!R21</f>
        <v>-0.002</v>
      </c>
      <c r="S21" s="86">
        <f>'My model'!S21 - OPTA!S21</f>
        <v>-0.005</v>
      </c>
      <c r="T21" s="86">
        <f>'My model'!T21 - OPTA!T21</f>
        <v>-0.027</v>
      </c>
      <c r="U21" s="86">
        <f>'My model'!U21 - OPTA!U21</f>
        <v>0.036</v>
      </c>
    </row>
    <row r="22">
      <c r="A22" s="84"/>
    </row>
    <row r="23">
      <c r="A23" s="84"/>
    </row>
    <row r="24">
      <c r="A24" s="89" t="s">
        <v>41</v>
      </c>
      <c r="B24" s="90">
        <f t="array" ref="B24">AVERAGE(ABS(B2:U21))
</f>
        <v>0.0082</v>
      </c>
    </row>
    <row r="25">
      <c r="A25" s="91" t="s">
        <v>42</v>
      </c>
      <c r="B25" s="92">
        <f t="array" ref="B25">AVERAGE(IF(OPTA!B2:U21 &gt; 0.02, ABS(B2:U21)))
</f>
        <v>0.02092413793</v>
      </c>
    </row>
    <row r="27">
      <c r="A27" s="84"/>
    </row>
    <row r="28">
      <c r="A28" s="84"/>
    </row>
    <row r="29">
      <c r="A29" s="84"/>
    </row>
    <row r="30">
      <c r="A30" s="84"/>
    </row>
    <row r="31">
      <c r="A31" s="84"/>
    </row>
    <row r="32">
      <c r="A32" s="84"/>
    </row>
    <row r="33">
      <c r="A33" s="84"/>
    </row>
    <row r="34">
      <c r="A34" s="84"/>
    </row>
    <row r="35">
      <c r="A35" s="84"/>
    </row>
    <row r="36">
      <c r="A36" s="84"/>
    </row>
    <row r="37">
      <c r="A37" s="84"/>
    </row>
    <row r="38">
      <c r="A38" s="84"/>
    </row>
    <row r="39">
      <c r="A39" s="84"/>
    </row>
    <row r="40">
      <c r="A40" s="84"/>
    </row>
    <row r="41">
      <c r="A41" s="84"/>
    </row>
    <row r="42">
      <c r="A42" s="84"/>
    </row>
    <row r="43">
      <c r="A43" s="84"/>
    </row>
    <row r="44">
      <c r="A44" s="84"/>
    </row>
    <row r="45">
      <c r="A45" s="84"/>
    </row>
    <row r="46">
      <c r="A46" s="84"/>
    </row>
    <row r="47">
      <c r="A47" s="84"/>
    </row>
    <row r="48">
      <c r="A48" s="84"/>
    </row>
    <row r="49">
      <c r="A49" s="84"/>
    </row>
    <row r="50">
      <c r="A50" s="84"/>
    </row>
    <row r="51">
      <c r="A51" s="84"/>
    </row>
    <row r="52">
      <c r="A52" s="84"/>
    </row>
    <row r="53">
      <c r="A53" s="84"/>
    </row>
    <row r="54">
      <c r="A54" s="84"/>
    </row>
    <row r="55">
      <c r="A55" s="84"/>
    </row>
    <row r="56">
      <c r="A56" s="84"/>
    </row>
    <row r="57">
      <c r="A57" s="84"/>
    </row>
    <row r="58">
      <c r="A58" s="84"/>
    </row>
    <row r="59">
      <c r="A59" s="84"/>
    </row>
    <row r="60">
      <c r="A60" s="84"/>
    </row>
    <row r="61">
      <c r="A61" s="84"/>
    </row>
    <row r="62">
      <c r="A62" s="84"/>
    </row>
    <row r="63">
      <c r="A63" s="84"/>
    </row>
    <row r="64">
      <c r="A64" s="84"/>
    </row>
    <row r="65">
      <c r="A65" s="84"/>
    </row>
    <row r="66">
      <c r="A66" s="84"/>
    </row>
    <row r="67">
      <c r="A67" s="84"/>
    </row>
    <row r="68">
      <c r="A68" s="84"/>
    </row>
    <row r="69">
      <c r="A69" s="84"/>
    </row>
    <row r="70">
      <c r="A70" s="84"/>
    </row>
    <row r="71">
      <c r="A71" s="84"/>
    </row>
    <row r="72">
      <c r="A72" s="84"/>
    </row>
    <row r="73">
      <c r="A73" s="84"/>
    </row>
    <row r="74">
      <c r="A74" s="84"/>
    </row>
    <row r="75">
      <c r="A75" s="84"/>
    </row>
    <row r="76">
      <c r="A76" s="84"/>
    </row>
    <row r="77">
      <c r="A77" s="84"/>
    </row>
    <row r="78">
      <c r="A78" s="84"/>
    </row>
    <row r="79">
      <c r="A79" s="84"/>
    </row>
    <row r="80">
      <c r="A80" s="84"/>
    </row>
    <row r="81">
      <c r="A81" s="84"/>
    </row>
    <row r="82">
      <c r="A82" s="84"/>
    </row>
    <row r="83">
      <c r="A83" s="84"/>
    </row>
    <row r="84">
      <c r="A84" s="84"/>
    </row>
    <row r="85">
      <c r="A85" s="84"/>
    </row>
    <row r="86">
      <c r="A86" s="84"/>
    </row>
    <row r="87">
      <c r="A87" s="84"/>
    </row>
    <row r="88">
      <c r="A88" s="84"/>
    </row>
    <row r="89">
      <c r="A89" s="84"/>
    </row>
    <row r="90">
      <c r="A90" s="84"/>
    </row>
    <row r="91">
      <c r="A91" s="84"/>
    </row>
    <row r="92">
      <c r="A92" s="84"/>
    </row>
    <row r="93">
      <c r="A93" s="84"/>
    </row>
    <row r="94">
      <c r="A94" s="84"/>
    </row>
    <row r="95">
      <c r="A95" s="84"/>
    </row>
    <row r="96">
      <c r="A96" s="84"/>
    </row>
    <row r="97">
      <c r="A97" s="84"/>
    </row>
    <row r="98">
      <c r="A98" s="84"/>
    </row>
    <row r="99">
      <c r="A99" s="84"/>
    </row>
    <row r="100">
      <c r="A100" s="84"/>
    </row>
    <row r="101">
      <c r="A101" s="84"/>
    </row>
    <row r="102">
      <c r="A102" s="84"/>
    </row>
    <row r="103">
      <c r="A103" s="84"/>
    </row>
    <row r="104">
      <c r="A104" s="84"/>
    </row>
    <row r="105">
      <c r="A105" s="84"/>
    </row>
    <row r="106">
      <c r="A106" s="84"/>
    </row>
    <row r="107">
      <c r="A107" s="84"/>
    </row>
    <row r="108">
      <c r="A108" s="84"/>
    </row>
    <row r="109">
      <c r="A109" s="84"/>
    </row>
    <row r="110">
      <c r="A110" s="84"/>
    </row>
    <row r="111">
      <c r="A111" s="84"/>
    </row>
    <row r="112">
      <c r="A112" s="84"/>
    </row>
    <row r="113">
      <c r="A113" s="84"/>
    </row>
    <row r="114">
      <c r="A114" s="84"/>
    </row>
    <row r="115">
      <c r="A115" s="84"/>
    </row>
    <row r="116">
      <c r="A116" s="84"/>
    </row>
    <row r="117">
      <c r="A117" s="84"/>
    </row>
    <row r="118">
      <c r="A118" s="84"/>
    </row>
    <row r="119">
      <c r="A119" s="84"/>
    </row>
    <row r="120">
      <c r="A120" s="84"/>
    </row>
    <row r="121">
      <c r="A121" s="84"/>
    </row>
    <row r="122">
      <c r="A122" s="84"/>
    </row>
    <row r="123">
      <c r="A123" s="84"/>
    </row>
    <row r="124">
      <c r="A124" s="84"/>
    </row>
    <row r="125">
      <c r="A125" s="84"/>
    </row>
    <row r="126">
      <c r="A126" s="84"/>
    </row>
    <row r="127">
      <c r="A127" s="84"/>
    </row>
    <row r="128">
      <c r="A128" s="84"/>
    </row>
    <row r="129">
      <c r="A129" s="84"/>
    </row>
    <row r="130">
      <c r="A130" s="84"/>
    </row>
    <row r="131">
      <c r="A131" s="84"/>
    </row>
    <row r="132">
      <c r="A132" s="84"/>
    </row>
    <row r="133">
      <c r="A133" s="84"/>
    </row>
    <row r="134">
      <c r="A134" s="84"/>
    </row>
    <row r="135">
      <c r="A135" s="84"/>
    </row>
    <row r="136">
      <c r="A136" s="84"/>
    </row>
    <row r="137">
      <c r="A137" s="84"/>
    </row>
    <row r="138">
      <c r="A138" s="84"/>
    </row>
    <row r="139">
      <c r="A139" s="84"/>
    </row>
    <row r="140">
      <c r="A140" s="84"/>
    </row>
    <row r="141">
      <c r="A141" s="84"/>
    </row>
    <row r="142">
      <c r="A142" s="84"/>
    </row>
    <row r="143">
      <c r="A143" s="84"/>
    </row>
    <row r="144">
      <c r="A144" s="84"/>
    </row>
    <row r="145">
      <c r="A145" s="84"/>
    </row>
    <row r="146">
      <c r="A146" s="84"/>
    </row>
    <row r="147">
      <c r="A147" s="84"/>
    </row>
    <row r="148">
      <c r="A148" s="84"/>
    </row>
    <row r="149">
      <c r="A149" s="84"/>
    </row>
    <row r="150">
      <c r="A150" s="84"/>
    </row>
    <row r="151">
      <c r="A151" s="84"/>
    </row>
    <row r="152">
      <c r="A152" s="84"/>
    </row>
    <row r="153">
      <c r="A153" s="84"/>
    </row>
    <row r="154">
      <c r="A154" s="84"/>
    </row>
    <row r="155">
      <c r="A155" s="84"/>
    </row>
    <row r="156">
      <c r="A156" s="84"/>
    </row>
    <row r="157">
      <c r="A157" s="84"/>
    </row>
    <row r="158">
      <c r="A158" s="84"/>
    </row>
    <row r="159">
      <c r="A159" s="84"/>
    </row>
    <row r="160">
      <c r="A160" s="84"/>
    </row>
    <row r="161">
      <c r="A161" s="84"/>
    </row>
    <row r="162">
      <c r="A162" s="84"/>
    </row>
    <row r="163">
      <c r="A163" s="84"/>
    </row>
    <row r="164">
      <c r="A164" s="84"/>
    </row>
    <row r="165">
      <c r="A165" s="84"/>
    </row>
    <row r="166">
      <c r="A166" s="84"/>
    </row>
    <row r="167">
      <c r="A167" s="84"/>
    </row>
    <row r="168">
      <c r="A168" s="84"/>
    </row>
    <row r="169">
      <c r="A169" s="84"/>
    </row>
    <row r="170">
      <c r="A170" s="84"/>
    </row>
    <row r="171">
      <c r="A171" s="84"/>
    </row>
    <row r="172">
      <c r="A172" s="84"/>
    </row>
    <row r="173">
      <c r="A173" s="84"/>
    </row>
    <row r="174">
      <c r="A174" s="84"/>
    </row>
    <row r="175">
      <c r="A175" s="84"/>
    </row>
    <row r="176">
      <c r="A176" s="84"/>
    </row>
    <row r="177">
      <c r="A177" s="84"/>
    </row>
    <row r="178">
      <c r="A178" s="84"/>
    </row>
    <row r="179">
      <c r="A179" s="84"/>
    </row>
    <row r="180">
      <c r="A180" s="84"/>
    </row>
    <row r="181">
      <c r="A181" s="84"/>
    </row>
    <row r="182">
      <c r="A182" s="84"/>
    </row>
    <row r="183">
      <c r="A183" s="84"/>
    </row>
    <row r="184">
      <c r="A184" s="84"/>
    </row>
    <row r="185">
      <c r="A185" s="84"/>
    </row>
    <row r="186">
      <c r="A186" s="84"/>
    </row>
    <row r="187">
      <c r="A187" s="84"/>
    </row>
    <row r="188">
      <c r="A188" s="84"/>
    </row>
    <row r="189">
      <c r="A189" s="84"/>
    </row>
    <row r="190">
      <c r="A190" s="84"/>
    </row>
    <row r="191">
      <c r="A191" s="84"/>
    </row>
    <row r="192">
      <c r="A192" s="84"/>
    </row>
    <row r="193">
      <c r="A193" s="84"/>
    </row>
    <row r="194">
      <c r="A194" s="84"/>
    </row>
    <row r="195">
      <c r="A195" s="84"/>
    </row>
    <row r="196">
      <c r="A196" s="84"/>
    </row>
    <row r="197">
      <c r="A197" s="84"/>
    </row>
    <row r="198">
      <c r="A198" s="84"/>
    </row>
    <row r="199">
      <c r="A199" s="84"/>
    </row>
    <row r="200">
      <c r="A200" s="84"/>
    </row>
    <row r="201">
      <c r="A201" s="84"/>
    </row>
    <row r="202">
      <c r="A202" s="84"/>
    </row>
    <row r="203">
      <c r="A203" s="84"/>
    </row>
    <row r="204">
      <c r="A204" s="84"/>
    </row>
    <row r="205">
      <c r="A205" s="84"/>
    </row>
    <row r="206">
      <c r="A206" s="84"/>
    </row>
    <row r="207">
      <c r="A207" s="84"/>
    </row>
    <row r="208">
      <c r="A208" s="84"/>
    </row>
    <row r="209">
      <c r="A209" s="84"/>
    </row>
    <row r="210">
      <c r="A210" s="84"/>
    </row>
    <row r="211">
      <c r="A211" s="84"/>
    </row>
    <row r="212">
      <c r="A212" s="84"/>
    </row>
    <row r="213">
      <c r="A213" s="84"/>
    </row>
    <row r="214">
      <c r="A214" s="84"/>
    </row>
    <row r="215">
      <c r="A215" s="84"/>
    </row>
    <row r="216">
      <c r="A216" s="84"/>
    </row>
    <row r="217">
      <c r="A217" s="84"/>
    </row>
    <row r="218">
      <c r="A218" s="84"/>
    </row>
    <row r="219">
      <c r="A219" s="84"/>
    </row>
    <row r="220">
      <c r="A220" s="84"/>
    </row>
    <row r="221">
      <c r="A221" s="84"/>
    </row>
    <row r="222">
      <c r="A222" s="84"/>
    </row>
    <row r="223">
      <c r="A223" s="84"/>
    </row>
    <row r="224">
      <c r="A224" s="84"/>
    </row>
    <row r="225">
      <c r="A225" s="84"/>
    </row>
    <row r="226">
      <c r="A226" s="84"/>
    </row>
    <row r="227">
      <c r="A227" s="84"/>
    </row>
    <row r="228">
      <c r="A228" s="84"/>
    </row>
    <row r="229">
      <c r="A229" s="84"/>
    </row>
    <row r="230">
      <c r="A230" s="84"/>
    </row>
    <row r="231">
      <c r="A231" s="84"/>
    </row>
    <row r="232">
      <c r="A232" s="84"/>
    </row>
    <row r="233">
      <c r="A233" s="84"/>
    </row>
    <row r="234">
      <c r="A234" s="84"/>
    </row>
    <row r="235">
      <c r="A235" s="84"/>
    </row>
    <row r="236">
      <c r="A236" s="84"/>
    </row>
    <row r="237">
      <c r="A237" s="84"/>
    </row>
    <row r="238">
      <c r="A238" s="84"/>
    </row>
    <row r="239">
      <c r="A239" s="84"/>
    </row>
    <row r="240">
      <c r="A240" s="84"/>
    </row>
    <row r="241">
      <c r="A241" s="84"/>
    </row>
    <row r="242">
      <c r="A242" s="84"/>
    </row>
    <row r="243">
      <c r="A243" s="84"/>
    </row>
    <row r="244">
      <c r="A244" s="84"/>
    </row>
    <row r="245">
      <c r="A245" s="84"/>
    </row>
    <row r="246">
      <c r="A246" s="84"/>
    </row>
    <row r="247">
      <c r="A247" s="84"/>
    </row>
    <row r="248">
      <c r="A248" s="84"/>
    </row>
    <row r="249">
      <c r="A249" s="84"/>
    </row>
    <row r="250">
      <c r="A250" s="84"/>
    </row>
    <row r="251">
      <c r="A251" s="84"/>
    </row>
    <row r="252">
      <c r="A252" s="84"/>
    </row>
    <row r="253">
      <c r="A253" s="84"/>
    </row>
    <row r="254">
      <c r="A254" s="84"/>
    </row>
    <row r="255">
      <c r="A255" s="84"/>
    </row>
    <row r="256">
      <c r="A256" s="84"/>
    </row>
    <row r="257">
      <c r="A257" s="84"/>
    </row>
    <row r="258">
      <c r="A258" s="84"/>
    </row>
    <row r="259">
      <c r="A259" s="84"/>
    </row>
    <row r="260">
      <c r="A260" s="84"/>
    </row>
    <row r="261">
      <c r="A261" s="84"/>
    </row>
    <row r="262">
      <c r="A262" s="84"/>
    </row>
    <row r="263">
      <c r="A263" s="84"/>
    </row>
    <row r="264">
      <c r="A264" s="84"/>
    </row>
    <row r="265">
      <c r="A265" s="84"/>
    </row>
    <row r="266">
      <c r="A266" s="84"/>
    </row>
    <row r="267">
      <c r="A267" s="84"/>
    </row>
    <row r="268">
      <c r="A268" s="84"/>
    </row>
    <row r="269">
      <c r="A269" s="84"/>
    </row>
    <row r="270">
      <c r="A270" s="84"/>
    </row>
    <row r="271">
      <c r="A271" s="84"/>
    </row>
    <row r="272">
      <c r="A272" s="84"/>
    </row>
    <row r="273">
      <c r="A273" s="84"/>
    </row>
    <row r="274">
      <c r="A274" s="84"/>
    </row>
    <row r="275">
      <c r="A275" s="84"/>
    </row>
    <row r="276">
      <c r="A276" s="84"/>
    </row>
    <row r="277">
      <c r="A277" s="84"/>
    </row>
    <row r="278">
      <c r="A278" s="84"/>
    </row>
    <row r="279">
      <c r="A279" s="84"/>
    </row>
    <row r="280">
      <c r="A280" s="84"/>
    </row>
    <row r="281">
      <c r="A281" s="84"/>
    </row>
    <row r="282">
      <c r="A282" s="84"/>
    </row>
    <row r="283">
      <c r="A283" s="84"/>
    </row>
    <row r="284">
      <c r="A284" s="84"/>
    </row>
    <row r="285">
      <c r="A285" s="84"/>
    </row>
    <row r="286">
      <c r="A286" s="84"/>
    </row>
    <row r="287">
      <c r="A287" s="84"/>
    </row>
    <row r="288">
      <c r="A288" s="84"/>
    </row>
    <row r="289">
      <c r="A289" s="84"/>
    </row>
    <row r="290">
      <c r="A290" s="84"/>
    </row>
    <row r="291">
      <c r="A291" s="84"/>
    </row>
    <row r="292">
      <c r="A292" s="84"/>
    </row>
    <row r="293">
      <c r="A293" s="84"/>
    </row>
    <row r="294">
      <c r="A294" s="84"/>
    </row>
    <row r="295">
      <c r="A295" s="84"/>
    </row>
    <row r="296">
      <c r="A296" s="84"/>
    </row>
    <row r="297">
      <c r="A297" s="84"/>
    </row>
    <row r="298">
      <c r="A298" s="84"/>
    </row>
    <row r="299">
      <c r="A299" s="84"/>
    </row>
    <row r="300">
      <c r="A300" s="84"/>
    </row>
    <row r="301">
      <c r="A301" s="84"/>
    </row>
    <row r="302">
      <c r="A302" s="84"/>
    </row>
    <row r="303">
      <c r="A303" s="84"/>
    </row>
    <row r="304">
      <c r="A304" s="84"/>
    </row>
    <row r="305">
      <c r="A305" s="84"/>
    </row>
    <row r="306">
      <c r="A306" s="84"/>
    </row>
    <row r="307">
      <c r="A307" s="84"/>
    </row>
    <row r="308">
      <c r="A308" s="84"/>
    </row>
    <row r="309">
      <c r="A309" s="84"/>
    </row>
    <row r="310">
      <c r="A310" s="84"/>
    </row>
    <row r="311">
      <c r="A311" s="84"/>
    </row>
    <row r="312">
      <c r="A312" s="84"/>
    </row>
    <row r="313">
      <c r="A313" s="84"/>
    </row>
    <row r="314">
      <c r="A314" s="84"/>
    </row>
    <row r="315">
      <c r="A315" s="84"/>
    </row>
    <row r="316">
      <c r="A316" s="84"/>
    </row>
    <row r="317">
      <c r="A317" s="84"/>
    </row>
    <row r="318">
      <c r="A318" s="84"/>
    </row>
    <row r="319">
      <c r="A319" s="84"/>
    </row>
    <row r="320">
      <c r="A320" s="84"/>
    </row>
    <row r="321">
      <c r="A321" s="84"/>
    </row>
    <row r="322">
      <c r="A322" s="84"/>
    </row>
    <row r="323">
      <c r="A323" s="84"/>
    </row>
    <row r="324">
      <c r="A324" s="84"/>
    </row>
    <row r="325">
      <c r="A325" s="84"/>
    </row>
    <row r="326">
      <c r="A326" s="84"/>
    </row>
    <row r="327">
      <c r="A327" s="84"/>
    </row>
    <row r="328">
      <c r="A328" s="84"/>
    </row>
    <row r="329">
      <c r="A329" s="84"/>
    </row>
    <row r="330">
      <c r="A330" s="84"/>
    </row>
    <row r="331">
      <c r="A331" s="84"/>
    </row>
    <row r="332">
      <c r="A332" s="84"/>
    </row>
    <row r="333">
      <c r="A333" s="84"/>
    </row>
    <row r="334">
      <c r="A334" s="84"/>
    </row>
    <row r="335">
      <c r="A335" s="84"/>
    </row>
    <row r="336">
      <c r="A336" s="84"/>
    </row>
    <row r="337">
      <c r="A337" s="84"/>
    </row>
    <row r="338">
      <c r="A338" s="84"/>
    </row>
    <row r="339">
      <c r="A339" s="84"/>
    </row>
    <row r="340">
      <c r="A340" s="84"/>
    </row>
    <row r="341">
      <c r="A341" s="84"/>
    </row>
    <row r="342">
      <c r="A342" s="84"/>
    </row>
    <row r="343">
      <c r="A343" s="84"/>
    </row>
    <row r="344">
      <c r="A344" s="84"/>
    </row>
    <row r="345">
      <c r="A345" s="84"/>
    </row>
    <row r="346">
      <c r="A346" s="84"/>
    </row>
    <row r="347">
      <c r="A347" s="84"/>
    </row>
    <row r="348">
      <c r="A348" s="84"/>
    </row>
    <row r="349">
      <c r="A349" s="84"/>
    </row>
    <row r="350">
      <c r="A350" s="84"/>
    </row>
    <row r="351">
      <c r="A351" s="84"/>
    </row>
    <row r="352">
      <c r="A352" s="84"/>
    </row>
    <row r="353">
      <c r="A353" s="84"/>
    </row>
    <row r="354">
      <c r="A354" s="84"/>
    </row>
    <row r="355">
      <c r="A355" s="84"/>
    </row>
    <row r="356">
      <c r="A356" s="84"/>
    </row>
    <row r="357">
      <c r="A357" s="84"/>
    </row>
    <row r="358">
      <c r="A358" s="84"/>
    </row>
    <row r="359">
      <c r="A359" s="84"/>
    </row>
    <row r="360">
      <c r="A360" s="84"/>
    </row>
    <row r="361">
      <c r="A361" s="84"/>
    </row>
    <row r="362">
      <c r="A362" s="84"/>
    </row>
    <row r="363">
      <c r="A363" s="84"/>
    </row>
    <row r="364">
      <c r="A364" s="84"/>
    </row>
    <row r="365">
      <c r="A365" s="84"/>
    </row>
    <row r="366">
      <c r="A366" s="84"/>
    </row>
    <row r="367">
      <c r="A367" s="84"/>
    </row>
    <row r="368">
      <c r="A368" s="84"/>
    </row>
    <row r="369">
      <c r="A369" s="84"/>
    </row>
    <row r="370">
      <c r="A370" s="84"/>
    </row>
    <row r="371">
      <c r="A371" s="84"/>
    </row>
    <row r="372">
      <c r="A372" s="84"/>
    </row>
    <row r="373">
      <c r="A373" s="84"/>
    </row>
    <row r="374">
      <c r="A374" s="84"/>
    </row>
    <row r="375">
      <c r="A375" s="84"/>
    </row>
    <row r="376">
      <c r="A376" s="84"/>
    </row>
    <row r="377">
      <c r="A377" s="84"/>
    </row>
    <row r="378">
      <c r="A378" s="84"/>
    </row>
    <row r="379">
      <c r="A379" s="84"/>
    </row>
    <row r="380">
      <c r="A380" s="84"/>
    </row>
    <row r="381">
      <c r="A381" s="84"/>
    </row>
    <row r="382">
      <c r="A382" s="84"/>
    </row>
    <row r="383">
      <c r="A383" s="84"/>
    </row>
    <row r="384">
      <c r="A384" s="84"/>
    </row>
    <row r="385">
      <c r="A385" s="84"/>
    </row>
    <row r="386">
      <c r="A386" s="84"/>
    </row>
    <row r="387">
      <c r="A387" s="84"/>
    </row>
    <row r="388">
      <c r="A388" s="84"/>
    </row>
    <row r="389">
      <c r="A389" s="84"/>
    </row>
    <row r="390">
      <c r="A390" s="84"/>
    </row>
    <row r="391">
      <c r="A391" s="84"/>
    </row>
    <row r="392">
      <c r="A392" s="84"/>
    </row>
    <row r="393">
      <c r="A393" s="84"/>
    </row>
    <row r="394">
      <c r="A394" s="84"/>
    </row>
    <row r="395">
      <c r="A395" s="84"/>
    </row>
    <row r="396">
      <c r="A396" s="84"/>
    </row>
    <row r="397">
      <c r="A397" s="84"/>
    </row>
    <row r="398">
      <c r="A398" s="84"/>
    </row>
    <row r="399">
      <c r="A399" s="84"/>
    </row>
    <row r="400">
      <c r="A400" s="84"/>
    </row>
    <row r="401">
      <c r="A401" s="84"/>
    </row>
    <row r="402">
      <c r="A402" s="84"/>
    </row>
    <row r="403">
      <c r="A403" s="84"/>
    </row>
    <row r="404">
      <c r="A404" s="84"/>
    </row>
    <row r="405">
      <c r="A405" s="84"/>
    </row>
    <row r="406">
      <c r="A406" s="84"/>
    </row>
    <row r="407">
      <c r="A407" s="84"/>
    </row>
    <row r="408">
      <c r="A408" s="84"/>
    </row>
    <row r="409">
      <c r="A409" s="84"/>
    </row>
    <row r="410">
      <c r="A410" s="84"/>
    </row>
    <row r="411">
      <c r="A411" s="84"/>
    </row>
    <row r="412">
      <c r="A412" s="84"/>
    </row>
    <row r="413">
      <c r="A413" s="84"/>
    </row>
    <row r="414">
      <c r="A414" s="84"/>
    </row>
    <row r="415">
      <c r="A415" s="84"/>
    </row>
    <row r="416">
      <c r="A416" s="84"/>
    </row>
    <row r="417">
      <c r="A417" s="84"/>
    </row>
    <row r="418">
      <c r="A418" s="84"/>
    </row>
    <row r="419">
      <c r="A419" s="84"/>
    </row>
    <row r="420">
      <c r="A420" s="84"/>
    </row>
    <row r="421">
      <c r="A421" s="84"/>
    </row>
    <row r="422">
      <c r="A422" s="84"/>
    </row>
    <row r="423">
      <c r="A423" s="84"/>
    </row>
    <row r="424">
      <c r="A424" s="84"/>
    </row>
    <row r="425">
      <c r="A425" s="84"/>
    </row>
    <row r="426">
      <c r="A426" s="84"/>
    </row>
    <row r="427">
      <c r="A427" s="84"/>
    </row>
    <row r="428">
      <c r="A428" s="84"/>
    </row>
    <row r="429">
      <c r="A429" s="84"/>
    </row>
    <row r="430">
      <c r="A430" s="84"/>
    </row>
    <row r="431">
      <c r="A431" s="84"/>
    </row>
    <row r="432">
      <c r="A432" s="84"/>
    </row>
    <row r="433">
      <c r="A433" s="84"/>
    </row>
    <row r="434">
      <c r="A434" s="84"/>
    </row>
    <row r="435">
      <c r="A435" s="84"/>
    </row>
    <row r="436">
      <c r="A436" s="84"/>
    </row>
    <row r="437">
      <c r="A437" s="84"/>
    </row>
    <row r="438">
      <c r="A438" s="84"/>
    </row>
    <row r="439">
      <c r="A439" s="84"/>
    </row>
    <row r="440">
      <c r="A440" s="84"/>
    </row>
    <row r="441">
      <c r="A441" s="84"/>
    </row>
    <row r="442">
      <c r="A442" s="84"/>
    </row>
    <row r="443">
      <c r="A443" s="84"/>
    </row>
    <row r="444">
      <c r="A444" s="84"/>
    </row>
    <row r="445">
      <c r="A445" s="84"/>
    </row>
    <row r="446">
      <c r="A446" s="84"/>
    </row>
    <row r="447">
      <c r="A447" s="84"/>
    </row>
    <row r="448">
      <c r="A448" s="84"/>
    </row>
    <row r="449">
      <c r="A449" s="84"/>
    </row>
    <row r="450">
      <c r="A450" s="84"/>
    </row>
    <row r="451">
      <c r="A451" s="84"/>
    </row>
    <row r="452">
      <c r="A452" s="84"/>
    </row>
    <row r="453">
      <c r="A453" s="84"/>
    </row>
    <row r="454">
      <c r="A454" s="84"/>
    </row>
    <row r="455">
      <c r="A455" s="84"/>
    </row>
    <row r="456">
      <c r="A456" s="84"/>
    </row>
    <row r="457">
      <c r="A457" s="84"/>
    </row>
    <row r="458">
      <c r="A458" s="84"/>
    </row>
    <row r="459">
      <c r="A459" s="84"/>
    </row>
    <row r="460">
      <c r="A460" s="84"/>
    </row>
    <row r="461">
      <c r="A461" s="84"/>
    </row>
    <row r="462">
      <c r="A462" s="84"/>
    </row>
    <row r="463">
      <c r="A463" s="84"/>
    </row>
    <row r="464">
      <c r="A464" s="84"/>
    </row>
    <row r="465">
      <c r="A465" s="84"/>
    </row>
    <row r="466">
      <c r="A466" s="84"/>
    </row>
    <row r="467">
      <c r="A467" s="84"/>
    </row>
    <row r="468">
      <c r="A468" s="84"/>
    </row>
    <row r="469">
      <c r="A469" s="84"/>
    </row>
    <row r="470">
      <c r="A470" s="84"/>
    </row>
    <row r="471">
      <c r="A471" s="84"/>
    </row>
    <row r="472">
      <c r="A472" s="84"/>
    </row>
    <row r="473">
      <c r="A473" s="84"/>
    </row>
    <row r="474">
      <c r="A474" s="84"/>
    </row>
    <row r="475">
      <c r="A475" s="84"/>
    </row>
    <row r="476">
      <c r="A476" s="84"/>
    </row>
    <row r="477">
      <c r="A477" s="84"/>
    </row>
    <row r="478">
      <c r="A478" s="84"/>
    </row>
    <row r="479">
      <c r="A479" s="84"/>
    </row>
    <row r="480">
      <c r="A480" s="84"/>
    </row>
    <row r="481">
      <c r="A481" s="84"/>
    </row>
    <row r="482">
      <c r="A482" s="84"/>
    </row>
    <row r="483">
      <c r="A483" s="84"/>
    </row>
    <row r="484">
      <c r="A484" s="84"/>
    </row>
    <row r="485">
      <c r="A485" s="84"/>
    </row>
    <row r="486">
      <c r="A486" s="84"/>
    </row>
    <row r="487">
      <c r="A487" s="84"/>
    </row>
    <row r="488">
      <c r="A488" s="84"/>
    </row>
    <row r="489">
      <c r="A489" s="84"/>
    </row>
    <row r="490">
      <c r="A490" s="84"/>
    </row>
    <row r="491">
      <c r="A491" s="84"/>
    </row>
    <row r="492">
      <c r="A492" s="84"/>
    </row>
    <row r="493">
      <c r="A493" s="84"/>
    </row>
    <row r="494">
      <c r="A494" s="84"/>
    </row>
    <row r="495">
      <c r="A495" s="84"/>
    </row>
    <row r="496">
      <c r="A496" s="84"/>
    </row>
    <row r="497">
      <c r="A497" s="84"/>
    </row>
    <row r="498">
      <c r="A498" s="84"/>
    </row>
    <row r="499">
      <c r="A499" s="84"/>
    </row>
    <row r="500">
      <c r="A500" s="84"/>
    </row>
    <row r="501">
      <c r="A501" s="84"/>
    </row>
    <row r="502">
      <c r="A502" s="84"/>
    </row>
    <row r="503">
      <c r="A503" s="84"/>
    </row>
    <row r="504">
      <c r="A504" s="84"/>
    </row>
    <row r="505">
      <c r="A505" s="84"/>
    </row>
    <row r="506">
      <c r="A506" s="84"/>
    </row>
    <row r="507">
      <c r="A507" s="84"/>
    </row>
    <row r="508">
      <c r="A508" s="84"/>
    </row>
    <row r="509">
      <c r="A509" s="84"/>
    </row>
    <row r="510">
      <c r="A510" s="84"/>
    </row>
    <row r="511">
      <c r="A511" s="84"/>
    </row>
    <row r="512">
      <c r="A512" s="84"/>
    </row>
    <row r="513">
      <c r="A513" s="84"/>
    </row>
    <row r="514">
      <c r="A514" s="84"/>
    </row>
    <row r="515">
      <c r="A515" s="84"/>
    </row>
    <row r="516">
      <c r="A516" s="84"/>
    </row>
    <row r="517">
      <c r="A517" s="84"/>
    </row>
    <row r="518">
      <c r="A518" s="84"/>
    </row>
    <row r="519">
      <c r="A519" s="84"/>
    </row>
    <row r="520">
      <c r="A520" s="84"/>
    </row>
    <row r="521">
      <c r="A521" s="84"/>
    </row>
    <row r="522">
      <c r="A522" s="84"/>
    </row>
    <row r="523">
      <c r="A523" s="84"/>
    </row>
    <row r="524">
      <c r="A524" s="84"/>
    </row>
    <row r="525">
      <c r="A525" s="84"/>
    </row>
    <row r="526">
      <c r="A526" s="84"/>
    </row>
    <row r="527">
      <c r="A527" s="84"/>
    </row>
    <row r="528">
      <c r="A528" s="84"/>
    </row>
    <row r="529">
      <c r="A529" s="84"/>
    </row>
    <row r="530">
      <c r="A530" s="84"/>
    </row>
    <row r="531">
      <c r="A531" s="84"/>
    </row>
    <row r="532">
      <c r="A532" s="84"/>
    </row>
    <row r="533">
      <c r="A533" s="84"/>
    </row>
    <row r="534">
      <c r="A534" s="84"/>
    </row>
    <row r="535">
      <c r="A535" s="84"/>
    </row>
    <row r="536">
      <c r="A536" s="84"/>
    </row>
    <row r="537">
      <c r="A537" s="84"/>
    </row>
    <row r="538">
      <c r="A538" s="84"/>
    </row>
    <row r="539">
      <c r="A539" s="84"/>
    </row>
    <row r="540">
      <c r="A540" s="84"/>
    </row>
    <row r="541">
      <c r="A541" s="84"/>
    </row>
    <row r="542">
      <c r="A542" s="84"/>
    </row>
    <row r="543">
      <c r="A543" s="84"/>
    </row>
    <row r="544">
      <c r="A544" s="84"/>
    </row>
    <row r="545">
      <c r="A545" s="84"/>
    </row>
    <row r="546">
      <c r="A546" s="84"/>
    </row>
    <row r="547">
      <c r="A547" s="84"/>
    </row>
    <row r="548">
      <c r="A548" s="84"/>
    </row>
    <row r="549">
      <c r="A549" s="84"/>
    </row>
    <row r="550">
      <c r="A550" s="84"/>
    </row>
    <row r="551">
      <c r="A551" s="84"/>
    </row>
    <row r="552">
      <c r="A552" s="84"/>
    </row>
    <row r="553">
      <c r="A553" s="84"/>
    </row>
    <row r="554">
      <c r="A554" s="84"/>
    </row>
    <row r="555">
      <c r="A555" s="84"/>
    </row>
    <row r="556">
      <c r="A556" s="84"/>
    </row>
    <row r="557">
      <c r="A557" s="84"/>
    </row>
    <row r="558">
      <c r="A558" s="84"/>
    </row>
    <row r="559">
      <c r="A559" s="84"/>
    </row>
    <row r="560">
      <c r="A560" s="84"/>
    </row>
    <row r="561">
      <c r="A561" s="84"/>
    </row>
    <row r="562">
      <c r="A562" s="84"/>
    </row>
    <row r="563">
      <c r="A563" s="84"/>
    </row>
    <row r="564">
      <c r="A564" s="84"/>
    </row>
    <row r="565">
      <c r="A565" s="84"/>
    </row>
    <row r="566">
      <c r="A566" s="84"/>
    </row>
    <row r="567">
      <c r="A567" s="84"/>
    </row>
    <row r="568">
      <c r="A568" s="84"/>
    </row>
    <row r="569">
      <c r="A569" s="84"/>
    </row>
    <row r="570">
      <c r="A570" s="84"/>
    </row>
    <row r="571">
      <c r="A571" s="84"/>
    </row>
    <row r="572">
      <c r="A572" s="84"/>
    </row>
    <row r="573">
      <c r="A573" s="84"/>
    </row>
    <row r="574">
      <c r="A574" s="84"/>
    </row>
    <row r="575">
      <c r="A575" s="84"/>
    </row>
    <row r="576">
      <c r="A576" s="84"/>
    </row>
    <row r="577">
      <c r="A577" s="84"/>
    </row>
    <row r="578">
      <c r="A578" s="84"/>
    </row>
    <row r="579">
      <c r="A579" s="84"/>
    </row>
    <row r="580">
      <c r="A580" s="84"/>
    </row>
    <row r="581">
      <c r="A581" s="84"/>
    </row>
    <row r="582">
      <c r="A582" s="84"/>
    </row>
    <row r="583">
      <c r="A583" s="84"/>
    </row>
    <row r="584">
      <c r="A584" s="84"/>
    </row>
    <row r="585">
      <c r="A585" s="84"/>
    </row>
    <row r="586">
      <c r="A586" s="84"/>
    </row>
    <row r="587">
      <c r="A587" s="84"/>
    </row>
    <row r="588">
      <c r="A588" s="84"/>
    </row>
    <row r="589">
      <c r="A589" s="84"/>
    </row>
    <row r="590">
      <c r="A590" s="84"/>
    </row>
    <row r="591">
      <c r="A591" s="84"/>
    </row>
    <row r="592">
      <c r="A592" s="84"/>
    </row>
    <row r="593">
      <c r="A593" s="84"/>
    </row>
    <row r="594">
      <c r="A594" s="84"/>
    </row>
    <row r="595">
      <c r="A595" s="84"/>
    </row>
    <row r="596">
      <c r="A596" s="84"/>
    </row>
    <row r="597">
      <c r="A597" s="84"/>
    </row>
    <row r="598">
      <c r="A598" s="84"/>
    </row>
    <row r="599">
      <c r="A599" s="84"/>
    </row>
    <row r="600">
      <c r="A600" s="84"/>
    </row>
    <row r="601">
      <c r="A601" s="84"/>
    </row>
    <row r="602">
      <c r="A602" s="84"/>
    </row>
    <row r="603">
      <c r="A603" s="84"/>
    </row>
    <row r="604">
      <c r="A604" s="84"/>
    </row>
    <row r="605">
      <c r="A605" s="84"/>
    </row>
    <row r="606">
      <c r="A606" s="84"/>
    </row>
    <row r="607">
      <c r="A607" s="84"/>
    </row>
    <row r="608">
      <c r="A608" s="84"/>
    </row>
    <row r="609">
      <c r="A609" s="84"/>
    </row>
    <row r="610">
      <c r="A610" s="84"/>
    </row>
    <row r="611">
      <c r="A611" s="84"/>
    </row>
    <row r="612">
      <c r="A612" s="84"/>
    </row>
    <row r="613">
      <c r="A613" s="84"/>
    </row>
    <row r="614">
      <c r="A614" s="84"/>
    </row>
    <row r="615">
      <c r="A615" s="84"/>
    </row>
    <row r="616">
      <c r="A616" s="84"/>
    </row>
    <row r="617">
      <c r="A617" s="84"/>
    </row>
    <row r="618">
      <c r="A618" s="84"/>
    </row>
    <row r="619">
      <c r="A619" s="84"/>
    </row>
    <row r="620">
      <c r="A620" s="84"/>
    </row>
    <row r="621">
      <c r="A621" s="84"/>
    </row>
    <row r="622">
      <c r="A622" s="84"/>
    </row>
    <row r="623">
      <c r="A623" s="84"/>
    </row>
    <row r="624">
      <c r="A624" s="84"/>
    </row>
    <row r="625">
      <c r="A625" s="84"/>
    </row>
    <row r="626">
      <c r="A626" s="84"/>
    </row>
    <row r="627">
      <c r="A627" s="84"/>
    </row>
    <row r="628">
      <c r="A628" s="84"/>
    </row>
    <row r="629">
      <c r="A629" s="84"/>
    </row>
    <row r="630">
      <c r="A630" s="84"/>
    </row>
    <row r="631">
      <c r="A631" s="84"/>
    </row>
    <row r="632">
      <c r="A632" s="84"/>
    </row>
    <row r="633">
      <c r="A633" s="84"/>
    </row>
    <row r="634">
      <c r="A634" s="84"/>
    </row>
    <row r="635">
      <c r="A635" s="84"/>
    </row>
    <row r="636">
      <c r="A636" s="84"/>
    </row>
    <row r="637">
      <c r="A637" s="84"/>
    </row>
    <row r="638">
      <c r="A638" s="84"/>
    </row>
    <row r="639">
      <c r="A639" s="84"/>
    </row>
    <row r="640">
      <c r="A640" s="84"/>
    </row>
    <row r="641">
      <c r="A641" s="84"/>
    </row>
    <row r="642">
      <c r="A642" s="84"/>
    </row>
    <row r="643">
      <c r="A643" s="84"/>
    </row>
    <row r="644">
      <c r="A644" s="84"/>
    </row>
    <row r="645">
      <c r="A645" s="84"/>
    </row>
    <row r="646">
      <c r="A646" s="84"/>
    </row>
    <row r="647">
      <c r="A647" s="84"/>
    </row>
    <row r="648">
      <c r="A648" s="84"/>
    </row>
    <row r="649">
      <c r="A649" s="84"/>
    </row>
    <row r="650">
      <c r="A650" s="84"/>
    </row>
    <row r="651">
      <c r="A651" s="84"/>
    </row>
    <row r="652">
      <c r="A652" s="84"/>
    </row>
    <row r="653">
      <c r="A653" s="84"/>
    </row>
    <row r="654">
      <c r="A654" s="84"/>
    </row>
    <row r="655">
      <c r="A655" s="84"/>
    </row>
    <row r="656">
      <c r="A656" s="84"/>
    </row>
    <row r="657">
      <c r="A657" s="84"/>
    </row>
    <row r="658">
      <c r="A658" s="84"/>
    </row>
    <row r="659">
      <c r="A659" s="84"/>
    </row>
    <row r="660">
      <c r="A660" s="84"/>
    </row>
    <row r="661">
      <c r="A661" s="84"/>
    </row>
    <row r="662">
      <c r="A662" s="84"/>
    </row>
    <row r="663">
      <c r="A663" s="84"/>
    </row>
    <row r="664">
      <c r="A664" s="84"/>
    </row>
    <row r="665">
      <c r="A665" s="84"/>
    </row>
    <row r="666">
      <c r="A666" s="84"/>
    </row>
    <row r="667">
      <c r="A667" s="84"/>
    </row>
    <row r="668">
      <c r="A668" s="84"/>
    </row>
    <row r="669">
      <c r="A669" s="84"/>
    </row>
    <row r="670">
      <c r="A670" s="84"/>
    </row>
    <row r="671">
      <c r="A671" s="84"/>
    </row>
    <row r="672">
      <c r="A672" s="84"/>
    </row>
    <row r="673">
      <c r="A673" s="84"/>
    </row>
    <row r="674">
      <c r="A674" s="84"/>
    </row>
    <row r="675">
      <c r="A675" s="84"/>
    </row>
    <row r="676">
      <c r="A676" s="84"/>
    </row>
    <row r="677">
      <c r="A677" s="84"/>
    </row>
    <row r="678">
      <c r="A678" s="84"/>
    </row>
    <row r="679">
      <c r="A679" s="84"/>
    </row>
    <row r="680">
      <c r="A680" s="84"/>
    </row>
    <row r="681">
      <c r="A681" s="84"/>
    </row>
    <row r="682">
      <c r="A682" s="84"/>
    </row>
    <row r="683">
      <c r="A683" s="84"/>
    </row>
    <row r="684">
      <c r="A684" s="84"/>
    </row>
    <row r="685">
      <c r="A685" s="84"/>
    </row>
    <row r="686">
      <c r="A686" s="84"/>
    </row>
    <row r="687">
      <c r="A687" s="84"/>
    </row>
    <row r="688">
      <c r="A688" s="84"/>
    </row>
    <row r="689">
      <c r="A689" s="84"/>
    </row>
    <row r="690">
      <c r="A690" s="84"/>
    </row>
    <row r="691">
      <c r="A691" s="84"/>
    </row>
    <row r="692">
      <c r="A692" s="84"/>
    </row>
    <row r="693">
      <c r="A693" s="84"/>
    </row>
    <row r="694">
      <c r="A694" s="84"/>
    </row>
    <row r="695">
      <c r="A695" s="84"/>
    </row>
    <row r="696">
      <c r="A696" s="84"/>
    </row>
    <row r="697">
      <c r="A697" s="84"/>
    </row>
    <row r="698">
      <c r="A698" s="84"/>
    </row>
    <row r="699">
      <c r="A699" s="84"/>
    </row>
    <row r="700">
      <c r="A700" s="84"/>
    </row>
    <row r="701">
      <c r="A701" s="84"/>
    </row>
    <row r="702">
      <c r="A702" s="84"/>
    </row>
    <row r="703">
      <c r="A703" s="84"/>
    </row>
    <row r="704">
      <c r="A704" s="84"/>
    </row>
    <row r="705">
      <c r="A705" s="84"/>
    </row>
    <row r="706">
      <c r="A706" s="84"/>
    </row>
    <row r="707">
      <c r="A707" s="84"/>
    </row>
    <row r="708">
      <c r="A708" s="84"/>
    </row>
    <row r="709">
      <c r="A709" s="84"/>
    </row>
    <row r="710">
      <c r="A710" s="84"/>
    </row>
    <row r="711">
      <c r="A711" s="84"/>
    </row>
    <row r="712">
      <c r="A712" s="84"/>
    </row>
    <row r="713">
      <c r="A713" s="84"/>
    </row>
    <row r="714">
      <c r="A714" s="84"/>
    </row>
    <row r="715">
      <c r="A715" s="84"/>
    </row>
    <row r="716">
      <c r="A716" s="84"/>
    </row>
    <row r="717">
      <c r="A717" s="84"/>
    </row>
    <row r="718">
      <c r="A718" s="84"/>
    </row>
    <row r="719">
      <c r="A719" s="84"/>
    </row>
    <row r="720">
      <c r="A720" s="84"/>
    </row>
    <row r="721">
      <c r="A721" s="84"/>
    </row>
    <row r="722">
      <c r="A722" s="84"/>
    </row>
    <row r="723">
      <c r="A723" s="84"/>
    </row>
    <row r="724">
      <c r="A724" s="84"/>
    </row>
    <row r="725">
      <c r="A725" s="84"/>
    </row>
    <row r="726">
      <c r="A726" s="84"/>
    </row>
    <row r="727">
      <c r="A727" s="84"/>
    </row>
    <row r="728">
      <c r="A728" s="84"/>
    </row>
    <row r="729">
      <c r="A729" s="84"/>
    </row>
    <row r="730">
      <c r="A730" s="84"/>
    </row>
    <row r="731">
      <c r="A731" s="84"/>
    </row>
    <row r="732">
      <c r="A732" s="84"/>
    </row>
    <row r="733">
      <c r="A733" s="84"/>
    </row>
    <row r="734">
      <c r="A734" s="84"/>
    </row>
    <row r="735">
      <c r="A735" s="84"/>
    </row>
    <row r="736">
      <c r="A736" s="84"/>
    </row>
    <row r="737">
      <c r="A737" s="84"/>
    </row>
    <row r="738">
      <c r="A738" s="84"/>
    </row>
    <row r="739">
      <c r="A739" s="84"/>
    </row>
    <row r="740">
      <c r="A740" s="84"/>
    </row>
    <row r="741">
      <c r="A741" s="84"/>
    </row>
    <row r="742">
      <c r="A742" s="84"/>
    </row>
    <row r="743">
      <c r="A743" s="84"/>
    </row>
    <row r="744">
      <c r="A744" s="84"/>
    </row>
    <row r="745">
      <c r="A745" s="84"/>
    </row>
    <row r="746">
      <c r="A746" s="84"/>
    </row>
    <row r="747">
      <c r="A747" s="84"/>
    </row>
    <row r="748">
      <c r="A748" s="84"/>
    </row>
    <row r="749">
      <c r="A749" s="84"/>
    </row>
    <row r="750">
      <c r="A750" s="84"/>
    </row>
    <row r="751">
      <c r="A751" s="84"/>
    </row>
    <row r="752">
      <c r="A752" s="84"/>
    </row>
    <row r="753">
      <c r="A753" s="84"/>
    </row>
    <row r="754">
      <c r="A754" s="84"/>
    </row>
    <row r="755">
      <c r="A755" s="84"/>
    </row>
    <row r="756">
      <c r="A756" s="84"/>
    </row>
    <row r="757">
      <c r="A757" s="84"/>
    </row>
    <row r="758">
      <c r="A758" s="84"/>
    </row>
    <row r="759">
      <c r="A759" s="84"/>
    </row>
    <row r="760">
      <c r="A760" s="84"/>
    </row>
    <row r="761">
      <c r="A761" s="84"/>
    </row>
    <row r="762">
      <c r="A762" s="84"/>
    </row>
    <row r="763">
      <c r="A763" s="84"/>
    </row>
    <row r="764">
      <c r="A764" s="84"/>
    </row>
    <row r="765">
      <c r="A765" s="84"/>
    </row>
    <row r="766">
      <c r="A766" s="84"/>
    </row>
    <row r="767">
      <c r="A767" s="84"/>
    </row>
    <row r="768">
      <c r="A768" s="84"/>
    </row>
    <row r="769">
      <c r="A769" s="84"/>
    </row>
    <row r="770">
      <c r="A770" s="84"/>
    </row>
    <row r="771">
      <c r="A771" s="84"/>
    </row>
    <row r="772">
      <c r="A772" s="84"/>
    </row>
    <row r="773">
      <c r="A773" s="84"/>
    </row>
    <row r="774">
      <c r="A774" s="84"/>
    </row>
    <row r="775">
      <c r="A775" s="84"/>
    </row>
    <row r="776">
      <c r="A776" s="84"/>
    </row>
    <row r="777">
      <c r="A777" s="84"/>
    </row>
    <row r="778">
      <c r="A778" s="84"/>
    </row>
    <row r="779">
      <c r="A779" s="84"/>
    </row>
    <row r="780">
      <c r="A780" s="84"/>
    </row>
    <row r="781">
      <c r="A781" s="84"/>
    </row>
    <row r="782">
      <c r="A782" s="84"/>
    </row>
    <row r="783">
      <c r="A783" s="84"/>
    </row>
    <row r="784">
      <c r="A784" s="84"/>
    </row>
    <row r="785">
      <c r="A785" s="84"/>
    </row>
    <row r="786">
      <c r="A786" s="84"/>
    </row>
    <row r="787">
      <c r="A787" s="84"/>
    </row>
    <row r="788">
      <c r="A788" s="84"/>
    </row>
    <row r="789">
      <c r="A789" s="84"/>
    </row>
    <row r="790">
      <c r="A790" s="84"/>
    </row>
    <row r="791">
      <c r="A791" s="84"/>
    </row>
    <row r="792">
      <c r="A792" s="84"/>
    </row>
    <row r="793">
      <c r="A793" s="84"/>
    </row>
    <row r="794">
      <c r="A794" s="84"/>
    </row>
    <row r="795">
      <c r="A795" s="84"/>
    </row>
    <row r="796">
      <c r="A796" s="84"/>
    </row>
    <row r="797">
      <c r="A797" s="84"/>
    </row>
    <row r="798">
      <c r="A798" s="84"/>
    </row>
    <row r="799">
      <c r="A799" s="84"/>
    </row>
    <row r="800">
      <c r="A800" s="84"/>
    </row>
    <row r="801">
      <c r="A801" s="84"/>
    </row>
    <row r="802">
      <c r="A802" s="84"/>
    </row>
    <row r="803">
      <c r="A803" s="84"/>
    </row>
    <row r="804">
      <c r="A804" s="84"/>
    </row>
    <row r="805">
      <c r="A805" s="84"/>
    </row>
    <row r="806">
      <c r="A806" s="84"/>
    </row>
    <row r="807">
      <c r="A807" s="84"/>
    </row>
    <row r="808">
      <c r="A808" s="84"/>
    </row>
    <row r="809">
      <c r="A809" s="84"/>
    </row>
    <row r="810">
      <c r="A810" s="84"/>
    </row>
    <row r="811">
      <c r="A811" s="84"/>
    </row>
    <row r="812">
      <c r="A812" s="84"/>
    </row>
    <row r="813">
      <c r="A813" s="84"/>
    </row>
    <row r="814">
      <c r="A814" s="84"/>
    </row>
    <row r="815">
      <c r="A815" s="84"/>
    </row>
    <row r="816">
      <c r="A816" s="84"/>
    </row>
    <row r="817">
      <c r="A817" s="84"/>
    </row>
    <row r="818">
      <c r="A818" s="84"/>
    </row>
    <row r="819">
      <c r="A819" s="84"/>
    </row>
    <row r="820">
      <c r="A820" s="84"/>
    </row>
    <row r="821">
      <c r="A821" s="84"/>
    </row>
    <row r="822">
      <c r="A822" s="84"/>
    </row>
    <row r="823">
      <c r="A823" s="84"/>
    </row>
    <row r="824">
      <c r="A824" s="84"/>
    </row>
    <row r="825">
      <c r="A825" s="84"/>
    </row>
    <row r="826">
      <c r="A826" s="84"/>
    </row>
    <row r="827">
      <c r="A827" s="84"/>
    </row>
    <row r="828">
      <c r="A828" s="84"/>
    </row>
    <row r="829">
      <c r="A829" s="84"/>
    </row>
    <row r="830">
      <c r="A830" s="84"/>
    </row>
    <row r="831">
      <c r="A831" s="84"/>
    </row>
    <row r="832">
      <c r="A832" s="84"/>
    </row>
    <row r="833">
      <c r="A833" s="84"/>
    </row>
    <row r="834">
      <c r="A834" s="84"/>
    </row>
    <row r="835">
      <c r="A835" s="84"/>
    </row>
    <row r="836">
      <c r="A836" s="84"/>
    </row>
    <row r="837">
      <c r="A837" s="84"/>
    </row>
    <row r="838">
      <c r="A838" s="84"/>
    </row>
    <row r="839">
      <c r="A839" s="84"/>
    </row>
    <row r="840">
      <c r="A840" s="84"/>
    </row>
    <row r="841">
      <c r="A841" s="84"/>
    </row>
    <row r="842">
      <c r="A842" s="84"/>
    </row>
    <row r="843">
      <c r="A843" s="84"/>
    </row>
    <row r="844">
      <c r="A844" s="84"/>
    </row>
    <row r="845">
      <c r="A845" s="84"/>
    </row>
    <row r="846">
      <c r="A846" s="84"/>
    </row>
    <row r="847">
      <c r="A847" s="84"/>
    </row>
    <row r="848">
      <c r="A848" s="84"/>
    </row>
    <row r="849">
      <c r="A849" s="84"/>
    </row>
    <row r="850">
      <c r="A850" s="84"/>
    </row>
    <row r="851">
      <c r="A851" s="84"/>
    </row>
    <row r="852">
      <c r="A852" s="84"/>
    </row>
    <row r="853">
      <c r="A853" s="84"/>
    </row>
    <row r="854">
      <c r="A854" s="84"/>
    </row>
    <row r="855">
      <c r="A855" s="84"/>
    </row>
    <row r="856">
      <c r="A856" s="84"/>
    </row>
    <row r="857">
      <c r="A857" s="84"/>
    </row>
    <row r="858">
      <c r="A858" s="84"/>
    </row>
    <row r="859">
      <c r="A859" s="84"/>
    </row>
    <row r="860">
      <c r="A860" s="84"/>
    </row>
    <row r="861">
      <c r="A861" s="84"/>
    </row>
    <row r="862">
      <c r="A862" s="84"/>
    </row>
    <row r="863">
      <c r="A863" s="84"/>
    </row>
    <row r="864">
      <c r="A864" s="84"/>
    </row>
    <row r="865">
      <c r="A865" s="84"/>
    </row>
    <row r="866">
      <c r="A866" s="84"/>
    </row>
    <row r="867">
      <c r="A867" s="84"/>
    </row>
    <row r="868">
      <c r="A868" s="84"/>
    </row>
    <row r="869">
      <c r="A869" s="84"/>
    </row>
    <row r="870">
      <c r="A870" s="84"/>
    </row>
    <row r="871">
      <c r="A871" s="84"/>
    </row>
    <row r="872">
      <c r="A872" s="84"/>
    </row>
    <row r="873">
      <c r="A873" s="84"/>
    </row>
    <row r="874">
      <c r="A874" s="84"/>
    </row>
    <row r="875">
      <c r="A875" s="84"/>
    </row>
    <row r="876">
      <c r="A876" s="84"/>
    </row>
    <row r="877">
      <c r="A877" s="84"/>
    </row>
    <row r="878">
      <c r="A878" s="84"/>
    </row>
    <row r="879">
      <c r="A879" s="84"/>
    </row>
    <row r="880">
      <c r="A880" s="84"/>
    </row>
    <row r="881">
      <c r="A881" s="84"/>
    </row>
    <row r="882">
      <c r="A882" s="84"/>
    </row>
    <row r="883">
      <c r="A883" s="84"/>
    </row>
    <row r="884">
      <c r="A884" s="84"/>
    </row>
    <row r="885">
      <c r="A885" s="84"/>
    </row>
    <row r="886">
      <c r="A886" s="84"/>
    </row>
    <row r="887">
      <c r="A887" s="84"/>
    </row>
    <row r="888">
      <c r="A888" s="84"/>
    </row>
    <row r="889">
      <c r="A889" s="84"/>
    </row>
    <row r="890">
      <c r="A890" s="84"/>
    </row>
    <row r="891">
      <c r="A891" s="84"/>
    </row>
    <row r="892">
      <c r="A892" s="84"/>
    </row>
    <row r="893">
      <c r="A893" s="84"/>
    </row>
    <row r="894">
      <c r="A894" s="84"/>
    </row>
    <row r="895">
      <c r="A895" s="84"/>
    </row>
    <row r="896">
      <c r="A896" s="84"/>
    </row>
    <row r="897">
      <c r="A897" s="84"/>
    </row>
    <row r="898">
      <c r="A898" s="84"/>
    </row>
    <row r="899">
      <c r="A899" s="84"/>
    </row>
    <row r="900">
      <c r="A900" s="84"/>
    </row>
    <row r="901">
      <c r="A901" s="84"/>
    </row>
    <row r="902">
      <c r="A902" s="84"/>
    </row>
    <row r="903">
      <c r="A903" s="84"/>
    </row>
    <row r="904">
      <c r="A904" s="84"/>
    </row>
    <row r="905">
      <c r="A905" s="84"/>
    </row>
    <row r="906">
      <c r="A906" s="84"/>
    </row>
    <row r="907">
      <c r="A907" s="84"/>
    </row>
    <row r="908">
      <c r="A908" s="84"/>
    </row>
    <row r="909">
      <c r="A909" s="84"/>
    </row>
    <row r="910">
      <c r="A910" s="84"/>
    </row>
    <row r="911">
      <c r="A911" s="84"/>
    </row>
    <row r="912">
      <c r="A912" s="84"/>
    </row>
    <row r="913">
      <c r="A913" s="84"/>
    </row>
    <row r="914">
      <c r="A914" s="84"/>
    </row>
    <row r="915">
      <c r="A915" s="84"/>
    </row>
    <row r="916">
      <c r="A916" s="84"/>
    </row>
    <row r="917">
      <c r="A917" s="84"/>
    </row>
    <row r="918">
      <c r="A918" s="84"/>
    </row>
    <row r="919">
      <c r="A919" s="84"/>
    </row>
    <row r="920">
      <c r="A920" s="84"/>
    </row>
    <row r="921">
      <c r="A921" s="84"/>
    </row>
    <row r="922">
      <c r="A922" s="84"/>
    </row>
    <row r="923">
      <c r="A923" s="84"/>
    </row>
    <row r="924">
      <c r="A924" s="84"/>
    </row>
    <row r="925">
      <c r="A925" s="84"/>
    </row>
    <row r="926">
      <c r="A926" s="84"/>
    </row>
    <row r="927">
      <c r="A927" s="84"/>
    </row>
    <row r="928">
      <c r="A928" s="84"/>
    </row>
    <row r="929">
      <c r="A929" s="84"/>
    </row>
    <row r="930">
      <c r="A930" s="84"/>
    </row>
    <row r="931">
      <c r="A931" s="84"/>
    </row>
    <row r="932">
      <c r="A932" s="84"/>
    </row>
    <row r="933">
      <c r="A933" s="84"/>
    </row>
    <row r="934">
      <c r="A934" s="84"/>
    </row>
    <row r="935">
      <c r="A935" s="84"/>
    </row>
    <row r="936">
      <c r="A936" s="84"/>
    </row>
    <row r="937">
      <c r="A937" s="84"/>
    </row>
    <row r="938">
      <c r="A938" s="84"/>
    </row>
    <row r="939">
      <c r="A939" s="84"/>
    </row>
    <row r="940">
      <c r="A940" s="84"/>
    </row>
    <row r="941">
      <c r="A941" s="84"/>
    </row>
    <row r="942">
      <c r="A942" s="84"/>
    </row>
    <row r="943">
      <c r="A943" s="84"/>
    </row>
    <row r="944">
      <c r="A944" s="84"/>
    </row>
    <row r="945">
      <c r="A945" s="84"/>
    </row>
    <row r="946">
      <c r="A946" s="84"/>
    </row>
    <row r="947">
      <c r="A947" s="84"/>
    </row>
    <row r="948">
      <c r="A948" s="84"/>
    </row>
    <row r="949">
      <c r="A949" s="84"/>
    </row>
    <row r="950">
      <c r="A950" s="84"/>
    </row>
    <row r="951">
      <c r="A951" s="84"/>
    </row>
    <row r="952">
      <c r="A952" s="84"/>
    </row>
    <row r="953">
      <c r="A953" s="84"/>
    </row>
    <row r="954">
      <c r="A954" s="84"/>
    </row>
    <row r="955">
      <c r="A955" s="84"/>
    </row>
    <row r="956">
      <c r="A956" s="84"/>
    </row>
    <row r="957">
      <c r="A957" s="84"/>
    </row>
    <row r="958">
      <c r="A958" s="84"/>
    </row>
    <row r="959">
      <c r="A959" s="84"/>
    </row>
    <row r="960">
      <c r="A960" s="84"/>
    </row>
    <row r="961">
      <c r="A961" s="84"/>
    </row>
    <row r="962">
      <c r="A962" s="84"/>
    </row>
    <row r="963">
      <c r="A963" s="84"/>
    </row>
    <row r="964">
      <c r="A964" s="84"/>
    </row>
    <row r="965">
      <c r="A965" s="84"/>
    </row>
    <row r="966">
      <c r="A966" s="84"/>
    </row>
    <row r="967">
      <c r="A967" s="84"/>
    </row>
    <row r="968">
      <c r="A968" s="84"/>
    </row>
    <row r="969">
      <c r="A969" s="84"/>
    </row>
    <row r="970">
      <c r="A970" s="84"/>
    </row>
    <row r="971">
      <c r="A971" s="84"/>
    </row>
    <row r="972">
      <c r="A972" s="84"/>
    </row>
    <row r="973">
      <c r="A973" s="84"/>
    </row>
    <row r="974">
      <c r="A974" s="84"/>
    </row>
    <row r="975">
      <c r="A975" s="84"/>
    </row>
    <row r="976">
      <c r="A976" s="84"/>
    </row>
    <row r="977">
      <c r="A977" s="84"/>
    </row>
    <row r="978">
      <c r="A978" s="84"/>
    </row>
    <row r="979">
      <c r="A979" s="84"/>
    </row>
    <row r="980">
      <c r="A980" s="84"/>
    </row>
    <row r="981">
      <c r="A981" s="84"/>
    </row>
    <row r="982">
      <c r="A982" s="84"/>
    </row>
    <row r="983">
      <c r="A983" s="84"/>
    </row>
    <row r="984">
      <c r="A984" s="84"/>
    </row>
    <row r="985">
      <c r="A985" s="84"/>
    </row>
    <row r="986">
      <c r="A986" s="84"/>
    </row>
    <row r="987">
      <c r="A987" s="84"/>
    </row>
    <row r="988">
      <c r="A988" s="84"/>
    </row>
    <row r="989">
      <c r="A989" s="84"/>
    </row>
    <row r="990">
      <c r="A990" s="84"/>
    </row>
    <row r="991">
      <c r="A991" s="84"/>
    </row>
    <row r="992">
      <c r="A992" s="84"/>
    </row>
    <row r="993">
      <c r="A993" s="84"/>
    </row>
    <row r="994">
      <c r="A994" s="84"/>
    </row>
    <row r="995">
      <c r="A995" s="84"/>
    </row>
    <row r="996">
      <c r="A996" s="84"/>
    </row>
    <row r="997">
      <c r="A997" s="84"/>
    </row>
    <row r="998">
      <c r="A998" s="84"/>
    </row>
    <row r="999">
      <c r="A999" s="84"/>
    </row>
    <row r="1000">
      <c r="A1000" s="84"/>
    </row>
  </sheetData>
  <mergeCells count="2">
    <mergeCell ref="A25:A26"/>
    <mergeCell ref="B25:B26"/>
  </mergeCells>
  <conditionalFormatting sqref="B2:U21">
    <cfRule type="colorScale" priority="1">
      <colorScale>
        <cfvo type="formula" val="-0.05"/>
        <cfvo type="formula" val="0"/>
        <cfvo type="formula" val="0.05"/>
        <color rgb="FF4A86E8"/>
        <color rgb="FFFFFFFF"/>
        <color rgb="FF57BB8A"/>
      </colorScale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10" width="9.71"/>
    <col customWidth="1" min="11" max="21" width="10.71"/>
  </cols>
  <sheetData>
    <row r="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 t="s">
        <v>21</v>
      </c>
      <c r="B2" s="93">
        <f>IF(AND(OPTA!B2&lt;&gt;0, ABS('My model'!B2 - OPTA!B2) &gt; 0.01), ('My model'!B2 - OPTA!B2) / OPTA!B2, "")</f>
        <v>-0.09197651663</v>
      </c>
      <c r="C2" s="93">
        <f>IF(AND(OPTA!C2&lt;&gt;0, ABS('My model'!C2 - OPTA!C2) &gt; 0.01), ('My model'!C2 - OPTA!C2) / OPTA!C2, "")</f>
        <v>0.07612456747</v>
      </c>
      <c r="D2" s="93">
        <f>IF(AND(OPTA!D2&lt;&gt;0, ABS('My model'!D2 - OPTA!D2) &gt; 0.01), ('My model'!D2 - OPTA!D2) / OPTA!D2, "")</f>
        <v>0.1347150259</v>
      </c>
      <c r="E2" s="93" t="str">
        <f>IF(AND(OPTA!E2&lt;&gt;0, ABS('My model'!E2 - OPTA!E2) &gt; 0.01), ('My model'!E2 - OPTA!E2) / OPTA!E2, "")</f>
        <v/>
      </c>
      <c r="F2" s="93" t="str">
        <f>IF(AND(OPTA!F2&lt;&gt;0, ABS('My model'!F2 - OPTA!F2) &gt; 0.01), ('My model'!F2 - OPTA!F2) / OPTA!F2, "")</f>
        <v/>
      </c>
      <c r="G2" s="93" t="str">
        <f>IF(AND(OPTA!G2&lt;&gt;0, ABS('My model'!G2 - OPTA!G2) &gt; 0.01), ('My model'!G2 - OPTA!G2) / OPTA!G2, "")</f>
        <v/>
      </c>
      <c r="H2" s="93" t="str">
        <f>IF(AND(OPTA!H2&lt;&gt;0, ABS('My model'!H2 - OPTA!H2) &gt; 0.01), ('My model'!H2 - OPTA!H2) / OPTA!H2, "")</f>
        <v/>
      </c>
      <c r="I2" s="93" t="str">
        <f>IF(AND(OPTA!I2&lt;&gt;0, ABS('My model'!I2 - OPTA!I2) &gt; 0.01), ('My model'!I2 - OPTA!I2) / OPTA!I2, "")</f>
        <v/>
      </c>
      <c r="J2" s="93" t="str">
        <f>IF(AND(OPTA!J2&lt;&gt;0, ABS('My model'!J2 - OPTA!J2) &gt; 0.01), ('My model'!J2 - OPTA!J2) / OPTA!J2, "")</f>
        <v/>
      </c>
      <c r="K2" s="93" t="str">
        <f>IF(AND(OPTA!K2&lt;&gt;0, ABS('My model'!K2 - OPTA!K2) &gt; 0.01), ('My model'!K2 - OPTA!K2) / OPTA!K2, "")</f>
        <v/>
      </c>
      <c r="L2" s="93" t="str">
        <f>IF(AND(OPTA!L2&lt;&gt;0, ABS('My model'!L2 - OPTA!L2) &gt; 0.01), ('My model'!L2 - OPTA!L2) / OPTA!L2, "")</f>
        <v/>
      </c>
      <c r="M2" s="93" t="str">
        <f>IF(AND(OPTA!M2&lt;&gt;0, ABS('My model'!M2 - OPTA!M2) &gt; 0.01), ('My model'!M2 - OPTA!M2) / OPTA!M2, "")</f>
        <v/>
      </c>
      <c r="N2" s="93" t="str">
        <f>IF(AND(OPTA!N2&lt;&gt;0, ABS('My model'!N2 - OPTA!N2) &gt; 0.01), ('My model'!N2 - OPTA!N2) / OPTA!N2, "")</f>
        <v/>
      </c>
      <c r="O2" s="93" t="str">
        <f>IF(AND(OPTA!O2&lt;&gt;0, ABS('My model'!O2 - OPTA!O2) &gt; 0.01), ('My model'!O2 - OPTA!O2) / OPTA!O2, "")</f>
        <v/>
      </c>
      <c r="P2" s="93" t="str">
        <f>IF(AND(OPTA!P2&lt;&gt;0, ABS('My model'!P2 - OPTA!P2) &gt; 0.01), ('My model'!P2 - OPTA!P2) / OPTA!P2, "")</f>
        <v/>
      </c>
      <c r="Q2" s="93" t="str">
        <f>IF(AND(OPTA!Q2&lt;&gt;0, ABS('My model'!Q2 - OPTA!Q2) &gt; 0.01), ('My model'!Q2 - OPTA!Q2) / OPTA!Q2, "")</f>
        <v/>
      </c>
      <c r="R2" s="93" t="str">
        <f>IF(AND(OPTA!R2&lt;&gt;0, ABS('My model'!R2 - OPTA!R2) &gt; 0.01), ('My model'!R2 - OPTA!R2) / OPTA!R2, "")</f>
        <v/>
      </c>
      <c r="S2" s="93" t="str">
        <f>IF(AND(OPTA!S2&lt;&gt;0, ABS('My model'!S2 - OPTA!S2) &gt; 0.01), ('My model'!S2 - OPTA!S2) / OPTA!S2, "")</f>
        <v/>
      </c>
      <c r="T2" s="93" t="str">
        <f>IF(AND(OPTA!T2&lt;&gt;0, ABS('My model'!T2 - OPTA!T2) &gt; 0.01), ('My model'!T2 - OPTA!T2) / OPTA!T2, "")</f>
        <v/>
      </c>
      <c r="U2" s="93" t="str">
        <f>IF(AND(OPTA!U2&lt;&gt;0, ABS('My model'!U2 - OPTA!U2) &gt; 0.01), ('My model'!U2 - OPTA!U2) / OPTA!U2, "")</f>
        <v/>
      </c>
    </row>
    <row r="3">
      <c r="A3" s="2" t="s">
        <v>22</v>
      </c>
      <c r="B3" s="93">
        <f>IF(AND(OPTA!B3&lt;&gt;0, ABS('My model'!B3 - OPTA!B3) &gt; 0.01), ('My model'!B3 - OPTA!B3) / OPTA!B3, "")</f>
        <v>0.2878228782</v>
      </c>
      <c r="C3" s="93" t="str">
        <f>IF(AND(OPTA!C3&lt;&gt;0, ABS('My model'!C3 - OPTA!C3) &gt; 0.01), ('My model'!C3 - OPTA!C3) / OPTA!C3, "")</f>
        <v/>
      </c>
      <c r="D3" s="93">
        <f>IF(AND(OPTA!D3&lt;&gt;0, ABS('My model'!D3 - OPTA!D3) &gt; 0.01), ('My model'!D3 - OPTA!D3) / OPTA!D3, "")</f>
        <v>-0.1864864865</v>
      </c>
      <c r="E3" s="93" t="str">
        <f>IF(AND(OPTA!E3&lt;&gt;0, ABS('My model'!E3 - OPTA!E3) &gt; 0.01), ('My model'!E3 - OPTA!E3) / OPTA!E3, "")</f>
        <v/>
      </c>
      <c r="F3" s="93" t="str">
        <f>IF(AND(OPTA!F3&lt;&gt;0, ABS('My model'!F3 - OPTA!F3) &gt; 0.01), ('My model'!F3 - OPTA!F3) / OPTA!F3, "")</f>
        <v/>
      </c>
      <c r="G3" s="93" t="str">
        <f>IF(AND(OPTA!G3&lt;&gt;0, ABS('My model'!G3 - OPTA!G3) &gt; 0.01), ('My model'!G3 - OPTA!G3) / OPTA!G3, "")</f>
        <v/>
      </c>
      <c r="H3" s="93" t="str">
        <f>IF(AND(OPTA!H3&lt;&gt;0, ABS('My model'!H3 - OPTA!H3) &gt; 0.01), ('My model'!H3 - OPTA!H3) / OPTA!H3, "")</f>
        <v/>
      </c>
      <c r="I3" s="93" t="str">
        <f>IF(AND(OPTA!I3&lt;&gt;0, ABS('My model'!I3 - OPTA!I3) &gt; 0.01), ('My model'!I3 - OPTA!I3) / OPTA!I3, "")</f>
        <v/>
      </c>
      <c r="J3" s="93" t="str">
        <f>IF(AND(OPTA!J3&lt;&gt;0, ABS('My model'!J3 - OPTA!J3) &gt; 0.01), ('My model'!J3 - OPTA!J3) / OPTA!J3, "")</f>
        <v/>
      </c>
      <c r="K3" s="93" t="str">
        <f>IF(AND(OPTA!K3&lt;&gt;0, ABS('My model'!K3 - OPTA!K3) &gt; 0.01), ('My model'!K3 - OPTA!K3) / OPTA!K3, "")</f>
        <v/>
      </c>
      <c r="L3" s="93" t="str">
        <f>IF(AND(OPTA!L3&lt;&gt;0, ABS('My model'!L3 - OPTA!L3) &gt; 0.01), ('My model'!L3 - OPTA!L3) / OPTA!L3, "")</f>
        <v/>
      </c>
      <c r="M3" s="93" t="str">
        <f>IF(AND(OPTA!M3&lt;&gt;0, ABS('My model'!M3 - OPTA!M3) &gt; 0.01), ('My model'!M3 - OPTA!M3) / OPTA!M3, "")</f>
        <v/>
      </c>
      <c r="N3" s="93" t="str">
        <f>IF(AND(OPTA!N3&lt;&gt;0, ABS('My model'!N3 - OPTA!N3) &gt; 0.01), ('My model'!N3 - OPTA!N3) / OPTA!N3, "")</f>
        <v/>
      </c>
      <c r="O3" s="93" t="str">
        <f>IF(AND(OPTA!O3&lt;&gt;0, ABS('My model'!O3 - OPTA!O3) &gt; 0.01), ('My model'!O3 - OPTA!O3) / OPTA!O3, "")</f>
        <v/>
      </c>
      <c r="P3" s="93" t="str">
        <f>IF(AND(OPTA!P3&lt;&gt;0, ABS('My model'!P3 - OPTA!P3) &gt; 0.01), ('My model'!P3 - OPTA!P3) / OPTA!P3, "")</f>
        <v/>
      </c>
      <c r="Q3" s="93" t="str">
        <f>IF(AND(OPTA!Q3&lt;&gt;0, ABS('My model'!Q3 - OPTA!Q3) &gt; 0.01), ('My model'!Q3 - OPTA!Q3) / OPTA!Q3, "")</f>
        <v/>
      </c>
      <c r="R3" s="93" t="str">
        <f>IF(AND(OPTA!R3&lt;&gt;0, ABS('My model'!R3 - OPTA!R3) &gt; 0.01), ('My model'!R3 - OPTA!R3) / OPTA!R3, "")</f>
        <v/>
      </c>
      <c r="S3" s="93" t="str">
        <f>IF(AND(OPTA!S3&lt;&gt;0, ABS('My model'!S3 - OPTA!S3) &gt; 0.01), ('My model'!S3 - OPTA!S3) / OPTA!S3, "")</f>
        <v/>
      </c>
      <c r="T3" s="93" t="str">
        <f>IF(AND(OPTA!T3&lt;&gt;0, ABS('My model'!T3 - OPTA!T3) &gt; 0.01), ('My model'!T3 - OPTA!T3) / OPTA!T3, "")</f>
        <v/>
      </c>
      <c r="U3" s="93" t="str">
        <f>IF(AND(OPTA!U3&lt;&gt;0, ABS('My model'!U3 - OPTA!U3) &gt; 0.01), ('My model'!U3 - OPTA!U3) / OPTA!U3, "")</f>
        <v/>
      </c>
    </row>
    <row r="4">
      <c r="A4" s="2" t="s">
        <v>23</v>
      </c>
      <c r="B4" s="93">
        <f>IF(AND(OPTA!B4&lt;&gt;0, ABS('My model'!B4 - OPTA!B4) &gt; 0.01), ('My model'!B4 - OPTA!B4) / OPTA!B4, "")</f>
        <v>-0.1467889908</v>
      </c>
      <c r="C4" s="93">
        <f>IF(AND(OPTA!C4&lt;&gt;0, ABS('My model'!C4 - OPTA!C4) &gt; 0.01), ('My model'!C4 - OPTA!C4) / OPTA!C4, "")</f>
        <v>-0.04735376045</v>
      </c>
      <c r="D4" s="93">
        <f>IF(AND(OPTA!D4&lt;&gt;0, ABS('My model'!D4 - OPTA!D4) &gt; 0.01), ('My model'!D4 - OPTA!D4) / OPTA!D4, "")</f>
        <v>0.1125</v>
      </c>
      <c r="E4" s="93" t="str">
        <f>IF(AND(OPTA!E4&lt;&gt;0, ABS('My model'!E4 - OPTA!E4) &gt; 0.01), ('My model'!E4 - OPTA!E4) / OPTA!E4, "")</f>
        <v/>
      </c>
      <c r="F4" s="93" t="str">
        <f>IF(AND(OPTA!F4&lt;&gt;0, ABS('My model'!F4 - OPTA!F4) &gt; 0.01), ('My model'!F4 - OPTA!F4) / OPTA!F4, "")</f>
        <v/>
      </c>
      <c r="G4" s="93" t="str">
        <f>IF(AND(OPTA!G4&lt;&gt;0, ABS('My model'!G4 - OPTA!G4) &gt; 0.01), ('My model'!G4 - OPTA!G4) / OPTA!G4, "")</f>
        <v/>
      </c>
      <c r="H4" s="93" t="str">
        <f>IF(AND(OPTA!H4&lt;&gt;0, ABS('My model'!H4 - OPTA!H4) &gt; 0.01), ('My model'!H4 - OPTA!H4) / OPTA!H4, "")</f>
        <v/>
      </c>
      <c r="I4" s="93" t="str">
        <f>IF(AND(OPTA!I4&lt;&gt;0, ABS('My model'!I4 - OPTA!I4) &gt; 0.01), ('My model'!I4 - OPTA!I4) / OPTA!I4, "")</f>
        <v/>
      </c>
      <c r="J4" s="93" t="str">
        <f>IF(AND(OPTA!J4&lt;&gt;0, ABS('My model'!J4 - OPTA!J4) &gt; 0.01), ('My model'!J4 - OPTA!J4) / OPTA!J4, "")</f>
        <v/>
      </c>
      <c r="K4" s="93" t="str">
        <f>IF(AND(OPTA!K4&lt;&gt;0, ABS('My model'!K4 - OPTA!K4) &gt; 0.01), ('My model'!K4 - OPTA!K4) / OPTA!K4, "")</f>
        <v/>
      </c>
      <c r="L4" s="93" t="str">
        <f>IF(AND(OPTA!L4&lt;&gt;0, ABS('My model'!L4 - OPTA!L4) &gt; 0.01), ('My model'!L4 - OPTA!L4) / OPTA!L4, "")</f>
        <v/>
      </c>
      <c r="M4" s="93" t="str">
        <f>IF(AND(OPTA!M4&lt;&gt;0, ABS('My model'!M4 - OPTA!M4) &gt; 0.01), ('My model'!M4 - OPTA!M4) / OPTA!M4, "")</f>
        <v/>
      </c>
      <c r="N4" s="93" t="str">
        <f>IF(AND(OPTA!N4&lt;&gt;0, ABS('My model'!N4 - OPTA!N4) &gt; 0.01), ('My model'!N4 - OPTA!N4) / OPTA!N4, "")</f>
        <v/>
      </c>
      <c r="O4" s="93" t="str">
        <f>IF(AND(OPTA!O4&lt;&gt;0, ABS('My model'!O4 - OPTA!O4) &gt; 0.01), ('My model'!O4 - OPTA!O4) / OPTA!O4, "")</f>
        <v/>
      </c>
      <c r="P4" s="93" t="str">
        <f>IF(AND(OPTA!P4&lt;&gt;0, ABS('My model'!P4 - OPTA!P4) &gt; 0.01), ('My model'!P4 - OPTA!P4) / OPTA!P4, "")</f>
        <v/>
      </c>
      <c r="Q4" s="93" t="str">
        <f>IF(AND(OPTA!Q4&lt;&gt;0, ABS('My model'!Q4 - OPTA!Q4) &gt; 0.01), ('My model'!Q4 - OPTA!Q4) / OPTA!Q4, "")</f>
        <v/>
      </c>
      <c r="R4" s="93" t="str">
        <f>IF(AND(OPTA!R4&lt;&gt;0, ABS('My model'!R4 - OPTA!R4) &gt; 0.01), ('My model'!R4 - OPTA!R4) / OPTA!R4, "")</f>
        <v/>
      </c>
      <c r="S4" s="93" t="str">
        <f>IF(AND(OPTA!S4&lt;&gt;0, ABS('My model'!S4 - OPTA!S4) &gt; 0.01), ('My model'!S4 - OPTA!S4) / OPTA!S4, "")</f>
        <v/>
      </c>
      <c r="T4" s="93" t="str">
        <f>IF(AND(OPTA!T4&lt;&gt;0, ABS('My model'!T4 - OPTA!T4) &gt; 0.01), ('My model'!T4 - OPTA!T4) / OPTA!T4, "")</f>
        <v/>
      </c>
      <c r="U4" s="93" t="str">
        <f>IF(AND(OPTA!U4&lt;&gt;0, ABS('My model'!U4 - OPTA!U4) &gt; 0.01), ('My model'!U4 - OPTA!U4) / OPTA!U4, "")</f>
        <v/>
      </c>
    </row>
    <row r="5">
      <c r="A5" s="2" t="s">
        <v>24</v>
      </c>
      <c r="B5" s="93" t="str">
        <f>IF(AND(OPTA!B5&lt;&gt;0, ABS('My model'!B5 - OPTA!B5) &gt; 0.01), ('My model'!B5 - OPTA!B5) / OPTA!B5, "")</f>
        <v/>
      </c>
      <c r="C5" s="93" t="str">
        <f>IF(AND(OPTA!C5&lt;&gt;0, ABS('My model'!C5 - OPTA!C5) &gt; 0.01), ('My model'!C5 - OPTA!C5) / OPTA!C5, "")</f>
        <v/>
      </c>
      <c r="D5" s="93" t="str">
        <f>IF(AND(OPTA!D5&lt;&gt;0, ABS('My model'!D5 - OPTA!D5) &gt; 0.01), ('My model'!D5 - OPTA!D5) / OPTA!D5, "")</f>
        <v/>
      </c>
      <c r="E5" s="93">
        <f>IF(AND(OPTA!E5&lt;&gt;0, ABS('My model'!E5 - OPTA!E5) &gt; 0.01), ('My model'!E5 - OPTA!E5) / OPTA!E5, "")</f>
        <v>0.06461086637</v>
      </c>
      <c r="F5" s="93">
        <f>IF(AND(OPTA!F5&lt;&gt;0, ABS('My model'!F5 - OPTA!F5) &gt; 0.01), ('My model'!F5 - OPTA!F5) / OPTA!F5, "")</f>
        <v>-0.1520912548</v>
      </c>
      <c r="G5" s="93" t="str">
        <f>IF(AND(OPTA!G5&lt;&gt;0, ABS('My model'!G5 - OPTA!G5) &gt; 0.01), ('My model'!G5 - OPTA!G5) / OPTA!G5, "")</f>
        <v/>
      </c>
      <c r="H5" s="93" t="str">
        <f>IF(AND(OPTA!H5&lt;&gt;0, ABS('My model'!H5 - OPTA!H5) &gt; 0.01), ('My model'!H5 - OPTA!H5) / OPTA!H5, "")</f>
        <v/>
      </c>
      <c r="I5" s="93" t="str">
        <f>IF(AND(OPTA!I5&lt;&gt;0, ABS('My model'!I5 - OPTA!I5) &gt; 0.01), ('My model'!I5 - OPTA!I5) / OPTA!I5, "")</f>
        <v/>
      </c>
      <c r="J5" s="93" t="str">
        <f>IF(AND(OPTA!J5&lt;&gt;0, ABS('My model'!J5 - OPTA!J5) &gt; 0.01), ('My model'!J5 - OPTA!J5) / OPTA!J5, "")</f>
        <v/>
      </c>
      <c r="K5" s="93" t="str">
        <f>IF(AND(OPTA!K5&lt;&gt;0, ABS('My model'!K5 - OPTA!K5) &gt; 0.01), ('My model'!K5 - OPTA!K5) / OPTA!K5, "")</f>
        <v/>
      </c>
      <c r="L5" s="93" t="str">
        <f>IF(AND(OPTA!L5&lt;&gt;0, ABS('My model'!L5 - OPTA!L5) &gt; 0.01), ('My model'!L5 - OPTA!L5) / OPTA!L5, "")</f>
        <v/>
      </c>
      <c r="M5" s="93" t="str">
        <f>IF(AND(OPTA!M5&lt;&gt;0, ABS('My model'!M5 - OPTA!M5) &gt; 0.01), ('My model'!M5 - OPTA!M5) / OPTA!M5, "")</f>
        <v/>
      </c>
      <c r="N5" s="93" t="str">
        <f>IF(AND(OPTA!N5&lt;&gt;0, ABS('My model'!N5 - OPTA!N5) &gt; 0.01), ('My model'!N5 - OPTA!N5) / OPTA!N5, "")</f>
        <v/>
      </c>
      <c r="O5" s="93" t="str">
        <f>IF(AND(OPTA!O5&lt;&gt;0, ABS('My model'!O5 - OPTA!O5) &gt; 0.01), ('My model'!O5 - OPTA!O5) / OPTA!O5, "")</f>
        <v/>
      </c>
      <c r="P5" s="93" t="str">
        <f>IF(AND(OPTA!P5&lt;&gt;0, ABS('My model'!P5 - OPTA!P5) &gt; 0.01), ('My model'!P5 - OPTA!P5) / OPTA!P5, "")</f>
        <v/>
      </c>
      <c r="Q5" s="93" t="str">
        <f>IF(AND(OPTA!Q5&lt;&gt;0, ABS('My model'!Q5 - OPTA!Q5) &gt; 0.01), ('My model'!Q5 - OPTA!Q5) / OPTA!Q5, "")</f>
        <v/>
      </c>
      <c r="R5" s="93" t="str">
        <f>IF(AND(OPTA!R5&lt;&gt;0, ABS('My model'!R5 - OPTA!R5) &gt; 0.01), ('My model'!R5 - OPTA!R5) / OPTA!R5, "")</f>
        <v/>
      </c>
      <c r="S5" s="93" t="str">
        <f>IF(AND(OPTA!S5&lt;&gt;0, ABS('My model'!S5 - OPTA!S5) &gt; 0.01), ('My model'!S5 - OPTA!S5) / OPTA!S5, "")</f>
        <v/>
      </c>
      <c r="T5" s="93" t="str">
        <f>IF(AND(OPTA!T5&lt;&gt;0, ABS('My model'!T5 - OPTA!T5) &gt; 0.01), ('My model'!T5 - OPTA!T5) / OPTA!T5, "")</f>
        <v/>
      </c>
      <c r="U5" s="93" t="str">
        <f>IF(AND(OPTA!U5&lt;&gt;0, ABS('My model'!U5 - OPTA!U5) &gt; 0.01), ('My model'!U5 - OPTA!U5) / OPTA!U5, "")</f>
        <v/>
      </c>
    </row>
    <row r="6">
      <c r="A6" s="2" t="s">
        <v>25</v>
      </c>
      <c r="B6" s="93" t="str">
        <f>IF(AND(OPTA!B6&lt;&gt;0, ABS('My model'!B6 - OPTA!B6) &gt; 0.01), ('My model'!B6 - OPTA!B6) / OPTA!B6, "")</f>
        <v/>
      </c>
      <c r="C6" s="93" t="str">
        <f>IF(AND(OPTA!C6&lt;&gt;0, ABS('My model'!C6 - OPTA!C6) &gt; 0.01), ('My model'!C6 - OPTA!C6) / OPTA!C6, "")</f>
        <v/>
      </c>
      <c r="D6" s="93" t="str">
        <f>IF(AND(OPTA!D6&lt;&gt;0, ABS('My model'!D6 - OPTA!D6) &gt; 0.01), ('My model'!D6 - OPTA!D6) / OPTA!D6, "")</f>
        <v/>
      </c>
      <c r="E6" s="93">
        <f>IF(AND(OPTA!E6&lt;&gt;0, ABS('My model'!E6 - OPTA!E6) &gt; 0.01), ('My model'!E6 - OPTA!E6) / OPTA!E6, "")</f>
        <v>-0.1567164179</v>
      </c>
      <c r="F6" s="93">
        <f>IF(AND(OPTA!F6&lt;&gt;0, ABS('My model'!F6 - OPTA!F6) &gt; 0.01), ('My model'!F6 - OPTA!F6) / OPTA!F6, "")</f>
        <v>0.05490848586</v>
      </c>
      <c r="G6" s="93">
        <f>IF(AND(OPTA!G6&lt;&gt;0, ABS('My model'!G6 - OPTA!G6) &gt; 0.01), ('My model'!G6 - OPTA!G6) / OPTA!G6, "")</f>
        <v>0.1808510638</v>
      </c>
      <c r="H6" s="93" t="str">
        <f>IF(AND(OPTA!H6&lt;&gt;0, ABS('My model'!H6 - OPTA!H6) &gt; 0.01), ('My model'!H6 - OPTA!H6) / OPTA!H6, "")</f>
        <v/>
      </c>
      <c r="I6" s="93" t="str">
        <f>IF(AND(OPTA!I6&lt;&gt;0, ABS('My model'!I6 - OPTA!I6) &gt; 0.01), ('My model'!I6 - OPTA!I6) / OPTA!I6, "")</f>
        <v/>
      </c>
      <c r="J6" s="93" t="str">
        <f>IF(AND(OPTA!J6&lt;&gt;0, ABS('My model'!J6 - OPTA!J6) &gt; 0.01), ('My model'!J6 - OPTA!J6) / OPTA!J6, "")</f>
        <v/>
      </c>
      <c r="K6" s="93" t="str">
        <f>IF(AND(OPTA!K6&lt;&gt;0, ABS('My model'!K6 - OPTA!K6) &gt; 0.01), ('My model'!K6 - OPTA!K6) / OPTA!K6, "")</f>
        <v/>
      </c>
      <c r="L6" s="93" t="str">
        <f>IF(AND(OPTA!L6&lt;&gt;0, ABS('My model'!L6 - OPTA!L6) &gt; 0.01), ('My model'!L6 - OPTA!L6) / OPTA!L6, "")</f>
        <v/>
      </c>
      <c r="M6" s="93" t="str">
        <f>IF(AND(OPTA!M6&lt;&gt;0, ABS('My model'!M6 - OPTA!M6) &gt; 0.01), ('My model'!M6 - OPTA!M6) / OPTA!M6, "")</f>
        <v/>
      </c>
      <c r="N6" s="93" t="str">
        <f>IF(AND(OPTA!N6&lt;&gt;0, ABS('My model'!N6 - OPTA!N6) &gt; 0.01), ('My model'!N6 - OPTA!N6) / OPTA!N6, "")</f>
        <v/>
      </c>
      <c r="O6" s="93" t="str">
        <f>IF(AND(OPTA!O6&lt;&gt;0, ABS('My model'!O6 - OPTA!O6) &gt; 0.01), ('My model'!O6 - OPTA!O6) / OPTA!O6, "")</f>
        <v/>
      </c>
      <c r="P6" s="93" t="str">
        <f>IF(AND(OPTA!P6&lt;&gt;0, ABS('My model'!P6 - OPTA!P6) &gt; 0.01), ('My model'!P6 - OPTA!P6) / OPTA!P6, "")</f>
        <v/>
      </c>
      <c r="Q6" s="93" t="str">
        <f>IF(AND(OPTA!Q6&lt;&gt;0, ABS('My model'!Q6 - OPTA!Q6) &gt; 0.01), ('My model'!Q6 - OPTA!Q6) / OPTA!Q6, "")</f>
        <v/>
      </c>
      <c r="R6" s="93" t="str">
        <f>IF(AND(OPTA!R6&lt;&gt;0, ABS('My model'!R6 - OPTA!R6) &gt; 0.01), ('My model'!R6 - OPTA!R6) / OPTA!R6, "")</f>
        <v/>
      </c>
      <c r="S6" s="93" t="str">
        <f>IF(AND(OPTA!S6&lt;&gt;0, ABS('My model'!S6 - OPTA!S6) &gt; 0.01), ('My model'!S6 - OPTA!S6) / OPTA!S6, "")</f>
        <v/>
      </c>
      <c r="T6" s="93" t="str">
        <f>IF(AND(OPTA!T6&lt;&gt;0, ABS('My model'!T6 - OPTA!T6) &gt; 0.01), ('My model'!T6 - OPTA!T6) / OPTA!T6, "")</f>
        <v/>
      </c>
      <c r="U6" s="93" t="str">
        <f>IF(AND(OPTA!U6&lt;&gt;0, ABS('My model'!U6 - OPTA!U6) &gt; 0.01), ('My model'!U6 - OPTA!U6) / OPTA!U6, "")</f>
        <v/>
      </c>
    </row>
    <row r="7">
      <c r="A7" s="2" t="s">
        <v>26</v>
      </c>
      <c r="B7" s="93" t="str">
        <f>IF(AND(OPTA!B7&lt;&gt;0, ABS('My model'!B7 - OPTA!B7) &gt; 0.01), ('My model'!B7 - OPTA!B7) / OPTA!B7, "")</f>
        <v/>
      </c>
      <c r="C7" s="93" t="str">
        <f>IF(AND(OPTA!C7&lt;&gt;0, ABS('My model'!C7 - OPTA!C7) &gt; 0.01), ('My model'!C7 - OPTA!C7) / OPTA!C7, "")</f>
        <v/>
      </c>
      <c r="D7" s="93" t="str">
        <f>IF(AND(OPTA!D7&lt;&gt;0, ABS('My model'!D7 - OPTA!D7) &gt; 0.01), ('My model'!D7 - OPTA!D7) / OPTA!D7, "")</f>
        <v/>
      </c>
      <c r="E7" s="93" t="str">
        <f>IF(AND(OPTA!E7&lt;&gt;0, ABS('My model'!E7 - OPTA!E7) &gt; 0.01), ('My model'!E7 - OPTA!E7) / OPTA!E7, "")</f>
        <v/>
      </c>
      <c r="F7" s="93">
        <f>IF(AND(OPTA!F7&lt;&gt;0, ABS('My model'!F7 - OPTA!F7) &gt; 0.01), ('My model'!F7 - OPTA!F7) / OPTA!F7, "")</f>
        <v>0.2222222222</v>
      </c>
      <c r="G7" s="93">
        <f>IF(AND(OPTA!G7&lt;&gt;0, ABS('My model'!G7 - OPTA!G7) &gt; 0.01), ('My model'!G7 - OPTA!G7) / OPTA!G7, "")</f>
        <v>0.1268292683</v>
      </c>
      <c r="H7" s="93" t="str">
        <f>IF(AND(OPTA!H7&lt;&gt;0, ABS('My model'!H7 - OPTA!H7) &gt; 0.01), ('My model'!H7 - OPTA!H7) / OPTA!H7, "")</f>
        <v/>
      </c>
      <c r="I7" s="93">
        <f>IF(AND(OPTA!I7&lt;&gt;0, ABS('My model'!I7 - OPTA!I7) &gt; 0.01), ('My model'!I7 - OPTA!I7) / OPTA!I7, "")</f>
        <v>-0.1130434783</v>
      </c>
      <c r="J7" s="93">
        <f>IF(AND(OPTA!J7&lt;&gt;0, ABS('My model'!J7 - OPTA!J7) &gt; 0.01), ('My model'!J7 - OPTA!J7) / OPTA!J7, "")</f>
        <v>-0.1944444444</v>
      </c>
      <c r="K7" s="93">
        <f>IF(AND(OPTA!K7&lt;&gt;0, ABS('My model'!K7 - OPTA!K7) &gt; 0.01), ('My model'!K7 - OPTA!K7) / OPTA!K7, "")</f>
        <v>-0.4042553191</v>
      </c>
      <c r="L7" s="93">
        <f>IF(AND(OPTA!L7&lt;&gt;0, ABS('My model'!L7 - OPTA!L7) &gt; 0.01), ('My model'!L7 - OPTA!L7) / OPTA!L7, "")</f>
        <v>-0.3928571429</v>
      </c>
      <c r="M7" s="93">
        <f>IF(AND(OPTA!M7&lt;&gt;0, ABS('My model'!M7 - OPTA!M7) &gt; 0.01), ('My model'!M7 - OPTA!M7) / OPTA!M7, "")</f>
        <v>-0.5789473684</v>
      </c>
      <c r="N7" s="93" t="str">
        <f>IF(AND(OPTA!N7&lt;&gt;0, ABS('My model'!N7 - OPTA!N7) &gt; 0.01), ('My model'!N7 - OPTA!N7) / OPTA!N7, "")</f>
        <v/>
      </c>
      <c r="O7" s="93" t="str">
        <f>IF(AND(OPTA!O7&lt;&gt;0, ABS('My model'!O7 - OPTA!O7) &gt; 0.01), ('My model'!O7 - OPTA!O7) / OPTA!O7, "")</f>
        <v/>
      </c>
      <c r="P7" s="93" t="str">
        <f>IF(AND(OPTA!P7&lt;&gt;0, ABS('My model'!P7 - OPTA!P7) &gt; 0.01), ('My model'!P7 - OPTA!P7) / OPTA!P7, "")</f>
        <v/>
      </c>
      <c r="Q7" s="93" t="str">
        <f>IF(AND(OPTA!Q7&lt;&gt;0, ABS('My model'!Q7 - OPTA!Q7) &gt; 0.01), ('My model'!Q7 - OPTA!Q7) / OPTA!Q7, "")</f>
        <v/>
      </c>
      <c r="R7" s="93" t="str">
        <f>IF(AND(OPTA!R7&lt;&gt;0, ABS('My model'!R7 - OPTA!R7) &gt; 0.01), ('My model'!R7 - OPTA!R7) / OPTA!R7, "")</f>
        <v/>
      </c>
      <c r="S7" s="93" t="str">
        <f>IF(AND(OPTA!S7&lt;&gt;0, ABS('My model'!S7 - OPTA!S7) &gt; 0.01), ('My model'!S7 - OPTA!S7) / OPTA!S7, "")</f>
        <v/>
      </c>
      <c r="T7" s="93" t="str">
        <f>IF(AND(OPTA!T7&lt;&gt;0, ABS('My model'!T7 - OPTA!T7) &gt; 0.01), ('My model'!T7 - OPTA!T7) / OPTA!T7, "")</f>
        <v/>
      </c>
      <c r="U7" s="93" t="str">
        <f>IF(AND(OPTA!U7&lt;&gt;0, ABS('My model'!U7 - OPTA!U7) &gt; 0.01), ('My model'!U7 - OPTA!U7) / OPTA!U7, "")</f>
        <v/>
      </c>
    </row>
    <row r="8">
      <c r="A8" s="2" t="s">
        <v>27</v>
      </c>
      <c r="B8" s="93" t="str">
        <f>IF(AND(OPTA!B8&lt;&gt;0, ABS('My model'!B8 - OPTA!B8) &gt; 0.01), ('My model'!B8 - OPTA!B8) / OPTA!B8, "")</f>
        <v/>
      </c>
      <c r="C8" s="93" t="str">
        <f>IF(AND(OPTA!C8&lt;&gt;0, ABS('My model'!C8 - OPTA!C8) &gt; 0.01), ('My model'!C8 - OPTA!C8) / OPTA!C8, "")</f>
        <v/>
      </c>
      <c r="D8" s="93" t="str">
        <f>IF(AND(OPTA!D8&lt;&gt;0, ABS('My model'!D8 - OPTA!D8) &gt; 0.01), ('My model'!D8 - OPTA!D8) / OPTA!D8, "")</f>
        <v/>
      </c>
      <c r="E8" s="93" t="str">
        <f>IF(AND(OPTA!E8&lt;&gt;0, ABS('My model'!E8 - OPTA!E8) &gt; 0.01), ('My model'!E8 - OPTA!E8) / OPTA!E8, "")</f>
        <v/>
      </c>
      <c r="F8" s="93" t="str">
        <f>IF(AND(OPTA!F8&lt;&gt;0, ABS('My model'!F8 - OPTA!F8) &gt; 0.01), ('My model'!F8 - OPTA!F8) / OPTA!F8, "")</f>
        <v/>
      </c>
      <c r="G8" s="93">
        <f>IF(AND(OPTA!G8&lt;&gt;0, ABS('My model'!G8 - OPTA!G8) &gt; 0.01), ('My model'!G8 - OPTA!G8) / OPTA!G8, "")</f>
        <v>-0.1048387097</v>
      </c>
      <c r="H8" s="93">
        <f>IF(AND(OPTA!H8&lt;&gt;0, ABS('My model'!H8 - OPTA!H8) &gt; 0.01), ('My model'!H8 - OPTA!H8) / OPTA!H8, "")</f>
        <v>0.1411042945</v>
      </c>
      <c r="I8" s="93">
        <f>IF(AND(OPTA!I8&lt;&gt;0, ABS('My model'!I8 - OPTA!I8) &gt; 0.01), ('My model'!I8 - OPTA!I8) / OPTA!I8, "")</f>
        <v>0.1282051282</v>
      </c>
      <c r="J8" s="93">
        <f>IF(AND(OPTA!J8&lt;&gt;0, ABS('My model'!J8 - OPTA!J8) &gt; 0.01), ('My model'!J8 - OPTA!J8) / OPTA!J8, "")</f>
        <v>0.09154929577</v>
      </c>
      <c r="K8" s="93" t="str">
        <f>IF(AND(OPTA!K8&lt;&gt;0, ABS('My model'!K8 - OPTA!K8) &gt; 0.01), ('My model'!K8 - OPTA!K8) / OPTA!K8, "")</f>
        <v/>
      </c>
      <c r="L8" s="93" t="str">
        <f>IF(AND(OPTA!L8&lt;&gt;0, ABS('My model'!L8 - OPTA!L8) &gt; 0.01), ('My model'!L8 - OPTA!L8) / OPTA!L8, "")</f>
        <v/>
      </c>
      <c r="M8" s="93" t="str">
        <f>IF(AND(OPTA!M8&lt;&gt;0, ABS('My model'!M8 - OPTA!M8) &gt; 0.01), ('My model'!M8 - OPTA!M8) / OPTA!M8, "")</f>
        <v/>
      </c>
      <c r="N8" s="93">
        <f>IF(AND(OPTA!N8&lt;&gt;0, ABS('My model'!N8 - OPTA!N8) &gt; 0.01), ('My model'!N8 - OPTA!N8) / OPTA!N8, "")</f>
        <v>-0.2363636364</v>
      </c>
      <c r="O8" s="93" t="str">
        <f>IF(AND(OPTA!O8&lt;&gt;0, ABS('My model'!O8 - OPTA!O8) &gt; 0.01), ('My model'!O8 - OPTA!O8) / OPTA!O8, "")</f>
        <v/>
      </c>
      <c r="P8" s="93" t="str">
        <f>IF(AND(OPTA!P8&lt;&gt;0, ABS('My model'!P8 - OPTA!P8) &gt; 0.01), ('My model'!P8 - OPTA!P8) / OPTA!P8, "")</f>
        <v/>
      </c>
      <c r="Q8" s="93" t="str">
        <f>IF(AND(OPTA!Q8&lt;&gt;0, ABS('My model'!Q8 - OPTA!Q8) &gt; 0.01), ('My model'!Q8 - OPTA!Q8) / OPTA!Q8, "")</f>
        <v/>
      </c>
      <c r="R8" s="93" t="str">
        <f>IF(AND(OPTA!R8&lt;&gt;0, ABS('My model'!R8 - OPTA!R8) &gt; 0.01), ('My model'!R8 - OPTA!R8) / OPTA!R8, "")</f>
        <v/>
      </c>
      <c r="S8" s="93" t="str">
        <f>IF(AND(OPTA!S8&lt;&gt;0, ABS('My model'!S8 - OPTA!S8) &gt; 0.01), ('My model'!S8 - OPTA!S8) / OPTA!S8, "")</f>
        <v/>
      </c>
      <c r="T8" s="93" t="str">
        <f>IF(AND(OPTA!T8&lt;&gt;0, ABS('My model'!T8 - OPTA!T8) &gt; 0.01), ('My model'!T8 - OPTA!T8) / OPTA!T8, "")</f>
        <v/>
      </c>
      <c r="U8" s="93" t="str">
        <f>IF(AND(OPTA!U8&lt;&gt;0, ABS('My model'!U8 - OPTA!U8) &gt; 0.01), ('My model'!U8 - OPTA!U8) / OPTA!U8, "")</f>
        <v/>
      </c>
    </row>
    <row r="9">
      <c r="A9" s="2" t="s">
        <v>28</v>
      </c>
      <c r="B9" s="93" t="str">
        <f>IF(AND(OPTA!B9&lt;&gt;0, ABS('My model'!B9 - OPTA!B9) &gt; 0.01), ('My model'!B9 - OPTA!B9) / OPTA!B9, "")</f>
        <v/>
      </c>
      <c r="C9" s="93" t="str">
        <f>IF(AND(OPTA!C9&lt;&gt;0, ABS('My model'!C9 - OPTA!C9) &gt; 0.01), ('My model'!C9 - OPTA!C9) / OPTA!C9, "")</f>
        <v/>
      </c>
      <c r="D9" s="93" t="str">
        <f>IF(AND(OPTA!D9&lt;&gt;0, ABS('My model'!D9 - OPTA!D9) &gt; 0.01), ('My model'!D9 - OPTA!D9) / OPTA!D9, "")</f>
        <v/>
      </c>
      <c r="E9" s="93" t="str">
        <f>IF(AND(OPTA!E9&lt;&gt;0, ABS('My model'!E9 - OPTA!E9) &gt; 0.01), ('My model'!E9 - OPTA!E9) / OPTA!E9, "")</f>
        <v/>
      </c>
      <c r="F9" s="93" t="str">
        <f>IF(AND(OPTA!F9&lt;&gt;0, ABS('My model'!F9 - OPTA!F9) &gt; 0.01), ('My model'!F9 - OPTA!F9) / OPTA!F9, "")</f>
        <v/>
      </c>
      <c r="G9" s="93">
        <f>IF(AND(OPTA!G9&lt;&gt;0, ABS('My model'!G9 - OPTA!G9) &gt; 0.01), ('My model'!G9 - OPTA!G9) / OPTA!G9, "")</f>
        <v>0.1923076923</v>
      </c>
      <c r="H9" s="93">
        <f>IF(AND(OPTA!H9&lt;&gt;0, ABS('My model'!H9 - OPTA!H9) &gt; 0.01), ('My model'!H9 - OPTA!H9) / OPTA!H9, "")</f>
        <v>0.3059701493</v>
      </c>
      <c r="I9" s="93">
        <f>IF(AND(OPTA!I9&lt;&gt;0, ABS('My model'!I9 - OPTA!I9) &gt; 0.01), ('My model'!I9 - OPTA!I9) / OPTA!I9, "")</f>
        <v>0.275862069</v>
      </c>
      <c r="J9" s="93">
        <f>IF(AND(OPTA!J9&lt;&gt;0, ABS('My model'!J9 - OPTA!J9) &gt; 0.01), ('My model'!J9 - OPTA!J9) / OPTA!J9, "")</f>
        <v>0.1086956522</v>
      </c>
      <c r="K9" s="93" t="str">
        <f>IF(AND(OPTA!K9&lt;&gt;0, ABS('My model'!K9 - OPTA!K9) &gt; 0.01), ('My model'!K9 - OPTA!K9) / OPTA!K9, "")</f>
        <v/>
      </c>
      <c r="L9" s="93">
        <f>IF(AND(OPTA!L9&lt;&gt;0, ABS('My model'!L9 - OPTA!L9) &gt; 0.01), ('My model'!L9 - OPTA!L9) / OPTA!L9, "")</f>
        <v>-0.1428571429</v>
      </c>
      <c r="M9" s="93">
        <f>IF(AND(OPTA!M9&lt;&gt;0, ABS('My model'!M9 - OPTA!M9) &gt; 0.01), ('My model'!M9 - OPTA!M9) / OPTA!M9, "")</f>
        <v>-0.2708333333</v>
      </c>
      <c r="N9" s="93">
        <f>IF(AND(OPTA!N9&lt;&gt;0, ABS('My model'!N9 - OPTA!N9) &gt; 0.01), ('My model'!N9 - OPTA!N9) / OPTA!N9, "")</f>
        <v>-0.3661971831</v>
      </c>
      <c r="O9" s="93">
        <f>IF(AND(OPTA!O9&lt;&gt;0, ABS('My model'!O9 - OPTA!O9) &gt; 0.01), ('My model'!O9 - OPTA!O9) / OPTA!O9, "")</f>
        <v>-0.4888888889</v>
      </c>
      <c r="P9" s="93">
        <f>IF(AND(OPTA!P9&lt;&gt;0, ABS('My model'!P9 - OPTA!P9) &gt; 0.01), ('My model'!P9 - OPTA!P9) / OPTA!P9, "")</f>
        <v>-0.5714285714</v>
      </c>
      <c r="Q9" s="93" t="str">
        <f>IF(AND(OPTA!Q9&lt;&gt;0, ABS('My model'!Q9 - OPTA!Q9) &gt; 0.01), ('My model'!Q9 - OPTA!Q9) / OPTA!Q9, "")</f>
        <v/>
      </c>
      <c r="R9" s="93" t="str">
        <f>IF(AND(OPTA!R9&lt;&gt;0, ABS('My model'!R9 - OPTA!R9) &gt; 0.01), ('My model'!R9 - OPTA!R9) / OPTA!R9, "")</f>
        <v/>
      </c>
      <c r="S9" s="93" t="str">
        <f>IF(AND(OPTA!S9&lt;&gt;0, ABS('My model'!S9 - OPTA!S9) &gt; 0.01), ('My model'!S9 - OPTA!S9) / OPTA!S9, "")</f>
        <v/>
      </c>
      <c r="T9" s="93" t="str">
        <f>IF(AND(OPTA!T9&lt;&gt;0, ABS('My model'!T9 - OPTA!T9) &gt; 0.01), ('My model'!T9 - OPTA!T9) / OPTA!T9, "")</f>
        <v/>
      </c>
      <c r="U9" s="93" t="str">
        <f>IF(AND(OPTA!U9&lt;&gt;0, ABS('My model'!U9 - OPTA!U9) &gt; 0.01), ('My model'!U9 - OPTA!U9) / OPTA!U9, "")</f>
        <v/>
      </c>
    </row>
    <row r="10">
      <c r="A10" s="2" t="s">
        <v>29</v>
      </c>
      <c r="B10" s="93" t="str">
        <f>IF(AND(OPTA!B10&lt;&gt;0, ABS('My model'!B10 - OPTA!B10) &gt; 0.01), ('My model'!B10 - OPTA!B10) / OPTA!B10, "")</f>
        <v/>
      </c>
      <c r="C10" s="93" t="str">
        <f>IF(AND(OPTA!C10&lt;&gt;0, ABS('My model'!C10 - OPTA!C10) &gt; 0.01), ('My model'!C10 - OPTA!C10) / OPTA!C10, "")</f>
        <v/>
      </c>
      <c r="D10" s="93" t="str">
        <f>IF(AND(OPTA!D10&lt;&gt;0, ABS('My model'!D10 - OPTA!D10) &gt; 0.01), ('My model'!D10 - OPTA!D10) / OPTA!D10, "")</f>
        <v/>
      </c>
      <c r="E10" s="93" t="str">
        <f>IF(AND(OPTA!E10&lt;&gt;0, ABS('My model'!E10 - OPTA!E10) &gt; 0.01), ('My model'!E10 - OPTA!E10) / OPTA!E10, "")</f>
        <v/>
      </c>
      <c r="F10" s="93" t="str">
        <f>IF(AND(OPTA!F10&lt;&gt;0, ABS('My model'!F10 - OPTA!F10) &gt; 0.01), ('My model'!F10 - OPTA!F10) / OPTA!F10, "")</f>
        <v/>
      </c>
      <c r="G10" s="93">
        <f>IF(AND(OPTA!G10&lt;&gt;0, ABS('My model'!G10 - OPTA!G10) &gt; 0.01), ('My model'!G10 - OPTA!G10) / OPTA!G10, "")</f>
        <v>-0.1553398058</v>
      </c>
      <c r="H10" s="93" t="str">
        <f>IF(AND(OPTA!H10&lt;&gt;0, ABS('My model'!H10 - OPTA!H10) &gt; 0.01), ('My model'!H10 - OPTA!H10) / OPTA!H10, "")</f>
        <v/>
      </c>
      <c r="I10" s="93" t="str">
        <f>IF(AND(OPTA!I10&lt;&gt;0, ABS('My model'!I10 - OPTA!I10) &gt; 0.01), ('My model'!I10 - OPTA!I10) / OPTA!I10, "")</f>
        <v/>
      </c>
      <c r="J10" s="93">
        <f>IF(AND(OPTA!J10&lt;&gt;0, ABS('My model'!J10 - OPTA!J10) &gt; 0.01), ('My model'!J10 - OPTA!J10) / OPTA!J10, "")</f>
        <v>0.1</v>
      </c>
      <c r="K10" s="93" t="str">
        <f>IF(AND(OPTA!K10&lt;&gt;0, ABS('My model'!K10 - OPTA!K10) &gt; 0.01), ('My model'!K10 - OPTA!K10) / OPTA!K10, "")</f>
        <v/>
      </c>
      <c r="L10" s="93" t="str">
        <f>IF(AND(OPTA!L10&lt;&gt;0, ABS('My model'!L10 - OPTA!L10) &gt; 0.01), ('My model'!L10 - OPTA!L10) / OPTA!L10, "")</f>
        <v/>
      </c>
      <c r="M10" s="93" t="str">
        <f>IF(AND(OPTA!M10&lt;&gt;0, ABS('My model'!M10 - OPTA!M10) &gt; 0.01), ('My model'!M10 - OPTA!M10) / OPTA!M10, "")</f>
        <v/>
      </c>
      <c r="N10" s="93" t="str">
        <f>IF(AND(OPTA!N10&lt;&gt;0, ABS('My model'!N10 - OPTA!N10) &gt; 0.01), ('My model'!N10 - OPTA!N10) / OPTA!N10, "")</f>
        <v/>
      </c>
      <c r="O10" s="93" t="str">
        <f>IF(AND(OPTA!O10&lt;&gt;0, ABS('My model'!O10 - OPTA!O10) &gt; 0.01), ('My model'!O10 - OPTA!O10) / OPTA!O10, "")</f>
        <v/>
      </c>
      <c r="P10" s="93" t="str">
        <f>IF(AND(OPTA!P10&lt;&gt;0, ABS('My model'!P10 - OPTA!P10) &gt; 0.01), ('My model'!P10 - OPTA!P10) / OPTA!P10, "")</f>
        <v/>
      </c>
      <c r="Q10" s="93" t="str">
        <f>IF(AND(OPTA!Q10&lt;&gt;0, ABS('My model'!Q10 - OPTA!Q10) &gt; 0.01), ('My model'!Q10 - OPTA!Q10) / OPTA!Q10, "")</f>
        <v/>
      </c>
      <c r="R10" s="93" t="str">
        <f>IF(AND(OPTA!R10&lt;&gt;0, ABS('My model'!R10 - OPTA!R10) &gt; 0.01), ('My model'!R10 - OPTA!R10) / OPTA!R10, "")</f>
        <v/>
      </c>
      <c r="S10" s="93" t="str">
        <f>IF(AND(OPTA!S10&lt;&gt;0, ABS('My model'!S10 - OPTA!S10) &gt; 0.01), ('My model'!S10 - OPTA!S10) / OPTA!S10, "")</f>
        <v/>
      </c>
      <c r="T10" s="93" t="str">
        <f>IF(AND(OPTA!T10&lt;&gt;0, ABS('My model'!T10 - OPTA!T10) &gt; 0.01), ('My model'!T10 - OPTA!T10) / OPTA!T10, "")</f>
        <v/>
      </c>
      <c r="U10" s="93" t="str">
        <f>IF(AND(OPTA!U10&lt;&gt;0, ABS('My model'!U10 - OPTA!U10) &gt; 0.01), ('My model'!U10 - OPTA!U10) / OPTA!U10, "")</f>
        <v/>
      </c>
    </row>
    <row r="11">
      <c r="A11" s="2" t="s">
        <v>30</v>
      </c>
      <c r="B11" s="93" t="str">
        <f>IF(AND(OPTA!B11&lt;&gt;0, ABS('My model'!B11 - OPTA!B11) &gt; 0.01), ('My model'!B11 - OPTA!B11) / OPTA!B11, "")</f>
        <v/>
      </c>
      <c r="C11" s="93" t="str">
        <f>IF(AND(OPTA!C11&lt;&gt;0, ABS('My model'!C11 - OPTA!C11) &gt; 0.01), ('My model'!C11 - OPTA!C11) / OPTA!C11, "")</f>
        <v/>
      </c>
      <c r="D11" s="93" t="str">
        <f>IF(AND(OPTA!D11&lt;&gt;0, ABS('My model'!D11 - OPTA!D11) &gt; 0.01), ('My model'!D11 - OPTA!D11) / OPTA!D11, "")</f>
        <v/>
      </c>
      <c r="E11" s="93" t="str">
        <f>IF(AND(OPTA!E11&lt;&gt;0, ABS('My model'!E11 - OPTA!E11) &gt; 0.01), ('My model'!E11 - OPTA!E11) / OPTA!E11, "")</f>
        <v/>
      </c>
      <c r="F11" s="93" t="str">
        <f>IF(AND(OPTA!F11&lt;&gt;0, ABS('My model'!F11 - OPTA!F11) &gt; 0.01), ('My model'!F11 - OPTA!F11) / OPTA!F11, "")</f>
        <v/>
      </c>
      <c r="G11" s="93">
        <f>IF(AND(OPTA!G11&lt;&gt;0, ABS('My model'!G11 - OPTA!G11) &gt; 0.01), ('My model'!G11 - OPTA!G11) / OPTA!G11, "")</f>
        <v>-0.6333333333</v>
      </c>
      <c r="H11" s="93">
        <f>IF(AND(OPTA!H11&lt;&gt;0, ABS('My model'!H11 - OPTA!H11) &gt; 0.01), ('My model'!H11 - OPTA!H11) / OPTA!H11, "")</f>
        <v>-0.4901960784</v>
      </c>
      <c r="I11" s="93">
        <f>IF(AND(OPTA!I11&lt;&gt;0, ABS('My model'!I11 - OPTA!I11) &gt; 0.01), ('My model'!I11 - OPTA!I11) / OPTA!I11, "")</f>
        <v>-0.3389830508</v>
      </c>
      <c r="J11" s="93">
        <f>IF(AND(OPTA!J11&lt;&gt;0, ABS('My model'!J11 - OPTA!J11) &gt; 0.01), ('My model'!J11 - OPTA!J11) / OPTA!J11, "")</f>
        <v>-0.196969697</v>
      </c>
      <c r="K11" s="93" t="str">
        <f>IF(AND(OPTA!K11&lt;&gt;0, ABS('My model'!K11 - OPTA!K11) &gt; 0.01), ('My model'!K11 - OPTA!K11) / OPTA!K11, "")</f>
        <v/>
      </c>
      <c r="L11" s="93">
        <f>IF(AND(OPTA!L11&lt;&gt;0, ABS('My model'!L11 - OPTA!L11) &gt; 0.01), ('My model'!L11 - OPTA!L11) / OPTA!L11, "")</f>
        <v>0.1869918699</v>
      </c>
      <c r="M11" s="93">
        <f>IF(AND(OPTA!M11&lt;&gt;0, ABS('My model'!M11 - OPTA!M11) &gt; 0.01), ('My model'!M11 - OPTA!M11) / OPTA!M11, "")</f>
        <v>0.3185840708</v>
      </c>
      <c r="N11" s="93">
        <f>IF(AND(OPTA!N11&lt;&gt;0, ABS('My model'!N11 - OPTA!N11) &gt; 0.01), ('My model'!N11 - OPTA!N11) / OPTA!N11, "")</f>
        <v>0.3541666667</v>
      </c>
      <c r="O11" s="93">
        <f>IF(AND(OPTA!O11&lt;&gt;0, ABS('My model'!O11 - OPTA!O11) &gt; 0.01), ('My model'!O11 - OPTA!O11) / OPTA!O11, "")</f>
        <v>0.453125</v>
      </c>
      <c r="P11" s="93">
        <f>IF(AND(OPTA!P11&lt;&gt;0, ABS('My model'!P11 - OPTA!P11) &gt; 0.01), ('My model'!P11 - OPTA!P11) / OPTA!P11, "")</f>
        <v>0.4864864865</v>
      </c>
      <c r="Q11" s="93" t="str">
        <f>IF(AND(OPTA!Q11&lt;&gt;0, ABS('My model'!Q11 - OPTA!Q11) &gt; 0.01), ('My model'!Q11 - OPTA!Q11) / OPTA!Q11, "")</f>
        <v/>
      </c>
      <c r="R11" s="93" t="str">
        <f>IF(AND(OPTA!R11&lt;&gt;0, ABS('My model'!R11 - OPTA!R11) &gt; 0.01), ('My model'!R11 - OPTA!R11) / OPTA!R11, "")</f>
        <v/>
      </c>
      <c r="S11" s="93" t="str">
        <f>IF(AND(OPTA!S11&lt;&gt;0, ABS('My model'!S11 - OPTA!S11) &gt; 0.01), ('My model'!S11 - OPTA!S11) / OPTA!S11, "")</f>
        <v/>
      </c>
      <c r="T11" s="93" t="str">
        <f>IF(AND(OPTA!T11&lt;&gt;0, ABS('My model'!T11 - OPTA!T11) &gt; 0.01), ('My model'!T11 - OPTA!T11) / OPTA!T11, "")</f>
        <v/>
      </c>
      <c r="U11" s="93" t="str">
        <f>IF(AND(OPTA!U11&lt;&gt;0, ABS('My model'!U11 - OPTA!U11) &gt; 0.01), ('My model'!U11 - OPTA!U11) / OPTA!U11, "")</f>
        <v/>
      </c>
    </row>
    <row r="12">
      <c r="A12" s="2" t="s">
        <v>31</v>
      </c>
      <c r="B12" s="93" t="str">
        <f>IF(AND(OPTA!B12&lt;&gt;0, ABS('My model'!B12 - OPTA!B12) &gt; 0.01), ('My model'!B12 - OPTA!B12) / OPTA!B12, "")</f>
        <v/>
      </c>
      <c r="C12" s="93" t="str">
        <f>IF(AND(OPTA!C12&lt;&gt;0, ABS('My model'!C12 - OPTA!C12) &gt; 0.01), ('My model'!C12 - OPTA!C12) / OPTA!C12, "")</f>
        <v/>
      </c>
      <c r="D12" s="93" t="str">
        <f>IF(AND(OPTA!D12&lt;&gt;0, ABS('My model'!D12 - OPTA!D12) &gt; 0.01), ('My model'!D12 - OPTA!D12) / OPTA!D12, "")</f>
        <v/>
      </c>
      <c r="E12" s="93" t="str">
        <f>IF(AND(OPTA!E12&lt;&gt;0, ABS('My model'!E12 - OPTA!E12) &gt; 0.01), ('My model'!E12 - OPTA!E12) / OPTA!E12, "")</f>
        <v/>
      </c>
      <c r="F12" s="93" t="str">
        <f>IF(AND(OPTA!F12&lt;&gt;0, ABS('My model'!F12 - OPTA!F12) &gt; 0.01), ('My model'!F12 - OPTA!F12) / OPTA!F12, "")</f>
        <v/>
      </c>
      <c r="G12" s="93">
        <f>IF(AND(OPTA!G12&lt;&gt;0, ABS('My model'!G12 - OPTA!G12) &gt; 0.01), ('My model'!G12 - OPTA!G12) / OPTA!G12, "")</f>
        <v>-0.5757575758</v>
      </c>
      <c r="H12" s="93">
        <f>IF(AND(OPTA!H12&lt;&gt;0, ABS('My model'!H12 - OPTA!H12) &gt; 0.01), ('My model'!H12 - OPTA!H12) / OPTA!H12, "")</f>
        <v>-0.4714285714</v>
      </c>
      <c r="I12" s="93">
        <f>IF(AND(OPTA!I12&lt;&gt;0, ABS('My model'!I12 - OPTA!I12) &gt; 0.01), ('My model'!I12 - OPTA!I12) / OPTA!I12, "")</f>
        <v>-0.2857142857</v>
      </c>
      <c r="J12" s="93">
        <f>IF(AND(OPTA!J12&lt;&gt;0, ABS('My model'!J12 - OPTA!J12) &gt; 0.01), ('My model'!J12 - OPTA!J12) / OPTA!J12, "")</f>
        <v>-0.1132075472</v>
      </c>
      <c r="K12" s="93" t="str">
        <f>IF(AND(OPTA!K12&lt;&gt;0, ABS('My model'!K12 - OPTA!K12) &gt; 0.01), ('My model'!K12 - OPTA!K12) / OPTA!K12, "")</f>
        <v/>
      </c>
      <c r="L12" s="93">
        <f>IF(AND(OPTA!L12&lt;&gt;0, ABS('My model'!L12 - OPTA!L12) &gt; 0.01), ('My model'!L12 - OPTA!L12) / OPTA!L12, "")</f>
        <v>0.1085271318</v>
      </c>
      <c r="M12" s="93">
        <f>IF(AND(OPTA!M12&lt;&gt;0, ABS('My model'!M12 - OPTA!M12) &gt; 0.01), ('My model'!M12 - OPTA!M12) / OPTA!M12, "")</f>
        <v>0.1603053435</v>
      </c>
      <c r="N12" s="93">
        <f>IF(AND(OPTA!N12&lt;&gt;0, ABS('My model'!N12 - OPTA!N12) &gt; 0.01), ('My model'!N12 - OPTA!N12) / OPTA!N12, "")</f>
        <v>0.2869565217</v>
      </c>
      <c r="O12" s="93">
        <f>IF(AND(OPTA!O12&lt;&gt;0, ABS('My model'!O12 - OPTA!O12) &gt; 0.01), ('My model'!O12 - OPTA!O12) / OPTA!O12, "")</f>
        <v>0.15625</v>
      </c>
      <c r="P12" s="93" t="str">
        <f>IF(AND(OPTA!P12&lt;&gt;0, ABS('My model'!P12 - OPTA!P12) &gt; 0.01), ('My model'!P12 - OPTA!P12) / OPTA!P12, "")</f>
        <v/>
      </c>
      <c r="Q12" s="93" t="str">
        <f>IF(AND(OPTA!Q12&lt;&gt;0, ABS('My model'!Q12 - OPTA!Q12) &gt; 0.01), ('My model'!Q12 - OPTA!Q12) / OPTA!Q12, "")</f>
        <v/>
      </c>
      <c r="R12" s="93" t="str">
        <f>IF(AND(OPTA!R12&lt;&gt;0, ABS('My model'!R12 - OPTA!R12) &gt; 0.01), ('My model'!R12 - OPTA!R12) / OPTA!R12, "")</f>
        <v/>
      </c>
      <c r="S12" s="93" t="str">
        <f>IF(AND(OPTA!S12&lt;&gt;0, ABS('My model'!S12 - OPTA!S12) &gt; 0.01), ('My model'!S12 - OPTA!S12) / OPTA!S12, "")</f>
        <v/>
      </c>
      <c r="T12" s="93" t="str">
        <f>IF(AND(OPTA!T12&lt;&gt;0, ABS('My model'!T12 - OPTA!T12) &gt; 0.01), ('My model'!T12 - OPTA!T12) / OPTA!T12, "")</f>
        <v/>
      </c>
      <c r="U12" s="93" t="str">
        <f>IF(AND(OPTA!U12&lt;&gt;0, ABS('My model'!U12 - OPTA!U12) &gt; 0.01), ('My model'!U12 - OPTA!U12) / OPTA!U12, "")</f>
        <v/>
      </c>
    </row>
    <row r="13">
      <c r="A13" s="2" t="s">
        <v>32</v>
      </c>
      <c r="B13" s="93" t="str">
        <f>IF(AND(OPTA!B13&lt;&gt;0, ABS('My model'!B13 - OPTA!B13) &gt; 0.01), ('My model'!B13 - OPTA!B13) / OPTA!B13, "")</f>
        <v/>
      </c>
      <c r="C13" s="93" t="str">
        <f>IF(AND(OPTA!C13&lt;&gt;0, ABS('My model'!C13 - OPTA!C13) &gt; 0.01), ('My model'!C13 - OPTA!C13) / OPTA!C13, "")</f>
        <v/>
      </c>
      <c r="D13" s="93" t="str">
        <f>IF(AND(OPTA!D13&lt;&gt;0, ABS('My model'!D13 - OPTA!D13) &gt; 0.01), ('My model'!D13 - OPTA!D13) / OPTA!D13, "")</f>
        <v/>
      </c>
      <c r="E13" s="93" t="str">
        <f>IF(AND(OPTA!E13&lt;&gt;0, ABS('My model'!E13 - OPTA!E13) &gt; 0.01), ('My model'!E13 - OPTA!E13) / OPTA!E13, "")</f>
        <v/>
      </c>
      <c r="F13" s="93" t="str">
        <f>IF(AND(OPTA!F13&lt;&gt;0, ABS('My model'!F13 - OPTA!F13) &gt; 0.01), ('My model'!F13 - OPTA!F13) / OPTA!F13, "")</f>
        <v/>
      </c>
      <c r="G13" s="93">
        <f>IF(AND(OPTA!G13&lt;&gt;0, ABS('My model'!G13 - OPTA!G13) &gt; 0.01), ('My model'!G13 - OPTA!G13) / OPTA!G13, "")</f>
        <v>-0.6333333333</v>
      </c>
      <c r="H13" s="93">
        <f>IF(AND(OPTA!H13&lt;&gt;0, ABS('My model'!H13 - OPTA!H13) &gt; 0.01), ('My model'!H13 - OPTA!H13) / OPTA!H13, "")</f>
        <v>-0.3818181818</v>
      </c>
      <c r="I13" s="93">
        <f>IF(AND(OPTA!I13&lt;&gt;0, ABS('My model'!I13 - OPTA!I13) &gt; 0.01), ('My model'!I13 - OPTA!I13) / OPTA!I13, "")</f>
        <v>-0.2857142857</v>
      </c>
      <c r="J13" s="93">
        <f>IF(AND(OPTA!J13&lt;&gt;0, ABS('My model'!J13 - OPTA!J13) &gt; 0.01), ('My model'!J13 - OPTA!J13) / OPTA!J13, "")</f>
        <v>-0.1612903226</v>
      </c>
      <c r="K13" s="93">
        <f>IF(AND(OPTA!K13&lt;&gt;0, ABS('My model'!K13 - OPTA!K13) &gt; 0.01), ('My model'!K13 - OPTA!K13) / OPTA!K13, "")</f>
        <v>-0.09401709402</v>
      </c>
      <c r="L13" s="93" t="str">
        <f>IF(AND(OPTA!L13&lt;&gt;0, ABS('My model'!L13 - OPTA!L13) &gt; 0.01), ('My model'!L13 - OPTA!L13) / OPTA!L13, "")</f>
        <v/>
      </c>
      <c r="M13" s="93">
        <f>IF(AND(OPTA!M13&lt;&gt;0, ABS('My model'!M13 - OPTA!M13) &gt; 0.01), ('My model'!M13 - OPTA!M13) / OPTA!M13, "")</f>
        <v>0.1363636364</v>
      </c>
      <c r="N13" s="93">
        <f>IF(AND(OPTA!N13&lt;&gt;0, ABS('My model'!N13 - OPTA!N13) &gt; 0.01), ('My model'!N13 - OPTA!N13) / OPTA!N13, "")</f>
        <v>0.204379562</v>
      </c>
      <c r="O13" s="93">
        <f>IF(AND(OPTA!O13&lt;&gt;0, ABS('My model'!O13 - OPTA!O13) &gt; 0.01), ('My model'!O13 - OPTA!O13) / OPTA!O13, "")</f>
        <v>0.2475247525</v>
      </c>
      <c r="P13" s="93">
        <f>IF(AND(OPTA!P13&lt;&gt;0, ABS('My model'!P13 - OPTA!P13) &gt; 0.01), ('My model'!P13 - OPTA!P13) / OPTA!P13, "")</f>
        <v>0.2</v>
      </c>
      <c r="Q13" s="93" t="str">
        <f>IF(AND(OPTA!Q13&lt;&gt;0, ABS('My model'!Q13 - OPTA!Q13) &gt; 0.01), ('My model'!Q13 - OPTA!Q13) / OPTA!Q13, "")</f>
        <v/>
      </c>
      <c r="R13" s="93" t="str">
        <f>IF(AND(OPTA!R13&lt;&gt;0, ABS('My model'!R13 - OPTA!R13) &gt; 0.01), ('My model'!R13 - OPTA!R13) / OPTA!R13, "")</f>
        <v/>
      </c>
      <c r="S13" s="93" t="str">
        <f>IF(AND(OPTA!S13&lt;&gt;0, ABS('My model'!S13 - OPTA!S13) &gt; 0.01), ('My model'!S13 - OPTA!S13) / OPTA!S13, "")</f>
        <v/>
      </c>
      <c r="T13" s="93" t="str">
        <f>IF(AND(OPTA!T13&lt;&gt;0, ABS('My model'!T13 - OPTA!T13) &gt; 0.01), ('My model'!T13 - OPTA!T13) / OPTA!T13, "")</f>
        <v/>
      </c>
      <c r="U13" s="93" t="str">
        <f>IF(AND(OPTA!U13&lt;&gt;0, ABS('My model'!U13 - OPTA!U13) &gt; 0.01), ('My model'!U13 - OPTA!U13) / OPTA!U13, "")</f>
        <v/>
      </c>
    </row>
    <row r="14">
      <c r="A14" s="2" t="s">
        <v>33</v>
      </c>
      <c r="B14" s="93" t="str">
        <f>IF(AND(OPTA!B14&lt;&gt;0, ABS('My model'!B14 - OPTA!B14) &gt; 0.01), ('My model'!B14 - OPTA!B14) / OPTA!B14, "")</f>
        <v/>
      </c>
      <c r="C14" s="93" t="str">
        <f>IF(AND(OPTA!C14&lt;&gt;0, ABS('My model'!C14 - OPTA!C14) &gt; 0.01), ('My model'!C14 - OPTA!C14) / OPTA!C14, "")</f>
        <v/>
      </c>
      <c r="D14" s="93" t="str">
        <f>IF(AND(OPTA!D14&lt;&gt;0, ABS('My model'!D14 - OPTA!D14) &gt; 0.01), ('My model'!D14 - OPTA!D14) / OPTA!D14, "")</f>
        <v/>
      </c>
      <c r="E14" s="93" t="str">
        <f>IF(AND(OPTA!E14&lt;&gt;0, ABS('My model'!E14 - OPTA!E14) &gt; 0.01), ('My model'!E14 - OPTA!E14) / OPTA!E14, "")</f>
        <v/>
      </c>
      <c r="F14" s="93" t="str">
        <f>IF(AND(OPTA!F14&lt;&gt;0, ABS('My model'!F14 - OPTA!F14) &gt; 0.01), ('My model'!F14 - OPTA!F14) / OPTA!F14, "")</f>
        <v/>
      </c>
      <c r="G14" s="93">
        <f>IF(AND(OPTA!G14&lt;&gt;0, ABS('My model'!G14 - OPTA!G14) &gt; 0.01), ('My model'!G14 - OPTA!G14) / OPTA!G14, "")</f>
        <v>0.6666666667</v>
      </c>
      <c r="H14" s="93">
        <f>IF(AND(OPTA!H14&lt;&gt;0, ABS('My model'!H14 - OPTA!H14) &gt; 0.01), ('My model'!H14 - OPTA!H14) / OPTA!H14, "")</f>
        <v>0.8656716418</v>
      </c>
      <c r="I14" s="93">
        <f>IF(AND(OPTA!I14&lt;&gt;0, ABS('My model'!I14 - OPTA!I14) &gt; 0.01), ('My model'!I14 - OPTA!I14) / OPTA!I14, "")</f>
        <v>0.5483870968</v>
      </c>
      <c r="J14" s="93">
        <f>IF(AND(OPTA!J14&lt;&gt;0, ABS('My model'!J14 - OPTA!J14) &gt; 0.01), ('My model'!J14 - OPTA!J14) / OPTA!J14, "")</f>
        <v>0.3274336283</v>
      </c>
      <c r="K14" s="93">
        <f>IF(AND(OPTA!K14&lt;&gt;0, ABS('My model'!K14 - OPTA!K14) &gt; 0.01), ('My model'!K14 - OPTA!K14) / OPTA!K14, "")</f>
        <v>0.2627118644</v>
      </c>
      <c r="L14" s="93" t="str">
        <f>IF(AND(OPTA!L14&lt;&gt;0, ABS('My model'!L14 - OPTA!L14) &gt; 0.01), ('My model'!L14 - OPTA!L14) / OPTA!L14, "")</f>
        <v/>
      </c>
      <c r="M14" s="93">
        <f>IF(AND(OPTA!M14&lt;&gt;0, ABS('My model'!M14 - OPTA!M14) &gt; 0.01), ('My model'!M14 - OPTA!M14) / OPTA!M14, "")</f>
        <v>-0.2301587302</v>
      </c>
      <c r="N14" s="93">
        <f>IF(AND(OPTA!N14&lt;&gt;0, ABS('My model'!N14 - OPTA!N14) &gt; 0.01), ('My model'!N14 - OPTA!N14) / OPTA!N14, "")</f>
        <v>-0.4224137931</v>
      </c>
      <c r="O14" s="93">
        <f>IF(AND(OPTA!O14&lt;&gt;0, ABS('My model'!O14 - OPTA!O14) &gt; 0.01), ('My model'!O14 - OPTA!O14) / OPTA!O14, "")</f>
        <v>-0.5888888889</v>
      </c>
      <c r="P14" s="93">
        <f>IF(AND(OPTA!P14&lt;&gt;0, ABS('My model'!P14 - OPTA!P14) &gt; 0.01), ('My model'!P14 - OPTA!P14) / OPTA!P14, "")</f>
        <v>-0.6226415094</v>
      </c>
      <c r="Q14" s="93">
        <f>IF(AND(OPTA!Q14&lt;&gt;0, ABS('My model'!Q14 - OPTA!Q14) &gt; 0.01), ('My model'!Q14 - OPTA!Q14) / OPTA!Q14, "")</f>
        <v>-0.7037037037</v>
      </c>
      <c r="R14" s="93">
        <f>IF(AND(OPTA!R14&lt;&gt;0, ABS('My model'!R14 - OPTA!R14) &gt; 0.01), ('My model'!R14 - OPTA!R14) / OPTA!R14, "")</f>
        <v>-0.8571428571</v>
      </c>
      <c r="S14" s="93" t="str">
        <f>IF(AND(OPTA!S14&lt;&gt;0, ABS('My model'!S14 - OPTA!S14) &gt; 0.01), ('My model'!S14 - OPTA!S14) / OPTA!S14, "")</f>
        <v/>
      </c>
      <c r="T14" s="93" t="str">
        <f>IF(AND(OPTA!T14&lt;&gt;0, ABS('My model'!T14 - OPTA!T14) &gt; 0.01), ('My model'!T14 - OPTA!T14) / OPTA!T14, "")</f>
        <v/>
      </c>
      <c r="U14" s="93" t="str">
        <f>IF(AND(OPTA!U14&lt;&gt;0, ABS('My model'!U14 - OPTA!U14) &gt; 0.01), ('My model'!U14 - OPTA!U14) / OPTA!U14, "")</f>
        <v/>
      </c>
    </row>
    <row r="15">
      <c r="A15" s="2" t="s">
        <v>34</v>
      </c>
      <c r="B15" s="93" t="str">
        <f>IF(AND(OPTA!B15&lt;&gt;0, ABS('My model'!B15 - OPTA!B15) &gt; 0.01), ('My model'!B15 - OPTA!B15) / OPTA!B15, "")</f>
        <v/>
      </c>
      <c r="C15" s="93" t="str">
        <f>IF(AND(OPTA!C15&lt;&gt;0, ABS('My model'!C15 - OPTA!C15) &gt; 0.01), ('My model'!C15 - OPTA!C15) / OPTA!C15, "")</f>
        <v/>
      </c>
      <c r="D15" s="93" t="str">
        <f>IF(AND(OPTA!D15&lt;&gt;0, ABS('My model'!D15 - OPTA!D15) &gt; 0.01), ('My model'!D15 - OPTA!D15) / OPTA!D15, "")</f>
        <v/>
      </c>
      <c r="E15" s="93" t="str">
        <f>IF(AND(OPTA!E15&lt;&gt;0, ABS('My model'!E15 - OPTA!E15) &gt; 0.01), ('My model'!E15 - OPTA!E15) / OPTA!E15, "")</f>
        <v/>
      </c>
      <c r="F15" s="93" t="str">
        <f>IF(AND(OPTA!F15&lt;&gt;0, ABS('My model'!F15 - OPTA!F15) &gt; 0.01), ('My model'!F15 - OPTA!F15) / OPTA!F15, "")</f>
        <v/>
      </c>
      <c r="G15" s="93" t="str">
        <f>IF(AND(OPTA!G15&lt;&gt;0, ABS('My model'!G15 - OPTA!G15) &gt; 0.01), ('My model'!G15 - OPTA!G15) / OPTA!G15, "")</f>
        <v/>
      </c>
      <c r="H15" s="93" t="str">
        <f>IF(AND(OPTA!H15&lt;&gt;0, ABS('My model'!H15 - OPTA!H15) &gt; 0.01), ('My model'!H15 - OPTA!H15) / OPTA!H15, "")</f>
        <v/>
      </c>
      <c r="I15" s="93" t="str">
        <f>IF(AND(OPTA!I15&lt;&gt;0, ABS('My model'!I15 - OPTA!I15) &gt; 0.01), ('My model'!I15 - OPTA!I15) / OPTA!I15, "")</f>
        <v/>
      </c>
      <c r="J15" s="93" t="str">
        <f>IF(AND(OPTA!J15&lt;&gt;0, ABS('My model'!J15 - OPTA!J15) &gt; 0.01), ('My model'!J15 - OPTA!J15) / OPTA!J15, "")</f>
        <v/>
      </c>
      <c r="K15" s="93" t="str">
        <f>IF(AND(OPTA!K15&lt;&gt;0, ABS('My model'!K15 - OPTA!K15) &gt; 0.01), ('My model'!K15 - OPTA!K15) / OPTA!K15, "")</f>
        <v/>
      </c>
      <c r="L15" s="93" t="str">
        <f>IF(AND(OPTA!L15&lt;&gt;0, ABS('My model'!L15 - OPTA!L15) &gt; 0.01), ('My model'!L15 - OPTA!L15) / OPTA!L15, "")</f>
        <v/>
      </c>
      <c r="M15" s="93" t="str">
        <f>IF(AND(OPTA!M15&lt;&gt;0, ABS('My model'!M15 - OPTA!M15) &gt; 0.01), ('My model'!M15 - OPTA!M15) / OPTA!M15, "")</f>
        <v/>
      </c>
      <c r="N15" s="93" t="str">
        <f>IF(AND(OPTA!N15&lt;&gt;0, ABS('My model'!N15 - OPTA!N15) &gt; 0.01), ('My model'!N15 - OPTA!N15) / OPTA!N15, "")</f>
        <v/>
      </c>
      <c r="O15" s="93">
        <f>IF(AND(OPTA!O15&lt;&gt;0, ABS('My model'!O15 - OPTA!O15) &gt; 0.01), ('My model'!O15 - OPTA!O15) / OPTA!O15, "")</f>
        <v>0.08139534884</v>
      </c>
      <c r="P15" s="93">
        <f>IF(AND(OPTA!P15&lt;&gt;0, ABS('My model'!P15 - OPTA!P15) &gt; 0.01), ('My model'!P15 - OPTA!P15) / OPTA!P15, "")</f>
        <v>0.1369863014</v>
      </c>
      <c r="Q15" s="93" t="str">
        <f>IF(AND(OPTA!Q15&lt;&gt;0, ABS('My model'!Q15 - OPTA!Q15) &gt; 0.01), ('My model'!Q15 - OPTA!Q15) / OPTA!Q15, "")</f>
        <v/>
      </c>
      <c r="R15" s="93" t="str">
        <f>IF(AND(OPTA!R15&lt;&gt;0, ABS('My model'!R15 - OPTA!R15) &gt; 0.01), ('My model'!R15 - OPTA!R15) / OPTA!R15, "")</f>
        <v/>
      </c>
      <c r="S15" s="93" t="str">
        <f>IF(AND(OPTA!S15&lt;&gt;0, ABS('My model'!S15 - OPTA!S15) &gt; 0.01), ('My model'!S15 - OPTA!S15) / OPTA!S15, "")</f>
        <v/>
      </c>
      <c r="T15" s="93" t="str">
        <f>IF(AND(OPTA!T15&lt;&gt;0, ABS('My model'!T15 - OPTA!T15) &gt; 0.01), ('My model'!T15 - OPTA!T15) / OPTA!T15, "")</f>
        <v/>
      </c>
      <c r="U15" s="93" t="str">
        <f>IF(AND(OPTA!U15&lt;&gt;0, ABS('My model'!U15 - OPTA!U15) &gt; 0.01), ('My model'!U15 - OPTA!U15) / OPTA!U15, "")</f>
        <v/>
      </c>
    </row>
    <row r="16">
      <c r="A16" s="2" t="s">
        <v>35</v>
      </c>
      <c r="B16" s="93" t="str">
        <f>IF(AND(OPTA!B16&lt;&gt;0, ABS('My model'!B16 - OPTA!B16) &gt; 0.01), ('My model'!B16 - OPTA!B16) / OPTA!B16, "")</f>
        <v/>
      </c>
      <c r="C16" s="93" t="str">
        <f>IF(AND(OPTA!C16&lt;&gt;0, ABS('My model'!C16 - OPTA!C16) &gt; 0.01), ('My model'!C16 - OPTA!C16) / OPTA!C16, "")</f>
        <v/>
      </c>
      <c r="D16" s="93" t="str">
        <f>IF(AND(OPTA!D16&lt;&gt;0, ABS('My model'!D16 - OPTA!D16) &gt; 0.01), ('My model'!D16 - OPTA!D16) / OPTA!D16, "")</f>
        <v/>
      </c>
      <c r="E16" s="93" t="str">
        <f>IF(AND(OPTA!E16&lt;&gt;0, ABS('My model'!E16 - OPTA!E16) &gt; 0.01), ('My model'!E16 - OPTA!E16) / OPTA!E16, "")</f>
        <v/>
      </c>
      <c r="F16" s="93" t="str">
        <f>IF(AND(OPTA!F16&lt;&gt;0, ABS('My model'!F16 - OPTA!F16) &gt; 0.01), ('My model'!F16 - OPTA!F16) / OPTA!F16, "")</f>
        <v/>
      </c>
      <c r="G16" s="93" t="str">
        <f>IF(AND(OPTA!G16&lt;&gt;0, ABS('My model'!G16 - OPTA!G16) &gt; 0.01), ('My model'!G16 - OPTA!G16) / OPTA!G16, "")</f>
        <v/>
      </c>
      <c r="H16" s="93" t="str">
        <f>IF(AND(OPTA!H16&lt;&gt;0, ABS('My model'!H16 - OPTA!H16) &gt; 0.01), ('My model'!H16 - OPTA!H16) / OPTA!H16, "")</f>
        <v/>
      </c>
      <c r="I16" s="93" t="str">
        <f>IF(AND(OPTA!I16&lt;&gt;0, ABS('My model'!I16 - OPTA!I16) &gt; 0.01), ('My model'!I16 - OPTA!I16) / OPTA!I16, "")</f>
        <v/>
      </c>
      <c r="J16" s="93" t="str">
        <f>IF(AND(OPTA!J16&lt;&gt;0, ABS('My model'!J16 - OPTA!J16) &gt; 0.01), ('My model'!J16 - OPTA!J16) / OPTA!J16, "")</f>
        <v/>
      </c>
      <c r="K16" s="93" t="str">
        <f>IF(AND(OPTA!K16&lt;&gt;0, ABS('My model'!K16 - OPTA!K16) &gt; 0.01), ('My model'!K16 - OPTA!K16) / OPTA!K16, "")</f>
        <v/>
      </c>
      <c r="L16" s="93" t="str">
        <f>IF(AND(OPTA!L16&lt;&gt;0, ABS('My model'!L16 - OPTA!L16) &gt; 0.01), ('My model'!L16 - OPTA!L16) / OPTA!L16, "")</f>
        <v/>
      </c>
      <c r="M16" s="93" t="str">
        <f>IF(AND(OPTA!M16&lt;&gt;0, ABS('My model'!M16 - OPTA!M16) &gt; 0.01), ('My model'!M16 - OPTA!M16) / OPTA!M16, "")</f>
        <v/>
      </c>
      <c r="N16" s="93" t="str">
        <f>IF(AND(OPTA!N16&lt;&gt;0, ABS('My model'!N16 - OPTA!N16) &gt; 0.01), ('My model'!N16 - OPTA!N16) / OPTA!N16, "")</f>
        <v/>
      </c>
      <c r="O16" s="93" t="str">
        <f>IF(AND(OPTA!O16&lt;&gt;0, ABS('My model'!O16 - OPTA!O16) &gt; 0.01), ('My model'!O16 - OPTA!O16) / OPTA!O16, "")</f>
        <v/>
      </c>
      <c r="P16" s="93" t="str">
        <f>IF(AND(OPTA!P16&lt;&gt;0, ABS('My model'!P16 - OPTA!P16) &gt; 0.01), ('My model'!P16 - OPTA!P16) / OPTA!P16, "")</f>
        <v/>
      </c>
      <c r="Q16" s="93">
        <f>IF(AND(OPTA!Q16&lt;&gt;0, ABS('My model'!Q16 - OPTA!Q16) &gt; 0.01), ('My model'!Q16 - OPTA!Q16) / OPTA!Q16, "")</f>
        <v>0.09604519774</v>
      </c>
      <c r="R16" s="93" t="str">
        <f>IF(AND(OPTA!R16&lt;&gt;0, ABS('My model'!R16 - OPTA!R16) &gt; 0.01), ('My model'!R16 - OPTA!R16) / OPTA!R16, "")</f>
        <v/>
      </c>
      <c r="S16" s="93" t="str">
        <f>IF(AND(OPTA!S16&lt;&gt;0, ABS('My model'!S16 - OPTA!S16) &gt; 0.01), ('My model'!S16 - OPTA!S16) / OPTA!S16, "")</f>
        <v/>
      </c>
      <c r="T16" s="93">
        <f>IF(AND(OPTA!T16&lt;&gt;0, ABS('My model'!T16 - OPTA!T16) &gt; 0.01), ('My model'!T16 - OPTA!T16) / OPTA!T16, "")</f>
        <v>-0.1264367816</v>
      </c>
      <c r="U16" s="93" t="str">
        <f>IF(AND(OPTA!U16&lt;&gt;0, ABS('My model'!U16 - OPTA!U16) &gt; 0.01), ('My model'!U16 - OPTA!U16) / OPTA!U16, "")</f>
        <v/>
      </c>
    </row>
    <row r="17">
      <c r="A17" s="2" t="s">
        <v>36</v>
      </c>
      <c r="B17" s="93" t="str">
        <f>IF(AND(OPTA!B17&lt;&gt;0, ABS('My model'!B17 - OPTA!B17) &gt; 0.01), ('My model'!B17 - OPTA!B17) / OPTA!B17, "")</f>
        <v/>
      </c>
      <c r="C17" s="93" t="str">
        <f>IF(AND(OPTA!C17&lt;&gt;0, ABS('My model'!C17 - OPTA!C17) &gt; 0.01), ('My model'!C17 - OPTA!C17) / OPTA!C17, "")</f>
        <v/>
      </c>
      <c r="D17" s="93" t="str">
        <f>IF(AND(OPTA!D17&lt;&gt;0, ABS('My model'!D17 - OPTA!D17) &gt; 0.01), ('My model'!D17 - OPTA!D17) / OPTA!D17, "")</f>
        <v/>
      </c>
      <c r="E17" s="93" t="str">
        <f>IF(AND(OPTA!E17&lt;&gt;0, ABS('My model'!E17 - OPTA!E17) &gt; 0.01), ('My model'!E17 - OPTA!E17) / OPTA!E17, "")</f>
        <v/>
      </c>
      <c r="F17" s="93" t="str">
        <f>IF(AND(OPTA!F17&lt;&gt;0, ABS('My model'!F17 - OPTA!F17) &gt; 0.01), ('My model'!F17 - OPTA!F17) / OPTA!F17, "")</f>
        <v/>
      </c>
      <c r="G17" s="93" t="str">
        <f>IF(AND(OPTA!G17&lt;&gt;0, ABS('My model'!G17 - OPTA!G17) &gt; 0.01), ('My model'!G17 - OPTA!G17) / OPTA!G17, "")</f>
        <v/>
      </c>
      <c r="H17" s="93" t="str">
        <f>IF(AND(OPTA!H17&lt;&gt;0, ABS('My model'!H17 - OPTA!H17) &gt; 0.01), ('My model'!H17 - OPTA!H17) / OPTA!H17, "")</f>
        <v/>
      </c>
      <c r="I17" s="93" t="str">
        <f>IF(AND(OPTA!I17&lt;&gt;0, ABS('My model'!I17 - OPTA!I17) &gt; 0.01), ('My model'!I17 - OPTA!I17) / OPTA!I17, "")</f>
        <v/>
      </c>
      <c r="J17" s="93" t="str">
        <f>IF(AND(OPTA!J17&lt;&gt;0, ABS('My model'!J17 - OPTA!J17) &gt; 0.01), ('My model'!J17 - OPTA!J17) / OPTA!J17, "")</f>
        <v/>
      </c>
      <c r="K17" s="93" t="str">
        <f>IF(AND(OPTA!K17&lt;&gt;0, ABS('My model'!K17 - OPTA!K17) &gt; 0.01), ('My model'!K17 - OPTA!K17) / OPTA!K17, "")</f>
        <v/>
      </c>
      <c r="L17" s="93" t="str">
        <f>IF(AND(OPTA!L17&lt;&gt;0, ABS('My model'!L17 - OPTA!L17) &gt; 0.01), ('My model'!L17 - OPTA!L17) / OPTA!L17, "")</f>
        <v/>
      </c>
      <c r="M17" s="93">
        <f>IF(AND(OPTA!M17&lt;&gt;0, ABS('My model'!M17 - OPTA!M17) &gt; 0.01), ('My model'!M17 - OPTA!M17) / OPTA!M17, "")</f>
        <v>0.6</v>
      </c>
      <c r="N17" s="93">
        <f>IF(AND(OPTA!N17&lt;&gt;0, ABS('My model'!N17 - OPTA!N17) &gt; 0.01), ('My model'!N17 - OPTA!N17) / OPTA!N17, "")</f>
        <v>0.3703703704</v>
      </c>
      <c r="O17" s="93">
        <f>IF(AND(OPTA!O17&lt;&gt;0, ABS('My model'!O17 - OPTA!O17) &gt; 0.01), ('My model'!O17 - OPTA!O17) / OPTA!O17, "")</f>
        <v>0.4302325581</v>
      </c>
      <c r="P17" s="93">
        <f>IF(AND(OPTA!P17&lt;&gt;0, ABS('My model'!P17 - OPTA!P17) &gt; 0.01), ('My model'!P17 - OPTA!P17) / OPTA!P17, "")</f>
        <v>0.2554744526</v>
      </c>
      <c r="Q17" s="93" t="str">
        <f>IF(AND(OPTA!Q17&lt;&gt;0, ABS('My model'!Q17 - OPTA!Q17) &gt; 0.01), ('My model'!Q17 - OPTA!Q17) / OPTA!Q17, "")</f>
        <v/>
      </c>
      <c r="R17" s="93">
        <f>IF(AND(OPTA!R17&lt;&gt;0, ABS('My model'!R17 - OPTA!R17) &gt; 0.01), ('My model'!R17 - OPTA!R17) / OPTA!R17, "")</f>
        <v>-0.1515151515</v>
      </c>
      <c r="S17" s="93">
        <f>IF(AND(OPTA!S17&lt;&gt;0, ABS('My model'!S17 - OPTA!S17) &gt; 0.01), ('My model'!S17 - OPTA!S17) / OPTA!S17, "")</f>
        <v>-0.2848484848</v>
      </c>
      <c r="T17" s="93">
        <f>IF(AND(OPTA!T17&lt;&gt;0, ABS('My model'!T17 - OPTA!T17) &gt; 0.01), ('My model'!T17 - OPTA!T17) / OPTA!T17, "")</f>
        <v>-0.4563106796</v>
      </c>
      <c r="U17" s="93" t="str">
        <f>IF(AND(OPTA!U17&lt;&gt;0, ABS('My model'!U17 - OPTA!U17) &gt; 0.01), ('My model'!U17 - OPTA!U17) / OPTA!U17, "")</f>
        <v/>
      </c>
    </row>
    <row r="18">
      <c r="A18" s="2" t="s">
        <v>37</v>
      </c>
      <c r="B18" s="93" t="str">
        <f>IF(AND(OPTA!B18&lt;&gt;0, ABS('My model'!B18 - OPTA!B18) &gt; 0.01), ('My model'!B18 - OPTA!B18) / OPTA!B18, "")</f>
        <v/>
      </c>
      <c r="C18" s="93" t="str">
        <f>IF(AND(OPTA!C18&lt;&gt;0, ABS('My model'!C18 - OPTA!C18) &gt; 0.01), ('My model'!C18 - OPTA!C18) / OPTA!C18, "")</f>
        <v/>
      </c>
      <c r="D18" s="93" t="str">
        <f>IF(AND(OPTA!D18&lt;&gt;0, ABS('My model'!D18 - OPTA!D18) &gt; 0.01), ('My model'!D18 - OPTA!D18) / OPTA!D18, "")</f>
        <v/>
      </c>
      <c r="E18" s="93" t="str">
        <f>IF(AND(OPTA!E18&lt;&gt;0, ABS('My model'!E18 - OPTA!E18) &gt; 0.01), ('My model'!E18 - OPTA!E18) / OPTA!E18, "")</f>
        <v/>
      </c>
      <c r="F18" s="93" t="str">
        <f>IF(AND(OPTA!F18&lt;&gt;0, ABS('My model'!F18 - OPTA!F18) &gt; 0.01), ('My model'!F18 - OPTA!F18) / OPTA!F18, "")</f>
        <v/>
      </c>
      <c r="G18" s="93" t="str">
        <f>IF(AND(OPTA!G18&lt;&gt;0, ABS('My model'!G18 - OPTA!G18) &gt; 0.01), ('My model'!G18 - OPTA!G18) / OPTA!G18, "")</f>
        <v/>
      </c>
      <c r="H18" s="93" t="str">
        <f>IF(AND(OPTA!H18&lt;&gt;0, ABS('My model'!H18 - OPTA!H18) &gt; 0.01), ('My model'!H18 - OPTA!H18) / OPTA!H18, "")</f>
        <v/>
      </c>
      <c r="I18" s="93" t="str">
        <f>IF(AND(OPTA!I18&lt;&gt;0, ABS('My model'!I18 - OPTA!I18) &gt; 0.01), ('My model'!I18 - OPTA!I18) / OPTA!I18, "")</f>
        <v/>
      </c>
      <c r="J18" s="93" t="str">
        <f>IF(AND(OPTA!J18&lt;&gt;0, ABS('My model'!J18 - OPTA!J18) &gt; 0.01), ('My model'!J18 - OPTA!J18) / OPTA!J18, "")</f>
        <v/>
      </c>
      <c r="K18" s="93" t="str">
        <f>IF(AND(OPTA!K18&lt;&gt;0, ABS('My model'!K18 - OPTA!K18) &gt; 0.01), ('My model'!K18 - OPTA!K18) / OPTA!K18, "")</f>
        <v/>
      </c>
      <c r="L18" s="93" t="str">
        <f>IF(AND(OPTA!L18&lt;&gt;0, ABS('My model'!L18 - OPTA!L18) &gt; 0.01), ('My model'!L18 - OPTA!L18) / OPTA!L18, "")</f>
        <v/>
      </c>
      <c r="M18" s="93" t="str">
        <f>IF(AND(OPTA!M18&lt;&gt;0, ABS('My model'!M18 - OPTA!M18) &gt; 0.01), ('My model'!M18 - OPTA!M18) / OPTA!M18, "")</f>
        <v/>
      </c>
      <c r="N18" s="93" t="str">
        <f>IF(AND(OPTA!N18&lt;&gt;0, ABS('My model'!N18 - OPTA!N18) &gt; 0.01), ('My model'!N18 - OPTA!N18) / OPTA!N18, "")</f>
        <v/>
      </c>
      <c r="O18" s="93" t="str">
        <f>IF(AND(OPTA!O18&lt;&gt;0, ABS('My model'!O18 - OPTA!O18) &gt; 0.01), ('My model'!O18 - OPTA!O18) / OPTA!O18, "")</f>
        <v/>
      </c>
      <c r="P18" s="93" t="str">
        <f>IF(AND(OPTA!P18&lt;&gt;0, ABS('My model'!P18 - OPTA!P18) &gt; 0.01), ('My model'!P18 - OPTA!P18) / OPTA!P18, "")</f>
        <v/>
      </c>
      <c r="Q18" s="93">
        <f>IF(AND(OPTA!Q18&lt;&gt;0, ABS('My model'!Q18 - OPTA!Q18) &gt; 0.01), ('My model'!Q18 - OPTA!Q18) / OPTA!Q18, "")</f>
        <v>0.1441441441</v>
      </c>
      <c r="R18" s="93">
        <f>IF(AND(OPTA!R18&lt;&gt;0, ABS('My model'!R18 - OPTA!R18) &gt; 0.01), ('My model'!R18 - OPTA!R18) / OPTA!R18, "")</f>
        <v>0.07185628743</v>
      </c>
      <c r="S18" s="93">
        <f>IF(AND(OPTA!S18&lt;&gt;0, ABS('My model'!S18 - OPTA!S18) &gt; 0.01), ('My model'!S18 - OPTA!S18) / OPTA!S18, "")</f>
        <v>0.08444444444</v>
      </c>
      <c r="T18" s="93">
        <f>IF(AND(OPTA!T18&lt;&gt;0, ABS('My model'!T18 - OPTA!T18) &gt; 0.01), ('My model'!T18 - OPTA!T18) / OPTA!T18, "")</f>
        <v>-0.1265432099</v>
      </c>
      <c r="U18" s="93">
        <f>IF(AND(OPTA!U18&lt;&gt;0, ABS('My model'!U18 - OPTA!U18) &gt; 0.01), ('My model'!U18 - OPTA!U18) / OPTA!U18, "")</f>
        <v>-0.5789473684</v>
      </c>
    </row>
    <row r="19">
      <c r="A19" s="2" t="s">
        <v>38</v>
      </c>
      <c r="B19" s="93" t="str">
        <f>IF(AND(OPTA!B19&lt;&gt;0, ABS('My model'!B19 - OPTA!B19) &gt; 0.01), ('My model'!B19 - OPTA!B19) / OPTA!B19, "")</f>
        <v/>
      </c>
      <c r="C19" s="93" t="str">
        <f>IF(AND(OPTA!C19&lt;&gt;0, ABS('My model'!C19 - OPTA!C19) &gt; 0.01), ('My model'!C19 - OPTA!C19) / OPTA!C19, "")</f>
        <v/>
      </c>
      <c r="D19" s="93" t="str">
        <f>IF(AND(OPTA!D19&lt;&gt;0, ABS('My model'!D19 - OPTA!D19) &gt; 0.01), ('My model'!D19 - OPTA!D19) / OPTA!D19, "")</f>
        <v/>
      </c>
      <c r="E19" s="93" t="str">
        <f>IF(AND(OPTA!E19&lt;&gt;0, ABS('My model'!E19 - OPTA!E19) &gt; 0.01), ('My model'!E19 - OPTA!E19) / OPTA!E19, "")</f>
        <v/>
      </c>
      <c r="F19" s="93" t="str">
        <f>IF(AND(OPTA!F19&lt;&gt;0, ABS('My model'!F19 - OPTA!F19) &gt; 0.01), ('My model'!F19 - OPTA!F19) / OPTA!F19, "")</f>
        <v/>
      </c>
      <c r="G19" s="93" t="str">
        <f>IF(AND(OPTA!G19&lt;&gt;0, ABS('My model'!G19 - OPTA!G19) &gt; 0.01), ('My model'!G19 - OPTA!G19) / OPTA!G19, "")</f>
        <v/>
      </c>
      <c r="H19" s="93" t="str">
        <f>IF(AND(OPTA!H19&lt;&gt;0, ABS('My model'!H19 - OPTA!H19) &gt; 0.01), ('My model'!H19 - OPTA!H19) / OPTA!H19, "")</f>
        <v/>
      </c>
      <c r="I19" s="93" t="str">
        <f>IF(AND(OPTA!I19&lt;&gt;0, ABS('My model'!I19 - OPTA!I19) &gt; 0.01), ('My model'!I19 - OPTA!I19) / OPTA!I19, "")</f>
        <v/>
      </c>
      <c r="J19" s="93" t="str">
        <f>IF(AND(OPTA!J19&lt;&gt;0, ABS('My model'!J19 - OPTA!J19) &gt; 0.01), ('My model'!J19 - OPTA!J19) / OPTA!J19, "")</f>
        <v/>
      </c>
      <c r="K19" s="93" t="str">
        <f>IF(AND(OPTA!K19&lt;&gt;0, ABS('My model'!K19 - OPTA!K19) &gt; 0.01), ('My model'!K19 - OPTA!K19) / OPTA!K19, "")</f>
        <v/>
      </c>
      <c r="L19" s="93" t="str">
        <f>IF(AND(OPTA!L19&lt;&gt;0, ABS('My model'!L19 - OPTA!L19) &gt; 0.01), ('My model'!L19 - OPTA!L19) / OPTA!L19, "")</f>
        <v/>
      </c>
      <c r="M19" s="93" t="str">
        <f>IF(AND(OPTA!M19&lt;&gt;0, ABS('My model'!M19 - OPTA!M19) &gt; 0.01), ('My model'!M19 - OPTA!M19) / OPTA!M19, "")</f>
        <v/>
      </c>
      <c r="N19" s="93">
        <f>IF(AND(OPTA!N19&lt;&gt;0, ABS('My model'!N19 - OPTA!N19) &gt; 0.01), ('My model'!N19 - OPTA!N19) / OPTA!N19, "")</f>
        <v>-0.3684210526</v>
      </c>
      <c r="O19" s="93">
        <f>IF(AND(OPTA!O19&lt;&gt;0, ABS('My model'!O19 - OPTA!O19) &gt; 0.01), ('My model'!O19 - OPTA!O19) / OPTA!O19, "")</f>
        <v>-0.2164948454</v>
      </c>
      <c r="P19" s="93">
        <f>IF(AND(OPTA!P19&lt;&gt;0, ABS('My model'!P19 - OPTA!P19) &gt; 0.01), ('My model'!P19 - OPTA!P19) / OPTA!P19, "")</f>
        <v>-0.1655629139</v>
      </c>
      <c r="Q19" s="93">
        <f>IF(AND(OPTA!Q19&lt;&gt;0, ABS('My model'!Q19 - OPTA!Q19) &gt; 0.01), ('My model'!Q19 - OPTA!Q19) / OPTA!Q19, "")</f>
        <v>-0.06179775281</v>
      </c>
      <c r="R19" s="93">
        <f>IF(AND(OPTA!R19&lt;&gt;0, ABS('My model'!R19 - OPTA!R19) &gt; 0.01), ('My model'!R19 - OPTA!R19) / OPTA!R19, "")</f>
        <v>0.1856287425</v>
      </c>
      <c r="S19" s="93">
        <f>IF(AND(OPTA!S19&lt;&gt;0, ABS('My model'!S19 - OPTA!S19) &gt; 0.01), ('My model'!S19 - OPTA!S19) / OPTA!S19, "")</f>
        <v>0.2371794872</v>
      </c>
      <c r="T19" s="93">
        <f>IF(AND(OPTA!T19&lt;&gt;0, ABS('My model'!T19 - OPTA!T19) &gt; 0.01), ('My model'!T19 - OPTA!T19) / OPTA!T19, "")</f>
        <v>0.3760683761</v>
      </c>
      <c r="U19" s="93" t="str">
        <f>IF(AND(OPTA!U19&lt;&gt;0, ABS('My model'!U19 - OPTA!U19) &gt; 0.01), ('My model'!U19 - OPTA!U19) / OPTA!U19, "")</f>
        <v/>
      </c>
    </row>
    <row r="20">
      <c r="A20" s="2" t="s">
        <v>39</v>
      </c>
      <c r="B20" s="93" t="str">
        <f>IF(AND(OPTA!B20&lt;&gt;0, ABS('My model'!B20 - OPTA!B20) &gt; 0.01), ('My model'!B20 - OPTA!B20) / OPTA!B20, "")</f>
        <v/>
      </c>
      <c r="C20" s="93" t="str">
        <f>IF(AND(OPTA!C20&lt;&gt;0, ABS('My model'!C20 - OPTA!C20) &gt; 0.01), ('My model'!C20 - OPTA!C20) / OPTA!C20, "")</f>
        <v/>
      </c>
      <c r="D20" s="93" t="str">
        <f>IF(AND(OPTA!D20&lt;&gt;0, ABS('My model'!D20 - OPTA!D20) &gt; 0.01), ('My model'!D20 - OPTA!D20) / OPTA!D20, "")</f>
        <v/>
      </c>
      <c r="E20" s="93" t="str">
        <f>IF(AND(OPTA!E20&lt;&gt;0, ABS('My model'!E20 - OPTA!E20) &gt; 0.01), ('My model'!E20 - OPTA!E20) / OPTA!E20, "")</f>
        <v/>
      </c>
      <c r="F20" s="93" t="str">
        <f>IF(AND(OPTA!F20&lt;&gt;0, ABS('My model'!F20 - OPTA!F20) &gt; 0.01), ('My model'!F20 - OPTA!F20) / OPTA!F20, "")</f>
        <v/>
      </c>
      <c r="G20" s="93" t="str">
        <f>IF(AND(OPTA!G20&lt;&gt;0, ABS('My model'!G20 - OPTA!G20) &gt; 0.01), ('My model'!G20 - OPTA!G20) / OPTA!G20, "")</f>
        <v/>
      </c>
      <c r="H20" s="93" t="str">
        <f>IF(AND(OPTA!H20&lt;&gt;0, ABS('My model'!H20 - OPTA!H20) &gt; 0.01), ('My model'!H20 - OPTA!H20) / OPTA!H20, "")</f>
        <v/>
      </c>
      <c r="I20" s="93" t="str">
        <f>IF(AND(OPTA!I20&lt;&gt;0, ABS('My model'!I20 - OPTA!I20) &gt; 0.01), ('My model'!I20 - OPTA!I20) / OPTA!I20, "")</f>
        <v/>
      </c>
      <c r="J20" s="93" t="str">
        <f>IF(AND(OPTA!J20&lt;&gt;0, ABS('My model'!J20 - OPTA!J20) &gt; 0.01), ('My model'!J20 - OPTA!J20) / OPTA!J20, "")</f>
        <v/>
      </c>
      <c r="K20" s="93" t="str">
        <f>IF(AND(OPTA!K20&lt;&gt;0, ABS('My model'!K20 - OPTA!K20) &gt; 0.01), ('My model'!K20 - OPTA!K20) / OPTA!K20, "")</f>
        <v/>
      </c>
      <c r="L20" s="93" t="str">
        <f>IF(AND(OPTA!L20&lt;&gt;0, ABS('My model'!L20 - OPTA!L20) &gt; 0.01), ('My model'!L20 - OPTA!L20) / OPTA!L20, "")</f>
        <v/>
      </c>
      <c r="M20" s="93" t="str">
        <f>IF(AND(OPTA!M20&lt;&gt;0, ABS('My model'!M20 - OPTA!M20) &gt; 0.01), ('My model'!M20 - OPTA!M20) / OPTA!M20, "")</f>
        <v/>
      </c>
      <c r="N20" s="93" t="str">
        <f>IF(AND(OPTA!N20&lt;&gt;0, ABS('My model'!N20 - OPTA!N20) &gt; 0.01), ('My model'!N20 - OPTA!N20) / OPTA!N20, "")</f>
        <v/>
      </c>
      <c r="O20" s="93">
        <f>IF(AND(OPTA!O20&lt;&gt;0, ABS('My model'!O20 - OPTA!O20) &gt; 0.01), ('My model'!O20 - OPTA!O20) / OPTA!O20, "")</f>
        <v>-0.4411764706</v>
      </c>
      <c r="P20" s="93" t="str">
        <f>IF(AND(OPTA!P20&lt;&gt;0, ABS('My model'!P20 - OPTA!P20) &gt; 0.01), ('My model'!P20 - OPTA!P20) / OPTA!P20, "")</f>
        <v/>
      </c>
      <c r="Q20" s="93">
        <f>IF(AND(OPTA!Q20&lt;&gt;0, ABS('My model'!Q20 - OPTA!Q20) &gt; 0.01), ('My model'!Q20 - OPTA!Q20) / OPTA!Q20, "")</f>
        <v>-0.2195121951</v>
      </c>
      <c r="R20" s="93" t="str">
        <f>IF(AND(OPTA!R20&lt;&gt;0, ABS('My model'!R20 - OPTA!R20) &gt; 0.01), ('My model'!R20 - OPTA!R20) / OPTA!R20, "")</f>
        <v/>
      </c>
      <c r="S20" s="93" t="str">
        <f>IF(AND(OPTA!S20&lt;&gt;0, ABS('My model'!S20 - OPTA!S20) &gt; 0.01), ('My model'!S20 - OPTA!S20) / OPTA!S20, "")</f>
        <v/>
      </c>
      <c r="T20" s="93">
        <f>IF(AND(OPTA!T20&lt;&gt;0, ABS('My model'!T20 - OPTA!T20) &gt; 0.01), ('My model'!T20 - OPTA!T20) / OPTA!T20, "")</f>
        <v>0.2979452055</v>
      </c>
      <c r="U20" s="93">
        <f>IF(AND(OPTA!U20&lt;&gt;0, ABS('My model'!U20 - OPTA!U20) &gt; 0.01), ('My model'!U20 - OPTA!U20) / OPTA!U20, "")</f>
        <v>-0.3658536585</v>
      </c>
    </row>
    <row r="21">
      <c r="A21" s="2" t="s">
        <v>40</v>
      </c>
      <c r="B21" s="93" t="str">
        <f>IF(AND(OPTA!B21&lt;&gt;0, ABS('My model'!B21 - OPTA!B21) &gt; 0.01), ('My model'!B21 - OPTA!B21) / OPTA!B21, "")</f>
        <v/>
      </c>
      <c r="C21" s="93" t="str">
        <f>IF(AND(OPTA!C21&lt;&gt;0, ABS('My model'!C21 - OPTA!C21) &gt; 0.01), ('My model'!C21 - OPTA!C21) / OPTA!C21, "")</f>
        <v/>
      </c>
      <c r="D21" s="93" t="str">
        <f>IF(AND(OPTA!D21&lt;&gt;0, ABS('My model'!D21 - OPTA!D21) &gt; 0.01), ('My model'!D21 - OPTA!D21) / OPTA!D21, "")</f>
        <v/>
      </c>
      <c r="E21" s="93" t="str">
        <f>IF(AND(OPTA!E21&lt;&gt;0, ABS('My model'!E21 - OPTA!E21) &gt; 0.01), ('My model'!E21 - OPTA!E21) / OPTA!E21, "")</f>
        <v/>
      </c>
      <c r="F21" s="93" t="str">
        <f>IF(AND(OPTA!F21&lt;&gt;0, ABS('My model'!F21 - OPTA!F21) &gt; 0.01), ('My model'!F21 - OPTA!F21) / OPTA!F21, "")</f>
        <v/>
      </c>
      <c r="G21" s="93" t="str">
        <f>IF(AND(OPTA!G21&lt;&gt;0, ABS('My model'!G21 - OPTA!G21) &gt; 0.01), ('My model'!G21 - OPTA!G21) / OPTA!G21, "")</f>
        <v/>
      </c>
      <c r="H21" s="93" t="str">
        <f>IF(AND(OPTA!H21&lt;&gt;0, ABS('My model'!H21 - OPTA!H21) &gt; 0.01), ('My model'!H21 - OPTA!H21) / OPTA!H21, "")</f>
        <v/>
      </c>
      <c r="I21" s="93" t="str">
        <f>IF(AND(OPTA!I21&lt;&gt;0, ABS('My model'!I21 - OPTA!I21) &gt; 0.01), ('My model'!I21 - OPTA!I21) / OPTA!I21, "")</f>
        <v/>
      </c>
      <c r="J21" s="93" t="str">
        <f>IF(AND(OPTA!J21&lt;&gt;0, ABS('My model'!J21 - OPTA!J21) &gt; 0.01), ('My model'!J21 - OPTA!J21) / OPTA!J21, "")</f>
        <v/>
      </c>
      <c r="K21" s="93" t="str">
        <f>IF(AND(OPTA!K21&lt;&gt;0, ABS('My model'!K21 - OPTA!K21) &gt; 0.01), ('My model'!K21 - OPTA!K21) / OPTA!K21, "")</f>
        <v/>
      </c>
      <c r="L21" s="93" t="str">
        <f>IF(AND(OPTA!L21&lt;&gt;0, ABS('My model'!L21 - OPTA!L21) &gt; 0.01), ('My model'!L21 - OPTA!L21) / OPTA!L21, "")</f>
        <v/>
      </c>
      <c r="M21" s="93" t="str">
        <f>IF(AND(OPTA!M21&lt;&gt;0, ABS('My model'!M21 - OPTA!M21) &gt; 0.01), ('My model'!M21 - OPTA!M21) / OPTA!M21, "")</f>
        <v/>
      </c>
      <c r="N21" s="93" t="str">
        <f>IF(AND(OPTA!N21&lt;&gt;0, ABS('My model'!N21 - OPTA!N21) &gt; 0.01), ('My model'!N21 - OPTA!N21) / OPTA!N21, "")</f>
        <v/>
      </c>
      <c r="O21" s="93" t="str">
        <f>IF(AND(OPTA!O21&lt;&gt;0, ABS('My model'!O21 - OPTA!O21) &gt; 0.01), ('My model'!O21 - OPTA!O21) / OPTA!O21, "")</f>
        <v/>
      </c>
      <c r="P21" s="93" t="str">
        <f>IF(AND(OPTA!P21&lt;&gt;0, ABS('My model'!P21 - OPTA!P21) &gt; 0.01), ('My model'!P21 - OPTA!P21) / OPTA!P21, "")</f>
        <v/>
      </c>
      <c r="Q21" s="93" t="str">
        <f>IF(AND(OPTA!Q21&lt;&gt;0, ABS('My model'!Q21 - OPTA!Q21) &gt; 0.01), ('My model'!Q21 - OPTA!Q21) / OPTA!Q21, "")</f>
        <v/>
      </c>
      <c r="R21" s="93" t="str">
        <f>IF(AND(OPTA!R21&lt;&gt;0, ABS('My model'!R21 - OPTA!R21) &gt; 0.01), ('My model'!R21 - OPTA!R21) / OPTA!R21, "")</f>
        <v/>
      </c>
      <c r="S21" s="93" t="str">
        <f>IF(AND(OPTA!S21&lt;&gt;0, ABS('My model'!S21 - OPTA!S21) &gt; 0.01), ('My model'!S21 - OPTA!S21) / OPTA!S21, "")</f>
        <v/>
      </c>
      <c r="T21" s="93">
        <f>IF(AND(OPTA!T21&lt;&gt;0, ABS('My model'!T21 - OPTA!T21) &gt; 0.01), ('My model'!T21 - OPTA!T21) / OPTA!T21, "")</f>
        <v>-0.4426229508</v>
      </c>
      <c r="U21" s="93">
        <f>IF(AND(OPTA!U21&lt;&gt;0, ABS('My model'!U21 - OPTA!U21) &gt; 0.01), ('My model'!U21 - OPTA!U21) / OPTA!U21, "")</f>
        <v>0.03900325027</v>
      </c>
    </row>
  </sheetData>
  <conditionalFormatting sqref="B2:U21">
    <cfRule type="colorScale" priority="1">
      <colorScale>
        <cfvo type="formula" val="-0.7"/>
        <cfvo type="formula" val="0"/>
        <cfvo type="formula" val="0.7"/>
        <color rgb="FF3C78D8"/>
        <color rgb="FFFFFFFF"/>
        <color rgb="FF6AA84F"/>
      </colorScale>
    </cfRule>
  </conditionalFormatting>
  <drawing r:id="rId1"/>
</worksheet>
</file>