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lutterProjects\und\"/>
    </mc:Choice>
  </mc:AlternateContent>
  <bookViews>
    <workbookView xWindow="0" yWindow="0" windowWidth="20496" windowHeight="7752"/>
  </bookViews>
  <sheets>
    <sheet name="Packaging" sheetId="1" r:id="rId1"/>
  </sheets>
  <definedNames>
    <definedName name="_xlnm._FilterDatabase" localSheetId="0" hidden="1">Packaging!$A$2:$O$308</definedName>
  </definedNames>
  <calcPr calcId="162913"/>
</workbook>
</file>

<file path=xl/calcChain.xml><?xml version="1.0" encoding="utf-8"?>
<calcChain xmlns="http://schemas.openxmlformats.org/spreadsheetml/2006/main">
  <c r="J303" i="1" l="1"/>
  <c r="M302" i="1"/>
  <c r="O302" i="1" s="1"/>
  <c r="J302" i="1"/>
  <c r="L301" i="1"/>
  <c r="N301" i="1" s="1"/>
  <c r="I301" i="1"/>
  <c r="F301" i="1"/>
  <c r="L300" i="1"/>
  <c r="N300" i="1" s="1"/>
  <c r="I300" i="1"/>
  <c r="F300" i="1"/>
  <c r="L299" i="1"/>
  <c r="N299" i="1" s="1"/>
  <c r="I299" i="1"/>
  <c r="F299" i="1"/>
  <c r="N298" i="1"/>
  <c r="L298" i="1"/>
  <c r="M298" i="1" s="1"/>
  <c r="O298" i="1" s="1"/>
  <c r="I298" i="1"/>
  <c r="F298" i="1"/>
  <c r="L297" i="1"/>
  <c r="N297" i="1" s="1"/>
  <c r="I297" i="1"/>
  <c r="F297" i="1"/>
  <c r="N296" i="1"/>
  <c r="L296" i="1"/>
  <c r="M296" i="1" s="1"/>
  <c r="I296" i="1"/>
  <c r="F296" i="1"/>
  <c r="N295" i="1"/>
  <c r="L295" i="1"/>
  <c r="M295" i="1" s="1"/>
  <c r="I295" i="1"/>
  <c r="F295" i="1"/>
  <c r="N294" i="1"/>
  <c r="M294" i="1"/>
  <c r="L294" i="1"/>
  <c r="I294" i="1"/>
  <c r="F294" i="1"/>
  <c r="M293" i="1"/>
  <c r="L293" i="1"/>
  <c r="N293" i="1" s="1"/>
  <c r="I293" i="1"/>
  <c r="F293" i="1"/>
  <c r="M292" i="1"/>
  <c r="L292" i="1"/>
  <c r="N292" i="1" s="1"/>
  <c r="I292" i="1"/>
  <c r="F292" i="1"/>
  <c r="I291" i="1"/>
  <c r="F291" i="1"/>
  <c r="I290" i="1"/>
  <c r="F290" i="1"/>
  <c r="I289" i="1"/>
  <c r="F289" i="1"/>
  <c r="I288" i="1"/>
  <c r="I287" i="1"/>
  <c r="I286" i="1"/>
  <c r="F286" i="1"/>
  <c r="I285" i="1"/>
  <c r="F285" i="1"/>
  <c r="I284" i="1"/>
  <c r="F284" i="1"/>
  <c r="I283" i="1"/>
  <c r="F283" i="1"/>
  <c r="I282" i="1"/>
  <c r="F282" i="1"/>
  <c r="I281" i="1"/>
  <c r="F281" i="1"/>
  <c r="I280" i="1"/>
  <c r="F280" i="1"/>
  <c r="I279" i="1"/>
  <c r="F279" i="1"/>
  <c r="I278" i="1"/>
  <c r="F278" i="1"/>
  <c r="I277" i="1"/>
  <c r="F277" i="1"/>
  <c r="I276" i="1"/>
  <c r="F276" i="1"/>
  <c r="I275" i="1"/>
  <c r="F275" i="1"/>
  <c r="I274" i="1"/>
  <c r="F274" i="1"/>
  <c r="I273" i="1"/>
  <c r="F273" i="1"/>
  <c r="I272" i="1"/>
  <c r="F272" i="1"/>
  <c r="I271" i="1"/>
  <c r="F271" i="1"/>
  <c r="I270" i="1"/>
  <c r="F270" i="1"/>
  <c r="I269" i="1"/>
  <c r="F269" i="1"/>
  <c r="I268" i="1"/>
  <c r="F268" i="1"/>
  <c r="I267" i="1"/>
  <c r="F267" i="1"/>
  <c r="I266" i="1"/>
  <c r="F266" i="1"/>
  <c r="I265" i="1"/>
  <c r="F265" i="1"/>
  <c r="I264" i="1"/>
  <c r="F264" i="1"/>
  <c r="I263" i="1"/>
  <c r="F263" i="1"/>
  <c r="I262" i="1"/>
  <c r="F262" i="1"/>
  <c r="I261" i="1"/>
  <c r="F261" i="1"/>
  <c r="I260" i="1"/>
  <c r="F260" i="1"/>
  <c r="I259" i="1"/>
  <c r="F259" i="1"/>
  <c r="I258" i="1"/>
  <c r="F258" i="1"/>
  <c r="I257" i="1"/>
  <c r="F257" i="1"/>
  <c r="I256" i="1"/>
  <c r="F256" i="1"/>
  <c r="I255" i="1"/>
  <c r="F255" i="1"/>
  <c r="I254" i="1"/>
  <c r="F254" i="1"/>
  <c r="I253" i="1"/>
  <c r="F253" i="1"/>
  <c r="I252" i="1"/>
  <c r="F252" i="1"/>
  <c r="I251" i="1"/>
  <c r="F251" i="1"/>
  <c r="I250" i="1"/>
  <c r="F250" i="1"/>
  <c r="I249" i="1"/>
  <c r="F249" i="1"/>
  <c r="I248" i="1"/>
  <c r="F248" i="1"/>
  <c r="I247" i="1"/>
  <c r="F247" i="1"/>
  <c r="I246" i="1"/>
  <c r="F246" i="1"/>
  <c r="I245" i="1"/>
  <c r="F245" i="1"/>
  <c r="I244" i="1"/>
  <c r="F244" i="1"/>
  <c r="I243" i="1"/>
  <c r="F243" i="1"/>
  <c r="I242" i="1"/>
  <c r="F242" i="1"/>
  <c r="I241" i="1"/>
  <c r="F241" i="1"/>
  <c r="I240" i="1"/>
  <c r="F240" i="1"/>
  <c r="I239" i="1"/>
  <c r="F239" i="1"/>
  <c r="I238" i="1"/>
  <c r="F238" i="1"/>
  <c r="I237" i="1"/>
  <c r="F237" i="1"/>
  <c r="I236" i="1"/>
  <c r="F236" i="1"/>
  <c r="I235" i="1"/>
  <c r="F235" i="1"/>
  <c r="I234" i="1"/>
  <c r="F234" i="1"/>
  <c r="I233" i="1"/>
  <c r="F233" i="1"/>
  <c r="I232" i="1"/>
  <c r="F232" i="1"/>
  <c r="I231" i="1"/>
  <c r="F231" i="1"/>
  <c r="I230" i="1"/>
  <c r="F230" i="1"/>
  <c r="I229" i="1"/>
  <c r="F229" i="1"/>
  <c r="I228" i="1"/>
  <c r="F228" i="1"/>
  <c r="I227" i="1"/>
  <c r="F227" i="1"/>
  <c r="I226" i="1"/>
  <c r="F226" i="1"/>
  <c r="I225" i="1"/>
  <c r="F225" i="1"/>
  <c r="I224" i="1"/>
  <c r="F224" i="1"/>
  <c r="I223" i="1"/>
  <c r="F223" i="1"/>
  <c r="L222" i="1"/>
  <c r="M222" i="1" s="1"/>
  <c r="O222" i="1" s="1"/>
  <c r="I222" i="1"/>
  <c r="F222" i="1"/>
  <c r="L221" i="1"/>
  <c r="M221" i="1" s="1"/>
  <c r="O221" i="1" s="1"/>
  <c r="I221" i="1"/>
  <c r="F221" i="1"/>
  <c r="O220" i="1"/>
  <c r="M220" i="1"/>
  <c r="L220" i="1"/>
  <c r="I220" i="1"/>
  <c r="F220" i="1"/>
  <c r="O219" i="1"/>
  <c r="L219" i="1"/>
  <c r="M219" i="1" s="1"/>
  <c r="I219" i="1"/>
  <c r="F219" i="1"/>
  <c r="L218" i="1"/>
  <c r="M218" i="1" s="1"/>
  <c r="O218" i="1" s="1"/>
  <c r="I218" i="1"/>
  <c r="F218" i="1"/>
  <c r="O217" i="1"/>
  <c r="M217" i="1"/>
  <c r="L217" i="1"/>
  <c r="I217" i="1"/>
  <c r="F217" i="1"/>
  <c r="L216" i="1"/>
  <c r="M216" i="1" s="1"/>
  <c r="O216" i="1" s="1"/>
  <c r="I216" i="1"/>
  <c r="F216" i="1"/>
  <c r="N215" i="1"/>
  <c r="M215" i="1"/>
  <c r="O215" i="1" s="1"/>
  <c r="L215" i="1"/>
  <c r="I215" i="1"/>
  <c r="F215" i="1"/>
  <c r="O214" i="1"/>
  <c r="N214" i="1"/>
  <c r="L214" i="1"/>
  <c r="M214" i="1" s="1"/>
  <c r="I214" i="1"/>
  <c r="F214" i="1"/>
  <c r="M213" i="1"/>
  <c r="O213" i="1" s="1"/>
  <c r="L213" i="1"/>
  <c r="N213" i="1" s="1"/>
  <c r="I213" i="1"/>
  <c r="F213" i="1"/>
  <c r="L212" i="1"/>
  <c r="M212" i="1" s="1"/>
  <c r="O212" i="1" s="1"/>
  <c r="I212" i="1"/>
  <c r="F212" i="1"/>
  <c r="L211" i="1"/>
  <c r="N211" i="1" s="1"/>
  <c r="I211" i="1"/>
  <c r="F211" i="1"/>
  <c r="O210" i="1"/>
  <c r="L210" i="1"/>
  <c r="M210" i="1" s="1"/>
  <c r="I210" i="1"/>
  <c r="F210" i="1"/>
  <c r="N209" i="1"/>
  <c r="M209" i="1"/>
  <c r="O209" i="1" s="1"/>
  <c r="L209" i="1"/>
  <c r="I209" i="1"/>
  <c r="F209" i="1"/>
  <c r="L208" i="1"/>
  <c r="M208" i="1" s="1"/>
  <c r="O208" i="1" s="1"/>
  <c r="I208" i="1"/>
  <c r="F208" i="1"/>
  <c r="N207" i="1"/>
  <c r="M207" i="1"/>
  <c r="O207" i="1" s="1"/>
  <c r="L207" i="1"/>
  <c r="I207" i="1"/>
  <c r="F207" i="1"/>
  <c r="O206" i="1"/>
  <c r="N206" i="1"/>
  <c r="L206" i="1"/>
  <c r="M206" i="1" s="1"/>
  <c r="I206" i="1"/>
  <c r="F206" i="1"/>
  <c r="M205" i="1"/>
  <c r="O205" i="1" s="1"/>
  <c r="L205" i="1"/>
  <c r="N205" i="1" s="1"/>
  <c r="I205" i="1"/>
  <c r="F205" i="1"/>
  <c r="L204" i="1"/>
  <c r="M204" i="1" s="1"/>
  <c r="O204" i="1" s="1"/>
  <c r="I204" i="1"/>
  <c r="F204" i="1"/>
  <c r="L203" i="1"/>
  <c r="N203" i="1" s="1"/>
  <c r="I203" i="1"/>
  <c r="F203" i="1"/>
  <c r="O202" i="1"/>
  <c r="L202" i="1"/>
  <c r="M202" i="1" s="1"/>
  <c r="I202" i="1"/>
  <c r="F202" i="1"/>
  <c r="N201" i="1"/>
  <c r="M201" i="1"/>
  <c r="O201" i="1" s="1"/>
  <c r="L201" i="1"/>
  <c r="I201" i="1"/>
  <c r="F201" i="1"/>
  <c r="L200" i="1"/>
  <c r="M200" i="1" s="1"/>
  <c r="O200" i="1" s="1"/>
  <c r="I200" i="1"/>
  <c r="F200" i="1"/>
  <c r="N199" i="1"/>
  <c r="M199" i="1"/>
  <c r="O199" i="1" s="1"/>
  <c r="L199" i="1"/>
  <c r="I199" i="1"/>
  <c r="F199" i="1"/>
  <c r="O198" i="1"/>
  <c r="N198" i="1"/>
  <c r="L198" i="1"/>
  <c r="M198" i="1" s="1"/>
  <c r="I198" i="1"/>
  <c r="F198" i="1"/>
  <c r="L197" i="1"/>
  <c r="N197" i="1" s="1"/>
  <c r="I197" i="1"/>
  <c r="F197" i="1"/>
  <c r="N196" i="1"/>
  <c r="L196" i="1"/>
  <c r="M196" i="1" s="1"/>
  <c r="O196" i="1" s="1"/>
  <c r="I196" i="1"/>
  <c r="F196" i="1"/>
  <c r="N195" i="1"/>
  <c r="M195" i="1"/>
  <c r="O195" i="1" s="1"/>
  <c r="L195" i="1"/>
  <c r="I195" i="1"/>
  <c r="F195" i="1"/>
  <c r="L194" i="1"/>
  <c r="M194" i="1" s="1"/>
  <c r="O194" i="1" s="1"/>
  <c r="I194" i="1"/>
  <c r="F194" i="1"/>
  <c r="N193" i="1"/>
  <c r="L193" i="1"/>
  <c r="M193" i="1" s="1"/>
  <c r="O193" i="1" s="1"/>
  <c r="I193" i="1"/>
  <c r="F193" i="1"/>
  <c r="L192" i="1"/>
  <c r="M192" i="1" s="1"/>
  <c r="O192" i="1" s="1"/>
  <c r="I192" i="1"/>
  <c r="F192" i="1"/>
  <c r="L191" i="1"/>
  <c r="N191" i="1" s="1"/>
  <c r="I191" i="1"/>
  <c r="F191" i="1"/>
  <c r="O190" i="1"/>
  <c r="L190" i="1"/>
  <c r="M190" i="1" s="1"/>
  <c r="I190" i="1"/>
  <c r="F190" i="1"/>
  <c r="L189" i="1"/>
  <c r="M189" i="1" s="1"/>
  <c r="O189" i="1" s="1"/>
  <c r="I189" i="1"/>
  <c r="F189" i="1"/>
  <c r="N188" i="1"/>
  <c r="M188" i="1"/>
  <c r="O188" i="1" s="1"/>
  <c r="L188" i="1"/>
  <c r="I188" i="1"/>
  <c r="F188" i="1"/>
  <c r="M187" i="1"/>
  <c r="O187" i="1" s="1"/>
  <c r="L187" i="1"/>
  <c r="N187" i="1" s="1"/>
  <c r="I187" i="1"/>
  <c r="F187" i="1"/>
  <c r="L186" i="1"/>
  <c r="M186" i="1" s="1"/>
  <c r="O186" i="1" s="1"/>
  <c r="I186" i="1"/>
  <c r="F186" i="1"/>
  <c r="N185" i="1"/>
  <c r="M185" i="1"/>
  <c r="O185" i="1" s="1"/>
  <c r="L185" i="1"/>
  <c r="I185" i="1"/>
  <c r="F185" i="1"/>
  <c r="L184" i="1"/>
  <c r="N184" i="1" s="1"/>
  <c r="I184" i="1"/>
  <c r="F184" i="1"/>
  <c r="N183" i="1"/>
  <c r="M183" i="1"/>
  <c r="O183" i="1" s="1"/>
  <c r="L183" i="1"/>
  <c r="I183" i="1"/>
  <c r="F183" i="1"/>
  <c r="O182" i="1"/>
  <c r="N182" i="1"/>
  <c r="L182" i="1"/>
  <c r="M182" i="1" s="1"/>
  <c r="I182" i="1"/>
  <c r="F182" i="1"/>
  <c r="L181" i="1"/>
  <c r="N181" i="1" s="1"/>
  <c r="I181" i="1"/>
  <c r="F181" i="1"/>
  <c r="N180" i="1"/>
  <c r="L180" i="1"/>
  <c r="M180" i="1" s="1"/>
  <c r="O180" i="1" s="1"/>
  <c r="I180" i="1"/>
  <c r="F180" i="1"/>
  <c r="N179" i="1"/>
  <c r="M179" i="1"/>
  <c r="O179" i="1" s="1"/>
  <c r="L179" i="1"/>
  <c r="I179" i="1"/>
  <c r="F179" i="1"/>
  <c r="L178" i="1"/>
  <c r="M178" i="1" s="1"/>
  <c r="O178" i="1" s="1"/>
  <c r="I178" i="1"/>
  <c r="F178" i="1"/>
  <c r="N177" i="1"/>
  <c r="L177" i="1"/>
  <c r="M177" i="1" s="1"/>
  <c r="O177" i="1" s="1"/>
  <c r="I177" i="1"/>
  <c r="F177" i="1"/>
  <c r="L176" i="1"/>
  <c r="M176" i="1" s="1"/>
  <c r="O176" i="1" s="1"/>
  <c r="I176" i="1"/>
  <c r="F176" i="1"/>
  <c r="L175" i="1"/>
  <c r="N175" i="1" s="1"/>
  <c r="I175" i="1"/>
  <c r="F175" i="1"/>
  <c r="O174" i="1"/>
  <c r="L174" i="1"/>
  <c r="M174" i="1" s="1"/>
  <c r="I174" i="1"/>
  <c r="F174" i="1"/>
  <c r="L173" i="1"/>
  <c r="M173" i="1" s="1"/>
  <c r="O173" i="1" s="1"/>
  <c r="I173" i="1"/>
  <c r="F173" i="1"/>
  <c r="N172" i="1"/>
  <c r="M172" i="1"/>
  <c r="O172" i="1" s="1"/>
  <c r="L172" i="1"/>
  <c r="I172" i="1"/>
  <c r="F172" i="1"/>
  <c r="M171" i="1"/>
  <c r="O171" i="1" s="1"/>
  <c r="L171" i="1"/>
  <c r="N171" i="1" s="1"/>
  <c r="I171" i="1"/>
  <c r="F171" i="1"/>
  <c r="L170" i="1"/>
  <c r="M170" i="1" s="1"/>
  <c r="O170" i="1" s="1"/>
  <c r="I170" i="1"/>
  <c r="F170" i="1"/>
  <c r="N169" i="1"/>
  <c r="M169" i="1"/>
  <c r="O169" i="1" s="1"/>
  <c r="L169" i="1"/>
  <c r="I169" i="1"/>
  <c r="F169" i="1"/>
  <c r="L168" i="1"/>
  <c r="N168" i="1" s="1"/>
  <c r="I168" i="1"/>
  <c r="F168" i="1"/>
  <c r="N167" i="1"/>
  <c r="M167" i="1"/>
  <c r="O167" i="1" s="1"/>
  <c r="L167" i="1"/>
  <c r="I167" i="1"/>
  <c r="F167" i="1"/>
  <c r="O166" i="1"/>
  <c r="N166" i="1"/>
  <c r="L166" i="1"/>
  <c r="M166" i="1" s="1"/>
  <c r="I166" i="1"/>
  <c r="F166" i="1"/>
  <c r="L165" i="1"/>
  <c r="N165" i="1" s="1"/>
  <c r="I165" i="1"/>
  <c r="F165" i="1"/>
  <c r="N164" i="1"/>
  <c r="L164" i="1"/>
  <c r="M164" i="1" s="1"/>
  <c r="O164" i="1" s="1"/>
  <c r="I164" i="1"/>
  <c r="F164" i="1"/>
  <c r="N163" i="1"/>
  <c r="M163" i="1"/>
  <c r="O163" i="1" s="1"/>
  <c r="L163" i="1"/>
  <c r="I163" i="1"/>
  <c r="F163" i="1"/>
  <c r="L162" i="1"/>
  <c r="M162" i="1" s="1"/>
  <c r="O162" i="1" s="1"/>
  <c r="I162" i="1"/>
  <c r="F162" i="1"/>
  <c r="N161" i="1"/>
  <c r="L161" i="1"/>
  <c r="M161" i="1" s="1"/>
  <c r="O161" i="1" s="1"/>
  <c r="I161" i="1"/>
  <c r="F161" i="1"/>
  <c r="N160" i="1"/>
  <c r="L160" i="1"/>
  <c r="M160" i="1" s="1"/>
  <c r="O160" i="1" s="1"/>
  <c r="I160" i="1"/>
  <c r="F160" i="1"/>
  <c r="L159" i="1"/>
  <c r="N159" i="1" s="1"/>
  <c r="I159" i="1"/>
  <c r="F159" i="1"/>
  <c r="O158" i="1"/>
  <c r="L158" i="1"/>
  <c r="M158" i="1" s="1"/>
  <c r="I158" i="1"/>
  <c r="F158" i="1"/>
  <c r="N157" i="1"/>
  <c r="L157" i="1"/>
  <c r="M157" i="1" s="1"/>
  <c r="O157" i="1" s="1"/>
  <c r="I157" i="1"/>
  <c r="F157" i="1"/>
  <c r="N156" i="1"/>
  <c r="M156" i="1"/>
  <c r="O156" i="1" s="1"/>
  <c r="L156" i="1"/>
  <c r="I156" i="1"/>
  <c r="F156" i="1"/>
  <c r="M155" i="1"/>
  <c r="O155" i="1" s="1"/>
  <c r="L155" i="1"/>
  <c r="N155" i="1" s="1"/>
  <c r="I155" i="1"/>
  <c r="F155" i="1"/>
  <c r="O154" i="1"/>
  <c r="L154" i="1"/>
  <c r="M154" i="1" s="1"/>
  <c r="I154" i="1"/>
  <c r="F154" i="1"/>
  <c r="N153" i="1"/>
  <c r="M153" i="1"/>
  <c r="O153" i="1" s="1"/>
  <c r="L153" i="1"/>
  <c r="I153" i="1"/>
  <c r="F153" i="1"/>
  <c r="L152" i="1"/>
  <c r="N152" i="1" s="1"/>
  <c r="I152" i="1"/>
  <c r="F152" i="1"/>
  <c r="N151" i="1"/>
  <c r="M151" i="1"/>
  <c r="O151" i="1" s="1"/>
  <c r="L151" i="1"/>
  <c r="I151" i="1"/>
  <c r="F151" i="1"/>
  <c r="O150" i="1"/>
  <c r="N150" i="1"/>
  <c r="L150" i="1"/>
  <c r="M150" i="1" s="1"/>
  <c r="I150" i="1"/>
  <c r="F150" i="1"/>
  <c r="L149" i="1"/>
  <c r="N149" i="1" s="1"/>
  <c r="I149" i="1"/>
  <c r="F149" i="1"/>
  <c r="N148" i="1"/>
  <c r="L148" i="1"/>
  <c r="M148" i="1" s="1"/>
  <c r="O148" i="1" s="1"/>
  <c r="I148" i="1"/>
  <c r="F148" i="1"/>
  <c r="N147" i="1"/>
  <c r="M147" i="1"/>
  <c r="O147" i="1" s="1"/>
  <c r="L147" i="1"/>
  <c r="I147" i="1"/>
  <c r="F147" i="1"/>
  <c r="L146" i="1"/>
  <c r="M146" i="1" s="1"/>
  <c r="O146" i="1" s="1"/>
  <c r="I146" i="1"/>
  <c r="F146" i="1"/>
  <c r="N145" i="1"/>
  <c r="L145" i="1"/>
  <c r="M145" i="1" s="1"/>
  <c r="O145" i="1" s="1"/>
  <c r="I145" i="1"/>
  <c r="F145" i="1"/>
  <c r="N144" i="1"/>
  <c r="L144" i="1"/>
  <c r="M144" i="1" s="1"/>
  <c r="O144" i="1" s="1"/>
  <c r="I144" i="1"/>
  <c r="F144" i="1"/>
  <c r="L143" i="1"/>
  <c r="N143" i="1" s="1"/>
  <c r="I143" i="1"/>
  <c r="F143" i="1"/>
  <c r="O142" i="1"/>
  <c r="L142" i="1"/>
  <c r="M142" i="1" s="1"/>
  <c r="I142" i="1"/>
  <c r="F142" i="1"/>
  <c r="N141" i="1"/>
  <c r="L141" i="1"/>
  <c r="M141" i="1" s="1"/>
  <c r="O141" i="1" s="1"/>
  <c r="I141" i="1"/>
  <c r="F141" i="1"/>
  <c r="N140" i="1"/>
  <c r="M140" i="1"/>
  <c r="O140" i="1" s="1"/>
  <c r="L140" i="1"/>
  <c r="I140" i="1"/>
  <c r="F140" i="1"/>
  <c r="M139" i="1"/>
  <c r="O139" i="1" s="1"/>
  <c r="L139" i="1"/>
  <c r="N139" i="1" s="1"/>
  <c r="I139" i="1"/>
  <c r="F139" i="1"/>
  <c r="O138" i="1"/>
  <c r="L138" i="1"/>
  <c r="M138" i="1" s="1"/>
  <c r="I138" i="1"/>
  <c r="F138" i="1"/>
  <c r="N137" i="1"/>
  <c r="M137" i="1"/>
  <c r="O137" i="1" s="1"/>
  <c r="L137" i="1"/>
  <c r="I137" i="1"/>
  <c r="F137" i="1"/>
  <c r="L136" i="1"/>
  <c r="N136" i="1" s="1"/>
  <c r="I136" i="1"/>
  <c r="F136" i="1"/>
  <c r="N135" i="1"/>
  <c r="M135" i="1"/>
  <c r="O135" i="1" s="1"/>
  <c r="L135" i="1"/>
  <c r="I135" i="1"/>
  <c r="F135" i="1"/>
  <c r="O134" i="1"/>
  <c r="N134" i="1"/>
  <c r="L134" i="1"/>
  <c r="M134" i="1" s="1"/>
  <c r="I134" i="1"/>
  <c r="F134" i="1"/>
  <c r="L133" i="1"/>
  <c r="N133" i="1" s="1"/>
  <c r="I133" i="1"/>
  <c r="F133" i="1"/>
  <c r="N132" i="1"/>
  <c r="L132" i="1"/>
  <c r="M132" i="1" s="1"/>
  <c r="O132" i="1" s="1"/>
  <c r="I132" i="1"/>
  <c r="F132" i="1"/>
  <c r="N131" i="1"/>
  <c r="M131" i="1"/>
  <c r="O131" i="1" s="1"/>
  <c r="L131" i="1"/>
  <c r="I131" i="1"/>
  <c r="F131" i="1"/>
  <c r="L130" i="1"/>
  <c r="M130" i="1" s="1"/>
  <c r="O130" i="1" s="1"/>
  <c r="I130" i="1"/>
  <c r="F130" i="1"/>
  <c r="N129" i="1"/>
  <c r="L129" i="1"/>
  <c r="M129" i="1" s="1"/>
  <c r="O129" i="1" s="1"/>
  <c r="I129" i="1"/>
  <c r="F129" i="1"/>
  <c r="O128" i="1"/>
  <c r="N128" i="1"/>
  <c r="L128" i="1"/>
  <c r="M128" i="1" s="1"/>
  <c r="I128" i="1"/>
  <c r="F128" i="1"/>
  <c r="L127" i="1"/>
  <c r="I127" i="1"/>
  <c r="F127" i="1"/>
  <c r="O126" i="1"/>
  <c r="L126" i="1"/>
  <c r="M126" i="1" s="1"/>
  <c r="I126" i="1"/>
  <c r="F126" i="1"/>
  <c r="N125" i="1"/>
  <c r="L125" i="1"/>
  <c r="M125" i="1" s="1"/>
  <c r="O125" i="1" s="1"/>
  <c r="I125" i="1"/>
  <c r="F125" i="1"/>
  <c r="N124" i="1"/>
  <c r="M124" i="1"/>
  <c r="O124" i="1" s="1"/>
  <c r="L124" i="1"/>
  <c r="I124" i="1"/>
  <c r="F124" i="1"/>
  <c r="M123" i="1"/>
  <c r="O123" i="1" s="1"/>
  <c r="L123" i="1"/>
  <c r="N123" i="1" s="1"/>
  <c r="I123" i="1"/>
  <c r="F123" i="1"/>
  <c r="O122" i="1"/>
  <c r="L122" i="1"/>
  <c r="M122" i="1" s="1"/>
  <c r="I122" i="1"/>
  <c r="F122" i="1"/>
  <c r="N121" i="1"/>
  <c r="M121" i="1"/>
  <c r="O121" i="1" s="1"/>
  <c r="L121" i="1"/>
  <c r="I121" i="1"/>
  <c r="F121" i="1"/>
  <c r="L120" i="1"/>
  <c r="N120" i="1" s="1"/>
  <c r="I120" i="1"/>
  <c r="F120" i="1"/>
  <c r="N119" i="1"/>
  <c r="M119" i="1"/>
  <c r="O119" i="1" s="1"/>
  <c r="L119" i="1"/>
  <c r="I119" i="1"/>
  <c r="F119" i="1"/>
  <c r="O118" i="1"/>
  <c r="N118" i="1"/>
  <c r="L118" i="1"/>
  <c r="M118" i="1" s="1"/>
  <c r="I118" i="1"/>
  <c r="F118" i="1"/>
  <c r="L117" i="1"/>
  <c r="N117" i="1" s="1"/>
  <c r="I117" i="1"/>
  <c r="F117" i="1"/>
  <c r="N116" i="1"/>
  <c r="L116" i="1"/>
  <c r="M116" i="1" s="1"/>
  <c r="O116" i="1" s="1"/>
  <c r="I116" i="1"/>
  <c r="F116" i="1"/>
  <c r="N115" i="1"/>
  <c r="M115" i="1"/>
  <c r="O115" i="1" s="1"/>
  <c r="L115" i="1"/>
  <c r="I115" i="1"/>
  <c r="F115" i="1"/>
  <c r="L114" i="1"/>
  <c r="M114" i="1" s="1"/>
  <c r="O114" i="1" s="1"/>
  <c r="I114" i="1"/>
  <c r="F114" i="1"/>
  <c r="N113" i="1"/>
  <c r="L113" i="1"/>
  <c r="M113" i="1" s="1"/>
  <c r="O113" i="1" s="1"/>
  <c r="I113" i="1"/>
  <c r="F113" i="1"/>
  <c r="N112" i="1"/>
  <c r="L112" i="1"/>
  <c r="M112" i="1" s="1"/>
  <c r="O112" i="1" s="1"/>
  <c r="I112" i="1"/>
  <c r="F112" i="1"/>
  <c r="L111" i="1"/>
  <c r="I111" i="1"/>
  <c r="F111" i="1"/>
  <c r="O110" i="1"/>
  <c r="L110" i="1"/>
  <c r="M110" i="1" s="1"/>
  <c r="I110" i="1"/>
  <c r="F110" i="1"/>
  <c r="N109" i="1"/>
  <c r="L109" i="1"/>
  <c r="M109" i="1" s="1"/>
  <c r="O109" i="1" s="1"/>
  <c r="I109" i="1"/>
  <c r="F109" i="1"/>
  <c r="N108" i="1"/>
  <c r="M108" i="1"/>
  <c r="O108" i="1" s="1"/>
  <c r="L108" i="1"/>
  <c r="I108" i="1"/>
  <c r="F108" i="1"/>
  <c r="M107" i="1"/>
  <c r="O107" i="1" s="1"/>
  <c r="L107" i="1"/>
  <c r="N107" i="1" s="1"/>
  <c r="I107" i="1"/>
  <c r="F107" i="1"/>
  <c r="O106" i="1"/>
  <c r="L106" i="1"/>
  <c r="M106" i="1" s="1"/>
  <c r="I106" i="1"/>
  <c r="F106" i="1"/>
  <c r="N105" i="1"/>
  <c r="M105" i="1"/>
  <c r="O105" i="1" s="1"/>
  <c r="L105" i="1"/>
  <c r="I105" i="1"/>
  <c r="F105" i="1"/>
  <c r="L104" i="1"/>
  <c r="N104" i="1" s="1"/>
  <c r="I104" i="1"/>
  <c r="F104" i="1"/>
  <c r="N103" i="1"/>
  <c r="M103" i="1"/>
  <c r="O103" i="1" s="1"/>
  <c r="L103" i="1"/>
  <c r="I103" i="1"/>
  <c r="F103" i="1"/>
  <c r="O102" i="1"/>
  <c r="N102" i="1"/>
  <c r="L102" i="1"/>
  <c r="M102" i="1" s="1"/>
  <c r="I102" i="1"/>
  <c r="F102" i="1"/>
  <c r="L101" i="1"/>
  <c r="N101" i="1" s="1"/>
  <c r="I101" i="1"/>
  <c r="F101" i="1"/>
  <c r="N100" i="1"/>
  <c r="L100" i="1"/>
  <c r="M100" i="1" s="1"/>
  <c r="O100" i="1" s="1"/>
  <c r="I100" i="1"/>
  <c r="F100" i="1"/>
  <c r="N99" i="1"/>
  <c r="M99" i="1"/>
  <c r="O99" i="1" s="1"/>
  <c r="L99" i="1"/>
  <c r="I99" i="1"/>
  <c r="F99" i="1"/>
  <c r="L98" i="1"/>
  <c r="M98" i="1" s="1"/>
  <c r="O98" i="1" s="1"/>
  <c r="I98" i="1"/>
  <c r="F98" i="1"/>
  <c r="N97" i="1"/>
  <c r="L97" i="1"/>
  <c r="M97" i="1" s="1"/>
  <c r="O97" i="1" s="1"/>
  <c r="I97" i="1"/>
  <c r="F97" i="1"/>
  <c r="N96" i="1"/>
  <c r="L96" i="1"/>
  <c r="M96" i="1" s="1"/>
  <c r="O96" i="1" s="1"/>
  <c r="I96" i="1"/>
  <c r="F96" i="1"/>
  <c r="L95" i="1"/>
  <c r="I95" i="1"/>
  <c r="F95" i="1"/>
  <c r="O94" i="1"/>
  <c r="L94" i="1"/>
  <c r="M94" i="1" s="1"/>
  <c r="I94" i="1"/>
  <c r="F94" i="1"/>
  <c r="O93" i="1"/>
  <c r="N93" i="1"/>
  <c r="L93" i="1"/>
  <c r="M93" i="1" s="1"/>
  <c r="I93" i="1"/>
  <c r="F93" i="1"/>
  <c r="N92" i="1"/>
  <c r="M92" i="1"/>
  <c r="O92" i="1" s="1"/>
  <c r="L92" i="1"/>
  <c r="I92" i="1"/>
  <c r="F92" i="1"/>
  <c r="M91" i="1"/>
  <c r="O91" i="1" s="1"/>
  <c r="L91" i="1"/>
  <c r="N91" i="1" s="1"/>
  <c r="I91" i="1"/>
  <c r="F91" i="1"/>
  <c r="O90" i="1"/>
  <c r="L90" i="1"/>
  <c r="M90" i="1" s="1"/>
  <c r="I90" i="1"/>
  <c r="F90" i="1"/>
  <c r="N89" i="1"/>
  <c r="M89" i="1"/>
  <c r="O89" i="1" s="1"/>
  <c r="L89" i="1"/>
  <c r="I89" i="1"/>
  <c r="F89" i="1"/>
  <c r="L88" i="1"/>
  <c r="N88" i="1" s="1"/>
  <c r="I88" i="1"/>
  <c r="F88" i="1"/>
  <c r="N87" i="1"/>
  <c r="M87" i="1"/>
  <c r="O87" i="1" s="1"/>
  <c r="L87" i="1"/>
  <c r="I87" i="1"/>
  <c r="F87" i="1"/>
  <c r="O86" i="1"/>
  <c r="N86" i="1"/>
  <c r="L86" i="1"/>
  <c r="M86" i="1" s="1"/>
  <c r="I86" i="1"/>
  <c r="F86" i="1"/>
  <c r="L85" i="1"/>
  <c r="N85" i="1" s="1"/>
  <c r="I85" i="1"/>
  <c r="F85" i="1"/>
  <c r="N84" i="1"/>
  <c r="L84" i="1"/>
  <c r="M84" i="1" s="1"/>
  <c r="O84" i="1" s="1"/>
  <c r="I84" i="1"/>
  <c r="F84" i="1"/>
  <c r="N83" i="1"/>
  <c r="M83" i="1"/>
  <c r="O83" i="1" s="1"/>
  <c r="L83" i="1"/>
  <c r="I83" i="1"/>
  <c r="F83" i="1"/>
  <c r="L82" i="1"/>
  <c r="M82" i="1" s="1"/>
  <c r="O82" i="1" s="1"/>
  <c r="I82" i="1"/>
  <c r="F82" i="1"/>
  <c r="N81" i="1"/>
  <c r="L81" i="1"/>
  <c r="M81" i="1" s="1"/>
  <c r="O81" i="1" s="1"/>
  <c r="I81" i="1"/>
  <c r="F81" i="1"/>
  <c r="O80" i="1"/>
  <c r="N80" i="1"/>
  <c r="L80" i="1"/>
  <c r="M80" i="1" s="1"/>
  <c r="I80" i="1"/>
  <c r="F80" i="1"/>
  <c r="L79" i="1"/>
  <c r="I79" i="1"/>
  <c r="F79" i="1"/>
  <c r="O78" i="1"/>
  <c r="L78" i="1"/>
  <c r="M78" i="1" s="1"/>
  <c r="I78" i="1"/>
  <c r="F78" i="1"/>
  <c r="N77" i="1"/>
  <c r="L77" i="1"/>
  <c r="M77" i="1" s="1"/>
  <c r="O77" i="1" s="1"/>
  <c r="I77" i="1"/>
  <c r="F77" i="1"/>
  <c r="N76" i="1"/>
  <c r="M76" i="1"/>
  <c r="O76" i="1" s="1"/>
  <c r="L76" i="1"/>
  <c r="I76" i="1"/>
  <c r="F76" i="1"/>
  <c r="M75" i="1"/>
  <c r="O75" i="1" s="1"/>
  <c r="L75" i="1"/>
  <c r="N75" i="1" s="1"/>
  <c r="I75" i="1"/>
  <c r="F75" i="1"/>
  <c r="O74" i="1"/>
  <c r="L74" i="1"/>
  <c r="M74" i="1" s="1"/>
  <c r="I74" i="1"/>
  <c r="F74" i="1"/>
  <c r="N73" i="1"/>
  <c r="M73" i="1"/>
  <c r="O73" i="1" s="1"/>
  <c r="L73" i="1"/>
  <c r="I73" i="1"/>
  <c r="F73" i="1"/>
  <c r="L72" i="1"/>
  <c r="N72" i="1" s="1"/>
  <c r="I72" i="1"/>
  <c r="F72" i="1"/>
  <c r="N71" i="1"/>
  <c r="M71" i="1"/>
  <c r="O71" i="1" s="1"/>
  <c r="L71" i="1"/>
  <c r="I71" i="1"/>
  <c r="F71" i="1"/>
  <c r="O70" i="1"/>
  <c r="N70" i="1"/>
  <c r="L70" i="1"/>
  <c r="M70" i="1" s="1"/>
  <c r="I70" i="1"/>
  <c r="F70" i="1"/>
  <c r="L69" i="1"/>
  <c r="N69" i="1" s="1"/>
  <c r="I69" i="1"/>
  <c r="F69" i="1"/>
  <c r="N68" i="1"/>
  <c r="L68" i="1"/>
  <c r="M68" i="1" s="1"/>
  <c r="O68" i="1" s="1"/>
  <c r="I68" i="1"/>
  <c r="F68" i="1"/>
  <c r="N67" i="1"/>
  <c r="M67" i="1"/>
  <c r="O67" i="1" s="1"/>
  <c r="L67" i="1"/>
  <c r="I67" i="1"/>
  <c r="F67" i="1"/>
  <c r="L66" i="1"/>
  <c r="M66" i="1" s="1"/>
  <c r="O66" i="1" s="1"/>
  <c r="I66" i="1"/>
  <c r="F66" i="1"/>
  <c r="N65" i="1"/>
  <c r="L65" i="1"/>
  <c r="M65" i="1" s="1"/>
  <c r="O65" i="1" s="1"/>
  <c r="I65" i="1"/>
  <c r="F65" i="1"/>
  <c r="N64" i="1"/>
  <c r="L64" i="1"/>
  <c r="M64" i="1" s="1"/>
  <c r="O64" i="1" s="1"/>
  <c r="I64" i="1"/>
  <c r="F64" i="1"/>
  <c r="L63" i="1"/>
  <c r="I63" i="1"/>
  <c r="F63" i="1"/>
  <c r="O62" i="1"/>
  <c r="L62" i="1"/>
  <c r="M62" i="1" s="1"/>
  <c r="I62" i="1"/>
  <c r="F62" i="1"/>
  <c r="O61" i="1"/>
  <c r="N61" i="1"/>
  <c r="L61" i="1"/>
  <c r="M61" i="1" s="1"/>
  <c r="I61" i="1"/>
  <c r="F61" i="1"/>
  <c r="N60" i="1"/>
  <c r="M60" i="1"/>
  <c r="O60" i="1" s="1"/>
  <c r="L60" i="1"/>
  <c r="I60" i="1"/>
  <c r="F60" i="1"/>
  <c r="M59" i="1"/>
  <c r="O59" i="1" s="1"/>
  <c r="L59" i="1"/>
  <c r="N59" i="1" s="1"/>
  <c r="I59" i="1"/>
  <c r="F59" i="1"/>
  <c r="O58" i="1"/>
  <c r="L58" i="1"/>
  <c r="M58" i="1" s="1"/>
  <c r="I58" i="1"/>
  <c r="F58" i="1"/>
  <c r="N57" i="1"/>
  <c r="M57" i="1"/>
  <c r="O57" i="1" s="1"/>
  <c r="L57" i="1"/>
  <c r="I57" i="1"/>
  <c r="F57" i="1"/>
  <c r="L56" i="1"/>
  <c r="N56" i="1" s="1"/>
  <c r="I56" i="1"/>
  <c r="F56" i="1"/>
  <c r="L55" i="1"/>
  <c r="N55" i="1" s="1"/>
  <c r="I55" i="1"/>
  <c r="F55" i="1"/>
  <c r="O54" i="1"/>
  <c r="N54" i="1"/>
  <c r="L54" i="1"/>
  <c r="M54" i="1" s="1"/>
  <c r="I54" i="1"/>
  <c r="F54" i="1"/>
  <c r="L53" i="1"/>
  <c r="N53" i="1" s="1"/>
  <c r="I53" i="1"/>
  <c r="F53" i="1"/>
  <c r="N52" i="1"/>
  <c r="M52" i="1"/>
  <c r="O52" i="1" s="1"/>
  <c r="L52" i="1"/>
  <c r="I52" i="1"/>
  <c r="F52" i="1"/>
  <c r="N51" i="1"/>
  <c r="M51" i="1"/>
  <c r="O51" i="1" s="1"/>
  <c r="L51" i="1"/>
  <c r="I51" i="1"/>
  <c r="F51" i="1"/>
  <c r="L50" i="1"/>
  <c r="M50" i="1" s="1"/>
  <c r="O50" i="1" s="1"/>
  <c r="I50" i="1"/>
  <c r="F50" i="1"/>
  <c r="N49" i="1"/>
  <c r="M49" i="1"/>
  <c r="O49" i="1" s="1"/>
  <c r="L49" i="1"/>
  <c r="I49" i="1"/>
  <c r="F49" i="1"/>
  <c r="N48" i="1"/>
  <c r="L48" i="1"/>
  <c r="M48" i="1" s="1"/>
  <c r="O48" i="1" s="1"/>
  <c r="I48" i="1"/>
  <c r="F48" i="1"/>
  <c r="N47" i="1"/>
  <c r="M47" i="1"/>
  <c r="O47" i="1" s="1"/>
  <c r="L47" i="1"/>
  <c r="I47" i="1"/>
  <c r="F47" i="1"/>
  <c r="L46" i="1"/>
  <c r="N46" i="1" s="1"/>
  <c r="I46" i="1"/>
  <c r="F46" i="1"/>
  <c r="N45" i="1"/>
  <c r="M45" i="1"/>
  <c r="O45" i="1" s="1"/>
  <c r="L45" i="1"/>
  <c r="I45" i="1"/>
  <c r="F45" i="1"/>
  <c r="O44" i="1"/>
  <c r="N44" i="1"/>
  <c r="L44" i="1"/>
  <c r="M44" i="1" s="1"/>
  <c r="F44" i="1"/>
  <c r="L43" i="1"/>
  <c r="I43" i="1"/>
  <c r="F43" i="1"/>
  <c r="O42" i="1"/>
  <c r="N42" i="1"/>
  <c r="M42" i="1"/>
  <c r="L42" i="1"/>
  <c r="I42" i="1"/>
  <c r="F42" i="1"/>
  <c r="L41" i="1"/>
  <c r="N41" i="1" s="1"/>
  <c r="I41" i="1"/>
  <c r="F41" i="1"/>
  <c r="O40" i="1"/>
  <c r="N40" i="1"/>
  <c r="M40" i="1"/>
  <c r="L40" i="1"/>
  <c r="I40" i="1"/>
  <c r="F40" i="1"/>
  <c r="L39" i="1"/>
  <c r="I39" i="1"/>
  <c r="F39" i="1"/>
  <c r="O38" i="1"/>
  <c r="N38" i="1"/>
  <c r="M38" i="1"/>
  <c r="L38" i="1"/>
  <c r="I38" i="1"/>
  <c r="F38" i="1"/>
  <c r="L37" i="1"/>
  <c r="N37" i="1" s="1"/>
  <c r="I37" i="1"/>
  <c r="F37" i="1"/>
  <c r="O36" i="1"/>
  <c r="N36" i="1"/>
  <c r="M36" i="1"/>
  <c r="L36" i="1"/>
  <c r="I36" i="1"/>
  <c r="F36" i="1"/>
  <c r="L35" i="1"/>
  <c r="I35" i="1"/>
  <c r="F35" i="1"/>
  <c r="O34" i="1"/>
  <c r="N34" i="1"/>
  <c r="M34" i="1"/>
  <c r="L34" i="1"/>
  <c r="I34" i="1"/>
  <c r="F34" i="1"/>
  <c r="L33" i="1"/>
  <c r="N33" i="1" s="1"/>
  <c r="I33" i="1"/>
  <c r="F33" i="1"/>
  <c r="O32" i="1"/>
  <c r="N32" i="1"/>
  <c r="M32" i="1"/>
  <c r="L32" i="1"/>
  <c r="I32" i="1"/>
  <c r="F32" i="1"/>
  <c r="L31" i="1"/>
  <c r="I31" i="1"/>
  <c r="F31" i="1"/>
  <c r="O30" i="1"/>
  <c r="N30" i="1"/>
  <c r="M30" i="1"/>
  <c r="L30" i="1"/>
  <c r="I30" i="1"/>
  <c r="F30" i="1"/>
  <c r="L29" i="1"/>
  <c r="N29" i="1" s="1"/>
  <c r="I29" i="1"/>
  <c r="F29" i="1"/>
  <c r="O28" i="1"/>
  <c r="N28" i="1"/>
  <c r="M28" i="1"/>
  <c r="L28" i="1"/>
  <c r="I28" i="1"/>
  <c r="F28" i="1"/>
  <c r="L27" i="1"/>
  <c r="I27" i="1"/>
  <c r="N26" i="1"/>
  <c r="M26" i="1"/>
  <c r="O26" i="1" s="1"/>
  <c r="L26" i="1"/>
  <c r="I26" i="1"/>
  <c r="O25" i="1"/>
  <c r="N25" i="1"/>
  <c r="M25" i="1"/>
  <c r="L25" i="1"/>
  <c r="I25" i="1"/>
  <c r="F25" i="1"/>
  <c r="L24" i="1"/>
  <c r="I24" i="1"/>
  <c r="F24" i="1"/>
  <c r="O23" i="1"/>
  <c r="N23" i="1"/>
  <c r="M23" i="1"/>
  <c r="L23" i="1"/>
  <c r="I23" i="1"/>
  <c r="F23" i="1"/>
  <c r="L22" i="1"/>
  <c r="N22" i="1" s="1"/>
  <c r="I22" i="1"/>
  <c r="F22" i="1"/>
  <c r="O21" i="1"/>
  <c r="N21" i="1"/>
  <c r="M21" i="1"/>
  <c r="L21" i="1"/>
  <c r="I21" i="1"/>
  <c r="F21" i="1"/>
  <c r="L20" i="1"/>
  <c r="I20" i="1"/>
  <c r="F20" i="1"/>
  <c r="O19" i="1"/>
  <c r="N19" i="1"/>
  <c r="M19" i="1"/>
  <c r="L19" i="1"/>
  <c r="I19" i="1"/>
  <c r="F19" i="1"/>
  <c r="L18" i="1"/>
  <c r="N18" i="1" s="1"/>
  <c r="I18" i="1"/>
  <c r="F18" i="1"/>
  <c r="O17" i="1"/>
  <c r="N17" i="1"/>
  <c r="M17" i="1"/>
  <c r="L17" i="1"/>
  <c r="I17" i="1"/>
  <c r="F17" i="1"/>
  <c r="L16" i="1"/>
  <c r="I16" i="1"/>
  <c r="F16" i="1"/>
  <c r="O15" i="1"/>
  <c r="N15" i="1"/>
  <c r="M15" i="1"/>
  <c r="L15" i="1"/>
  <c r="I15" i="1"/>
  <c r="F15" i="1"/>
  <c r="L14" i="1"/>
  <c r="N14" i="1" s="1"/>
  <c r="I14" i="1"/>
  <c r="F14" i="1"/>
  <c r="O13" i="1"/>
  <c r="N13" i="1"/>
  <c r="M13" i="1"/>
  <c r="L13" i="1"/>
  <c r="I13" i="1"/>
  <c r="F13" i="1"/>
  <c r="L12" i="1"/>
  <c r="I12" i="1"/>
  <c r="F12" i="1"/>
  <c r="O11" i="1"/>
  <c r="N11" i="1"/>
  <c r="M11" i="1"/>
  <c r="L11" i="1"/>
  <c r="I11" i="1"/>
  <c r="F11" i="1"/>
  <c r="L10" i="1"/>
  <c r="N10" i="1" s="1"/>
  <c r="I10" i="1"/>
  <c r="F10" i="1"/>
  <c r="O9" i="1"/>
  <c r="N9" i="1"/>
  <c r="M9" i="1"/>
  <c r="L9" i="1"/>
  <c r="I9" i="1"/>
  <c r="F9" i="1"/>
  <c r="L8" i="1"/>
  <c r="I8" i="1"/>
  <c r="F8" i="1"/>
  <c r="O7" i="1"/>
  <c r="N7" i="1"/>
  <c r="M7" i="1"/>
  <c r="L7" i="1"/>
  <c r="I7" i="1"/>
  <c r="F7" i="1"/>
  <c r="L6" i="1"/>
  <c r="N6" i="1" s="1"/>
  <c r="I6" i="1"/>
  <c r="F6" i="1"/>
  <c r="O5" i="1"/>
  <c r="N5" i="1"/>
  <c r="M5" i="1"/>
  <c r="L5" i="1"/>
  <c r="I5" i="1"/>
  <c r="F5" i="1"/>
  <c r="L4" i="1"/>
  <c r="I4" i="1"/>
  <c r="F4" i="1"/>
  <c r="N3" i="1"/>
  <c r="M3" i="1"/>
  <c r="O3" i="1" s="1"/>
  <c r="L3" i="1"/>
  <c r="I3" i="1"/>
  <c r="F3" i="1"/>
  <c r="M35" i="1" l="1"/>
  <c r="O35" i="1" s="1"/>
  <c r="N35" i="1"/>
  <c r="M63" i="1"/>
  <c r="O63" i="1" s="1"/>
  <c r="N63" i="1"/>
  <c r="M24" i="1"/>
  <c r="O24" i="1" s="1"/>
  <c r="N24" i="1"/>
  <c r="N12" i="1"/>
  <c r="M12" i="1"/>
  <c r="O12" i="1" s="1"/>
  <c r="M39" i="1"/>
  <c r="O39" i="1" s="1"/>
  <c r="N39" i="1"/>
  <c r="M8" i="1"/>
  <c r="O8" i="1" s="1"/>
  <c r="N8" i="1"/>
  <c r="N79" i="1"/>
  <c r="M79" i="1"/>
  <c r="O79" i="1" s="1"/>
  <c r="M111" i="1"/>
  <c r="O111" i="1" s="1"/>
  <c r="N111" i="1"/>
  <c r="M27" i="1"/>
  <c r="O27" i="1" s="1"/>
  <c r="N27" i="1"/>
  <c r="M43" i="1"/>
  <c r="O43" i="1" s="1"/>
  <c r="N43" i="1"/>
  <c r="N127" i="1"/>
  <c r="M127" i="1"/>
  <c r="O127" i="1" s="1"/>
  <c r="M16" i="1"/>
  <c r="O16" i="1" s="1"/>
  <c r="N16" i="1"/>
  <c r="M4" i="1"/>
  <c r="O4" i="1" s="1"/>
  <c r="N4" i="1"/>
  <c r="M20" i="1"/>
  <c r="O20" i="1" s="1"/>
  <c r="N20" i="1"/>
  <c r="M31" i="1"/>
  <c r="O31" i="1" s="1"/>
  <c r="N31" i="1"/>
  <c r="N95" i="1"/>
  <c r="M95" i="1"/>
  <c r="O95" i="1" s="1"/>
  <c r="N173" i="1"/>
  <c r="N176" i="1"/>
  <c r="N189" i="1"/>
  <c r="N192" i="1"/>
  <c r="M203" i="1"/>
  <c r="O203" i="1" s="1"/>
  <c r="M211" i="1"/>
  <c r="O211" i="1" s="1"/>
  <c r="M143" i="1"/>
  <c r="O143" i="1" s="1"/>
  <c r="M159" i="1"/>
  <c r="O159" i="1" s="1"/>
  <c r="M175" i="1"/>
  <c r="O175" i="1" s="1"/>
  <c r="M191" i="1"/>
  <c r="O191" i="1" s="1"/>
  <c r="M46" i="1"/>
  <c r="O46" i="1" s="1"/>
  <c r="N50" i="1"/>
  <c r="M53" i="1"/>
  <c r="O53" i="1" s="1"/>
  <c r="M56" i="1"/>
  <c r="O56" i="1" s="1"/>
  <c r="N66" i="1"/>
  <c r="M69" i="1"/>
  <c r="O69" i="1" s="1"/>
  <c r="M72" i="1"/>
  <c r="O72" i="1" s="1"/>
  <c r="N82" i="1"/>
  <c r="M85" i="1"/>
  <c r="O85" i="1" s="1"/>
  <c r="M88" i="1"/>
  <c r="O88" i="1" s="1"/>
  <c r="N98" i="1"/>
  <c r="M101" i="1"/>
  <c r="O101" i="1" s="1"/>
  <c r="M104" i="1"/>
  <c r="O104" i="1" s="1"/>
  <c r="N114" i="1"/>
  <c r="M117" i="1"/>
  <c r="O117" i="1" s="1"/>
  <c r="M120" i="1"/>
  <c r="O120" i="1" s="1"/>
  <c r="N130" i="1"/>
  <c r="M133" i="1"/>
  <c r="O133" i="1" s="1"/>
  <c r="M136" i="1"/>
  <c r="O136" i="1" s="1"/>
  <c r="N146" i="1"/>
  <c r="M149" i="1"/>
  <c r="O149" i="1" s="1"/>
  <c r="M152" i="1"/>
  <c r="O152" i="1" s="1"/>
  <c r="N162" i="1"/>
  <c r="M165" i="1"/>
  <c r="O165" i="1" s="1"/>
  <c r="M168" i="1"/>
  <c r="O168" i="1" s="1"/>
  <c r="N178" i="1"/>
  <c r="M181" i="1"/>
  <c r="O181" i="1" s="1"/>
  <c r="M184" i="1"/>
  <c r="O184" i="1" s="1"/>
  <c r="N194" i="1"/>
  <c r="M197" i="1"/>
  <c r="O197" i="1" s="1"/>
  <c r="N200" i="1"/>
  <c r="N208" i="1"/>
  <c r="N216" i="1"/>
  <c r="N62" i="1"/>
  <c r="N78" i="1"/>
  <c r="N94" i="1"/>
  <c r="N110" i="1"/>
  <c r="N126" i="1"/>
  <c r="N142" i="1"/>
  <c r="N158" i="1"/>
  <c r="N174" i="1"/>
  <c r="N190" i="1"/>
  <c r="N202" i="1"/>
  <c r="N210" i="1"/>
  <c r="M10" i="1"/>
  <c r="O10" i="1" s="1"/>
  <c r="M14" i="1"/>
  <c r="O14" i="1" s="1"/>
  <c r="M18" i="1"/>
  <c r="O18" i="1" s="1"/>
  <c r="M33" i="1"/>
  <c r="O33" i="1" s="1"/>
  <c r="M55" i="1"/>
  <c r="O55" i="1" s="1"/>
  <c r="M6" i="1"/>
  <c r="O6" i="1" s="1"/>
  <c r="M22" i="1"/>
  <c r="O22" i="1" s="1"/>
  <c r="M29" i="1"/>
  <c r="O29" i="1" s="1"/>
  <c r="M37" i="1"/>
  <c r="O37" i="1" s="1"/>
  <c r="M41" i="1"/>
  <c r="O41" i="1" s="1"/>
  <c r="N58" i="1"/>
  <c r="N74" i="1"/>
  <c r="N90" i="1"/>
  <c r="N106" i="1"/>
  <c r="N122" i="1"/>
  <c r="N138" i="1"/>
  <c r="N154" i="1"/>
  <c r="N170" i="1"/>
  <c r="N186" i="1"/>
  <c r="N204" i="1"/>
  <c r="N212" i="1"/>
  <c r="M297" i="1"/>
  <c r="O297" i="1" s="1"/>
  <c r="M301" i="1"/>
  <c r="O301" i="1" s="1"/>
  <c r="M300" i="1"/>
  <c r="O300" i="1" s="1"/>
  <c r="M299" i="1"/>
  <c r="O299" i="1" s="1"/>
  <c r="N302" i="1"/>
</calcChain>
</file>

<file path=xl/sharedStrings.xml><?xml version="1.0" encoding="utf-8"?>
<sst xmlns="http://schemas.openxmlformats.org/spreadsheetml/2006/main" count="922" uniqueCount="324">
  <si>
    <t>4/May</t>
  </si>
  <si>
    <t>In Days</t>
  </si>
  <si>
    <t>In Quantity</t>
  </si>
  <si>
    <t>MAT CAT</t>
  </si>
  <si>
    <t>SKU CAT</t>
  </si>
  <si>
    <t>M. code</t>
  </si>
  <si>
    <t>Material</t>
  </si>
  <si>
    <t>UPP</t>
  </si>
  <si>
    <t>UPC</t>
  </si>
  <si>
    <t>Balance</t>
  </si>
  <si>
    <t>Daily Consumption</t>
  </si>
  <si>
    <t>Remaining stock/Days</t>
  </si>
  <si>
    <t>Lead Time</t>
  </si>
  <si>
    <t>Safety Stock</t>
  </si>
  <si>
    <t>Min Stock</t>
  </si>
  <si>
    <t>Reorder Point</t>
  </si>
  <si>
    <t xml:space="preserve">Min Stock </t>
  </si>
  <si>
    <t>BOTTLE</t>
  </si>
  <si>
    <t>Bottle 2 ltr white</t>
  </si>
  <si>
    <t>S</t>
  </si>
  <si>
    <t>Bollte 2 ltr Natural</t>
  </si>
  <si>
    <t>F</t>
  </si>
  <si>
    <t>Bottle HDPE White (Laban) 1.85 Ltr</t>
  </si>
  <si>
    <t>Bottle HDPE Natural 1.85 Ltr</t>
  </si>
  <si>
    <t xml:space="preserve">Bottle 200ml white </t>
  </si>
  <si>
    <t>Bottle 200ml natural</t>
  </si>
  <si>
    <t>Pet bottle 1.5 natural clear milk</t>
  </si>
  <si>
    <t>Pet bottle 1.5 white</t>
  </si>
  <si>
    <t>Pet bottle 200ml clear natural</t>
  </si>
  <si>
    <t xml:space="preserve">Pet bottle 200ml PET white </t>
  </si>
  <si>
    <t>Pet bottle 1L milk FF</t>
  </si>
  <si>
    <t>Pet bottle 1L milk LF</t>
  </si>
  <si>
    <t>Pet bottle 1L Laban FF</t>
  </si>
  <si>
    <t>Pet bottle 1L Laban LF</t>
  </si>
  <si>
    <t>Pet bottle 225ml straw. (Greek yog)</t>
  </si>
  <si>
    <t>Pet bottle 225ml Mongo (Greek yog)</t>
  </si>
  <si>
    <t>Pet bottle 225ml Plain (Greek yog)</t>
  </si>
  <si>
    <t>Pet bottle 225ml laban peach (Greek yog)</t>
  </si>
  <si>
    <t>Pet bottle 225ml laban straw. (Greek yog)</t>
  </si>
  <si>
    <t>Pet bottle 225ml mix berry (Greek yog)</t>
  </si>
  <si>
    <t>Pet bottle 225ml yog peach(Greek yog)</t>
  </si>
  <si>
    <t>CUPS</t>
  </si>
  <si>
    <t>Fresh yoghurt cups FF 150gram</t>
  </si>
  <si>
    <t>Fresh yoghurt cups LF 150gram</t>
  </si>
  <si>
    <t>Fresh yoghurt cups FF 170 gram</t>
  </si>
  <si>
    <t>Fresh yoghurt cups LF 170 gram</t>
  </si>
  <si>
    <t>Greek yoghurt plain cup 150gram</t>
  </si>
  <si>
    <t>Greek yoghurt Mango cup 150gram</t>
  </si>
  <si>
    <t>Greek yoghurt Straw. cup 150gram</t>
  </si>
  <si>
    <t>Greek yoghurt peach cup 150gram</t>
  </si>
  <si>
    <t>Greek yoghurt mix berry cup 150gram</t>
  </si>
  <si>
    <t>Turkish labneh 500 gram tub</t>
  </si>
  <si>
    <t>Turkish labneh 500 gram lid</t>
  </si>
  <si>
    <t>Fresh labneh 500 gram tub</t>
  </si>
  <si>
    <t>Fresh labneh 500 gram lid</t>
  </si>
  <si>
    <t>Fresh labneh cup 200 gram</t>
  </si>
  <si>
    <t>Transparent lids for lebnah 200ml</t>
  </si>
  <si>
    <t>Lebnah 2.25 kg full cream tub</t>
  </si>
  <si>
    <t>Lebnah 1.5 kg tub</t>
  </si>
  <si>
    <t>Lebnah lids for 2.25kg</t>
  </si>
  <si>
    <t>Brown RSC. Carton 355x355x155mm</t>
  </si>
  <si>
    <t>Corrogated crtns for turkish style labneh 2.25kg</t>
  </si>
  <si>
    <t>Rayan mozz. Cheese block 2.15kg brown cartoon</t>
  </si>
  <si>
    <t>RSC. Crtns. Turkish lebnah 2.25 kg 355x355x155</t>
  </si>
  <si>
    <t>Lebnah plain 500 gram cup</t>
  </si>
  <si>
    <t>Lebnah plain 500 gram lid</t>
  </si>
  <si>
    <t>Cheese crtns 1KGX10 400x330x22</t>
  </si>
  <si>
    <t>Cheese crtns 500gramX10 400x330x22</t>
  </si>
  <si>
    <t>RSC. Cheese box 200gramx20(392x296x160)</t>
  </si>
  <si>
    <t xml:space="preserve">Fresh cream normal 100gram cup </t>
  </si>
  <si>
    <t>Fresh cream lite 100gram cup</t>
  </si>
  <si>
    <t>New lebnah tub and lids 1.5kg</t>
  </si>
  <si>
    <t>Lebnah 110 gram turkish style cup</t>
  </si>
  <si>
    <t>Transparent lids for cream 95.5mm</t>
  </si>
  <si>
    <t>Pnossed cheese 500gram normal tub &amp; lid</t>
  </si>
  <si>
    <t>Analogue cheese 500 gram tub</t>
  </si>
  <si>
    <t>BUCKET (PR)</t>
  </si>
  <si>
    <t xml:space="preserve">Yoghurt pail 1kg </t>
  </si>
  <si>
    <t xml:space="preserve">Yoghurt lid 1kg </t>
  </si>
  <si>
    <t>Yoghurt pail 2KG</t>
  </si>
  <si>
    <t>Yoghurt lid 2KG</t>
  </si>
  <si>
    <t>BUCKET</t>
  </si>
  <si>
    <t>Lebnah 1 kg plain Tub &amp; lid</t>
  </si>
  <si>
    <t xml:space="preserve">Lebnah 2 kg pail </t>
  </si>
  <si>
    <t>Lebnah 2 kg lid</t>
  </si>
  <si>
    <t xml:space="preserve">Pail 5 kg for lebanh </t>
  </si>
  <si>
    <t xml:space="preserve">Lid 5 kg for lebnah </t>
  </si>
  <si>
    <t>Yoghurt 10 kg pail</t>
  </si>
  <si>
    <t>Yoghurt 10 kg lid</t>
  </si>
  <si>
    <t xml:space="preserve">10 kg square pail with lid </t>
  </si>
  <si>
    <t xml:space="preserve">16 kgs square pail </t>
  </si>
  <si>
    <t>16 kgs square lid</t>
  </si>
  <si>
    <t>Water cup PS Natural 180 gram</t>
  </si>
  <si>
    <t>Kilnar pail with lid 750 gram</t>
  </si>
  <si>
    <t>Cheese 200gram cup &amp; lid</t>
  </si>
  <si>
    <t>Cheese analogue 200GM tub &amp; lid</t>
  </si>
  <si>
    <t>Cheese spredable 500gram tub &amp; lid</t>
  </si>
  <si>
    <t>Cheese analogue 500ml tub and lid</t>
  </si>
  <si>
    <t>5.6 ltrs pail w/o w/handle (Kanar)</t>
  </si>
  <si>
    <t>5.6 ltrs lid w/off (Kanar)</t>
  </si>
  <si>
    <t>FOIL</t>
  </si>
  <si>
    <t>Fresh yoghurt 150gram FF</t>
  </si>
  <si>
    <t>Fresh yoghurt 150gram LF</t>
  </si>
  <si>
    <t>Fresh cream 100gram normal 95.5mm</t>
  </si>
  <si>
    <t>Fresh cream 100gram Lite 95.5mm</t>
  </si>
  <si>
    <t>Turkish lebnah 110gram 95.5mm</t>
  </si>
  <si>
    <t>Fresh lebnah 200gram (116.5mm)</t>
  </si>
  <si>
    <t>Greek plain yoghurt 150gram</t>
  </si>
  <si>
    <t>Greek Mango yoghurt 150gram</t>
  </si>
  <si>
    <t>Greek Strawberry yoghurt 150gram</t>
  </si>
  <si>
    <t>Greek peach yoghurt 150gram</t>
  </si>
  <si>
    <t>Greek Mixed berry yoghurt 150gram</t>
  </si>
  <si>
    <t>Alumunium foil lid (11.7cm )</t>
  </si>
  <si>
    <t>Alumunium foil lid (9x14cm )</t>
  </si>
  <si>
    <t>Alumunium foil lid ovac cup (96x12.6cm)</t>
  </si>
  <si>
    <t>Alumunium foil lids round cup (11.2x12cm)</t>
  </si>
  <si>
    <t>Foil for water cup 180gram (95.5mm)</t>
  </si>
  <si>
    <t>Foil plain for lebnah 200gram(116.5mm)</t>
  </si>
  <si>
    <t>TRAY</t>
  </si>
  <si>
    <t>Yoghurt tray B.23</t>
  </si>
  <si>
    <t>Rayan full fat yoghurt tray 6pcs</t>
  </si>
  <si>
    <t>Rayan low fat yoghurt tray 6pcs</t>
  </si>
  <si>
    <t>LID</t>
  </si>
  <si>
    <t>Yellow lids 2L(Lemon 2L)</t>
  </si>
  <si>
    <t>Blue lids 2L(Milk 2L)</t>
  </si>
  <si>
    <t>Orange lids 2L</t>
  </si>
  <si>
    <t>Light green lids 2L(Laban 2L)</t>
  </si>
  <si>
    <t>Dark green 2L(Ayran 2L)</t>
  </si>
  <si>
    <t>Brown lids 2L</t>
  </si>
  <si>
    <t>Red lids 2L(LF Milk &amp; LF Laban 2L)</t>
  </si>
  <si>
    <t>Light blue lids 2L</t>
  </si>
  <si>
    <t>Yellow lids 250ml(Lemon 200ml)</t>
  </si>
  <si>
    <t>Blue lids 200ml(Milk 200ml)</t>
  </si>
  <si>
    <t>Orange lids 200ml(Mango Laban 200ml)</t>
  </si>
  <si>
    <t>Dark green lids 200ml(Ayran/Mint/Cumin 200ml)</t>
  </si>
  <si>
    <t>Red lids 200ml(LF Milk &amp; Laban 200ml)</t>
  </si>
  <si>
    <t>Brown lids 200ml</t>
  </si>
  <si>
    <t>Light green lids 250ml(Laban 200ml)</t>
  </si>
  <si>
    <t>Pink lids 200ml</t>
  </si>
  <si>
    <t>Red lids 38mm for 1L PET Bottle(mixfruit 1.5L/200ml)</t>
  </si>
  <si>
    <t>Light green lids for 38mm</t>
  </si>
  <si>
    <t>Blue lid 38mm for PET Btl(Milk 1L/Berry 1.5L &amp;200ml</t>
  </si>
  <si>
    <t>Orange lids 38mm for 200ml PET BTL(Orange 1.5L/200ml)</t>
  </si>
  <si>
    <t>Brown lids 38mm for PET btl(Tamarind 1.5L/200ML)</t>
  </si>
  <si>
    <t>Dark orange lids 38mm</t>
  </si>
  <si>
    <t>Yellow lids 38mm(Lemon 1.5L/200ML)</t>
  </si>
  <si>
    <t>Dark green lids 38mm(Mango 1.5L &amp; 200ml/Labn drink 1.5L</t>
  </si>
  <si>
    <t>Golden lids 38mm(Pineapple 1.5L &amp; 200ml)</t>
  </si>
  <si>
    <t>Light blue lids 38mm(FF Milk 1.5L)</t>
  </si>
  <si>
    <t>Voilet lids 38mm(Grape 1.5L &amp; 200ml)</t>
  </si>
  <si>
    <t>Dark green lids 38mm (P 357 )</t>
  </si>
  <si>
    <t>STICKER</t>
  </si>
  <si>
    <t>Label Lemon Drink Reconst.1.85LTR(75x159</t>
  </si>
  <si>
    <t>Label Fresh Milk FC 1.85 LTR(75x159)</t>
  </si>
  <si>
    <t>Label Fresh Milk LF 1.85 LTR (75x159)</t>
  </si>
  <si>
    <t>Label Fresh Laban FC 1.85 LTR (75x159)</t>
  </si>
  <si>
    <t>Label Fresh Laban LF 1.85 LTR (75x159)</t>
  </si>
  <si>
    <t>Label Ayran Laban Plain 1.85 LTR(75x159)</t>
  </si>
  <si>
    <t>Fresh laban 2L</t>
  </si>
  <si>
    <t>Fresh laban 200ml</t>
  </si>
  <si>
    <t>Milk 200ml LF</t>
  </si>
  <si>
    <t>Laban 200ml LF</t>
  </si>
  <si>
    <t>Laban kool 200ml</t>
  </si>
  <si>
    <t>Laban kool 250ml</t>
  </si>
  <si>
    <t>Laban mint 200ml</t>
  </si>
  <si>
    <t>Laban cumin 200ml</t>
  </si>
  <si>
    <t>Fresh milk 2L FF</t>
  </si>
  <si>
    <t>Fresh milk 200ml FF</t>
  </si>
  <si>
    <t>Fresh milk 250 ml</t>
  </si>
  <si>
    <t>Fresh laban 2L LF</t>
  </si>
  <si>
    <t>Fresh milk 2L LF</t>
  </si>
  <si>
    <t>Mango laban 200ml</t>
  </si>
  <si>
    <t>Laban kool 2L</t>
  </si>
  <si>
    <t>Cardamom milk 2L</t>
  </si>
  <si>
    <t>Kool laban 2L P.W.D.</t>
  </si>
  <si>
    <t>Orange 2L</t>
  </si>
  <si>
    <t>Orange 200ml</t>
  </si>
  <si>
    <t>Orange 2L (Promotion)</t>
  </si>
  <si>
    <t>Mango 2L</t>
  </si>
  <si>
    <t>Mango 200ml</t>
  </si>
  <si>
    <t>Mango 2L (Promotion)</t>
  </si>
  <si>
    <t>Mixfruit 2L</t>
  </si>
  <si>
    <t>Mix fruit 200ml</t>
  </si>
  <si>
    <t>Mix fruit 2L (Promotion)</t>
  </si>
  <si>
    <t>Mix fruit 2L</t>
  </si>
  <si>
    <t xml:space="preserve">Grape 200ml </t>
  </si>
  <si>
    <t>Grape 2L (Promotion)</t>
  </si>
  <si>
    <t>Lemon 2L</t>
  </si>
  <si>
    <t>Lemon 2L (Promotion)</t>
  </si>
  <si>
    <t>Lemon 200ml</t>
  </si>
  <si>
    <t>Kiwi lime 2L</t>
  </si>
  <si>
    <t>Kiwi lime 200ML</t>
  </si>
  <si>
    <t>Kiwi lime 2L (Promotion)</t>
  </si>
  <si>
    <t>Mixed berry 2L</t>
  </si>
  <si>
    <t>Mixed berry 200ml</t>
  </si>
  <si>
    <t>Mixed berry 2L (Promotion)</t>
  </si>
  <si>
    <t>Tamarind 2L</t>
  </si>
  <si>
    <t>Tamarind 200ml</t>
  </si>
  <si>
    <t>Lemon mind 2L</t>
  </si>
  <si>
    <t>Lemon mint 200ml</t>
  </si>
  <si>
    <t>Orange juice 1.5L FR</t>
  </si>
  <si>
    <t>Orange juice 1.5L Back</t>
  </si>
  <si>
    <t>Mango with mix fruit 1.5 FR</t>
  </si>
  <si>
    <t>Mango with mix fruit 1.5 Back</t>
  </si>
  <si>
    <t>Apple juice 1.5 FR</t>
  </si>
  <si>
    <t>Apple juice 1.5 Back</t>
  </si>
  <si>
    <t>Grape juice 1.5 FR</t>
  </si>
  <si>
    <t>Grape juice 1.5 Back</t>
  </si>
  <si>
    <t>Mixed fruit juice 1.5L FR</t>
  </si>
  <si>
    <t>Mixed fruit juice 1.5L Back</t>
  </si>
  <si>
    <t>Tamarind Juice 1.5L FR</t>
  </si>
  <si>
    <t>Tamarind Juice 1.5L Back</t>
  </si>
  <si>
    <t>Mixed berry Juice 1.5L FR</t>
  </si>
  <si>
    <t>Mixed berry Juice 1.5L Back</t>
  </si>
  <si>
    <t>Lemon with mixed fruit 1.5L FR</t>
  </si>
  <si>
    <t>Lemon with mixed fruit 1.5L Back</t>
  </si>
  <si>
    <t>Pine apple juice 1.5L FR</t>
  </si>
  <si>
    <t>Pine apple juice 1.5L Back</t>
  </si>
  <si>
    <t>Lemon and mint 1.5L FR</t>
  </si>
  <si>
    <t>Lemon and mint 1.5L Back</t>
  </si>
  <si>
    <t>Fresh milk 1.5L FR</t>
  </si>
  <si>
    <t xml:space="preserve">Fresh milk 1.5L Back </t>
  </si>
  <si>
    <t>Fresh laban 1.5L FR</t>
  </si>
  <si>
    <t xml:space="preserve">Fresh laban 1.5L Back </t>
  </si>
  <si>
    <t>Laban drink 1.5L FR</t>
  </si>
  <si>
    <t>Laban drink 1.5L Back</t>
  </si>
  <si>
    <t>Fresh milk 1.5L Vitamin-D FR</t>
  </si>
  <si>
    <t>Fresh milk 1.5L Vitamin-D Back</t>
  </si>
  <si>
    <t>Lacto milk 1.5L FR</t>
  </si>
  <si>
    <t>Lacto milk 1.5L Back</t>
  </si>
  <si>
    <t>Orange 200ml (100%)</t>
  </si>
  <si>
    <t>Mango nector 200ml (100%)</t>
  </si>
  <si>
    <t>Apple juice 200ml (100%)</t>
  </si>
  <si>
    <t>Grape juice 200ml (100%)</t>
  </si>
  <si>
    <t>Mix fruit nector 200ml</t>
  </si>
  <si>
    <t>Tamarind drink 200ml (100%)</t>
  </si>
  <si>
    <t>Mix berry necter 200ml (100%)</t>
  </si>
  <si>
    <t>Lemon drink 200ml(100%)</t>
  </si>
  <si>
    <t>Pine apple juice 200ml (100%)</t>
  </si>
  <si>
    <t>Lemon with mint 200ml</t>
  </si>
  <si>
    <t>Yoghurt 1KG</t>
  </si>
  <si>
    <t>Yoghurt 2KG</t>
  </si>
  <si>
    <t>Yoghurt 5KG</t>
  </si>
  <si>
    <t>Yoghurt 10kg</t>
  </si>
  <si>
    <t>Art paper Yoghurt 150gram FF (6PC)</t>
  </si>
  <si>
    <t>Art paper Yoghurt 150gram LF (6PC)</t>
  </si>
  <si>
    <t>Wraparound tray FF Yoghurt (Bahrain)</t>
  </si>
  <si>
    <t>Wraparound tray LF Yoghurt (Bahrain)</t>
  </si>
  <si>
    <t>Art paper Yoghurt 150gram FF (Bahrain)</t>
  </si>
  <si>
    <t>Art paper Yoghurt 150gram LF (Bahrain)</t>
  </si>
  <si>
    <t>Art paper Yoghurt 150gram FF (5+1)</t>
  </si>
  <si>
    <t>Art paper Yoghurt 150gram LF (5+1)</t>
  </si>
  <si>
    <t>Label yoghurt 150gram FF family pack SR 5</t>
  </si>
  <si>
    <t>Label yoghurt 150gram LF  family pack SR 5</t>
  </si>
  <si>
    <t>Label yoghurt 150gram FF family pack 500 Fills</t>
  </si>
  <si>
    <t>Label yoghurt 150gram LF family pack 500 Fills</t>
  </si>
  <si>
    <t>Lebnah turkish style FC 500gram</t>
  </si>
  <si>
    <t>Lebnah turkish style FC 500gram Top</t>
  </si>
  <si>
    <t>Fresh lebnah 500gram</t>
  </si>
  <si>
    <t>Fresh lebnah 500gram top</t>
  </si>
  <si>
    <t>Fresh lebnah 1KG</t>
  </si>
  <si>
    <t>Natural butter 450gram</t>
  </si>
  <si>
    <t>Natural butter 900gram</t>
  </si>
  <si>
    <t>Natural butter Top 450gram &amp; 900gram</t>
  </si>
  <si>
    <t>Pure ghee 450gram</t>
  </si>
  <si>
    <t>Pure ghee 900gram</t>
  </si>
  <si>
    <t>Pure ghee top 450gram &amp; 900gram</t>
  </si>
  <si>
    <t>Halloumi cheese 10 kg</t>
  </si>
  <si>
    <t>Nabulsi cheese 10kg</t>
  </si>
  <si>
    <t>White cheese FF 10KG</t>
  </si>
  <si>
    <t>Ricota cheese 500gram</t>
  </si>
  <si>
    <t>Ricota cheese 500gram Top</t>
  </si>
  <si>
    <t>Mozzerella cheese packet 1 kg</t>
  </si>
  <si>
    <t>Mozzerella cheese packet 500gram</t>
  </si>
  <si>
    <t>Mozzerella cheese packet 200gram</t>
  </si>
  <si>
    <t>Mozzerella cheese mini ball 200gram pkt</t>
  </si>
  <si>
    <t>Taybat turkish lebanh 2.25kg FC(4x225kg) Crtns</t>
  </si>
  <si>
    <t>Taybat turkish lebanh 2.25kg FC</t>
  </si>
  <si>
    <t>Rayan analogue cream 10kg</t>
  </si>
  <si>
    <t>Pure ghee 14kg</t>
  </si>
  <si>
    <t xml:space="preserve">Majed turkish lebnah 2.25kg analogue </t>
  </si>
  <si>
    <t>Turkish lebnah full cream analogue 2.25kg</t>
  </si>
  <si>
    <t>Rayan turkish lebnah 2.25 kg natural</t>
  </si>
  <si>
    <t>Rayan Feta cheese analogue 16kg</t>
  </si>
  <si>
    <t>Rayan analogue cream 1kg</t>
  </si>
  <si>
    <t>Akawi cheese 10 kg</t>
  </si>
  <si>
    <t xml:space="preserve">Lebnah 5 kg </t>
  </si>
  <si>
    <t xml:space="preserve">Fresh lebnah 5 kg laminated </t>
  </si>
  <si>
    <t>Mozzarellah cheese block 1.10kg</t>
  </si>
  <si>
    <t>Mozzarellah cheese block 1.10kg N</t>
  </si>
  <si>
    <t>Rayan cheese curd  15 kg</t>
  </si>
  <si>
    <t>Al atiyah turkish lebnah 2.25kg</t>
  </si>
  <si>
    <t>Al atiyah turkish lebnah 2.25kg crtns</t>
  </si>
  <si>
    <t xml:space="preserve">Lebnah turkish style 2.25 kg </t>
  </si>
  <si>
    <t>Soft cheese 1kg</t>
  </si>
  <si>
    <t>Apple drink 200ml</t>
  </si>
  <si>
    <t>Mix berry 200ml</t>
  </si>
  <si>
    <t>Pine apple 200ml</t>
  </si>
  <si>
    <t>Mozzarella 1KG FF</t>
  </si>
  <si>
    <t>Mozzarella 500Gram FF</t>
  </si>
  <si>
    <t>Mozzarella 200Gram FF</t>
  </si>
  <si>
    <t>Mozzarella 200Gram FF mini ball</t>
  </si>
  <si>
    <t>Mozzarella cheese block 2.15kg(A)</t>
  </si>
  <si>
    <t>Mozzarella cheese block 2.15kg(N)</t>
  </si>
  <si>
    <t>Mozzarelline cheese mini 650 gram</t>
  </si>
  <si>
    <t>Al tur mozzarella FF Lable 2.15 kg</t>
  </si>
  <si>
    <t>Ld plain bag 60*90 cm 35 mic</t>
  </si>
  <si>
    <t>Ld plain sheet 30*35 cm 35 mic</t>
  </si>
  <si>
    <t>Rayan Mozzareline mini 3 KG</t>
  </si>
  <si>
    <t>ROLL</t>
  </si>
  <si>
    <t>Shrink film 380x45micr</t>
  </si>
  <si>
    <t>Strech roll 50x500 mtrsx20mic</t>
  </si>
  <si>
    <t>Shrink film 330x30micr</t>
  </si>
  <si>
    <t>Shrink film 320x45micr for Rawabi 200ml</t>
  </si>
  <si>
    <t>Shrink film 44x1200mtrsx50mic</t>
  </si>
  <si>
    <t>Shrink roll 520x40micr</t>
  </si>
  <si>
    <t>Shrink roll 520x40micr design</t>
  </si>
  <si>
    <t>Shrink roll 520x50micr</t>
  </si>
  <si>
    <t>Mechine stretch roll with 500 lenth 1500x23mic</t>
  </si>
  <si>
    <t xml:space="preserve">Plastic shrink wrap roll for Yoghurt </t>
  </si>
  <si>
    <t>PALLAET</t>
  </si>
  <si>
    <t>Woodant pallates</t>
  </si>
  <si>
    <t>PC</t>
  </si>
  <si>
    <t>HD Plain sheet 80*100cm 11mic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</si>
</sst>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;@"/>
    <numFmt numFmtId="165" formatCode="_-* #,##0.00\ _ر_._س_._‏_-;\-* #,##0.00\ _ر_._س_._‏_-;_-* &quot;-&quot;??\ _ر_._س_._‏_-;_-@_-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onsolas"/>
      <family val="3"/>
    </font>
    <font>
      <b/>
      <sz val="11"/>
      <color theme="1"/>
      <name val="Consolas"/>
      <family val="3"/>
    </font>
    <font>
      <sz val="11"/>
      <color theme="1"/>
      <name val="Consolas"/>
      <family val="3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5" fontId="7" fillId="0" borderId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/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4" fillId="3" borderId="1" xfId="0" applyFont="1" applyFill="1" applyBorder="1" applyAlignment="1">
      <alignment horizontal="center" vertical="center" wrapText="1"/>
    </xf>
    <xf numFmtId="0" fontId="8" fillId="0" borderId="0" xfId="0" applyFont="1"/>
    <xf numFmtId="0" fontId="0" fillId="0" borderId="0" xfId="0" applyAlignment="1">
      <alignment vertical="center"/>
    </xf>
    <xf numFmtId="0" fontId="9" fillId="2" borderId="1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2" fontId="1" fillId="2" borderId="1" xfId="0" applyNumberFormat="1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/>
    <xf numFmtId="164" fontId="1" fillId="0" borderId="5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0" fillId="0" borderId="5" xfId="0" applyBorder="1"/>
    <xf numFmtId="0" fontId="0" fillId="0" borderId="4" xfId="0" applyBorder="1"/>
    <xf numFmtId="0" fontId="5" fillId="4" borderId="1" xfId="0" applyFont="1" applyFill="1" applyBorder="1" applyAlignment="1">
      <alignment horizontal="center" vertical="center"/>
    </xf>
    <xf numFmtId="0" fontId="0" fillId="0" borderId="6" xfId="0" applyBorder="1"/>
    <xf numFmtId="0" fontId="5" fillId="5" borderId="1" xfId="0" applyFont="1" applyFill="1" applyBorder="1" applyAlignment="1">
      <alignment horizontal="center" vertical="center"/>
    </xf>
    <xf numFmtId="0" fontId="0" fillId="0" borderId="7" xfId="0" applyBorder="1"/>
  </cellXfs>
  <cellStyles count="2">
    <cellStyle name="Comma 2" xfId="1"/>
    <cellStyle name="Normal" xfId="0" builtinId="0"/>
  </cellStyles>
  <dxfs count="5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4" tint="-0.249977111117893"/>
  </sheetPr>
  <dimension ref="A1:S318"/>
  <sheetViews>
    <sheetView tabSelected="1" zoomScaleNormal="100" zoomScaleSheetLayoutView="100" workbookViewId="0">
      <pane xSplit="4" ySplit="2" topLeftCell="E3" activePane="bottomRight" state="frozen"/>
      <selection pane="topRight" activeCell="C1" sqref="C1"/>
      <selection pane="bottomLeft" activeCell="A3" sqref="A3"/>
      <selection pane="bottomRight" activeCell="G61" sqref="G61"/>
    </sheetView>
  </sheetViews>
  <sheetFormatPr defaultRowHeight="14.4" x14ac:dyDescent="0.3"/>
  <cols>
    <col min="1" max="1" width="12.109375" style="32" customWidth="1"/>
    <col min="3" max="3" width="10.109375" style="32" bestFit="1" customWidth="1"/>
    <col min="4" max="4" width="46.5546875" style="2" customWidth="1"/>
    <col min="5" max="5" width="6.109375" style="32" bestFit="1" customWidth="1"/>
    <col min="6" max="6" width="8" style="32" bestFit="1" customWidth="1"/>
    <col min="7" max="7" width="9.6640625" style="32" customWidth="1"/>
    <col min="8" max="8" width="17.44140625" style="32" bestFit="1" customWidth="1"/>
    <col min="9" max="9" width="21.5546875" style="32" bestFit="1" customWidth="1"/>
    <col min="10" max="11" width="13.6640625" style="1" customWidth="1"/>
    <col min="12" max="12" width="12.44140625" style="32" customWidth="1"/>
    <col min="13" max="13" width="9.109375" style="32" customWidth="1"/>
    <col min="14" max="14" width="12.88671875" style="32" customWidth="1"/>
  </cols>
  <sheetData>
    <row r="1" spans="1:15" x14ac:dyDescent="0.3">
      <c r="A1" s="34" t="s">
        <v>0</v>
      </c>
      <c r="B1" s="35"/>
      <c r="C1" s="35"/>
      <c r="D1" s="36"/>
      <c r="E1" s="34"/>
      <c r="F1" s="36"/>
      <c r="G1" s="33"/>
      <c r="H1" s="16"/>
      <c r="I1" s="16"/>
      <c r="J1" s="39" t="s">
        <v>1</v>
      </c>
      <c r="K1" s="40"/>
      <c r="L1" s="40"/>
      <c r="M1" s="38"/>
      <c r="N1" s="37" t="s">
        <v>2</v>
      </c>
      <c r="O1" s="38"/>
    </row>
    <row r="2" spans="1:15" ht="30" customHeight="1" x14ac:dyDescent="0.3">
      <c r="A2" s="20" t="s">
        <v>3</v>
      </c>
      <c r="B2" s="20" t="s">
        <v>4</v>
      </c>
      <c r="C2" s="20" t="s">
        <v>5</v>
      </c>
      <c r="D2" s="20" t="s">
        <v>6</v>
      </c>
      <c r="E2" s="20" t="s">
        <v>7</v>
      </c>
      <c r="F2" s="20" t="s">
        <v>8</v>
      </c>
      <c r="G2" s="20" t="s">
        <v>9</v>
      </c>
      <c r="H2" s="20" t="s">
        <v>10</v>
      </c>
      <c r="I2" s="20" t="s">
        <v>11</v>
      </c>
      <c r="J2" s="20" t="s">
        <v>12</v>
      </c>
      <c r="K2" s="20" t="s">
        <v>13</v>
      </c>
      <c r="L2" s="20" t="s">
        <v>14</v>
      </c>
      <c r="M2" s="20" t="s">
        <v>15</v>
      </c>
      <c r="N2" s="20" t="s">
        <v>16</v>
      </c>
      <c r="O2" s="20" t="s">
        <v>15</v>
      </c>
    </row>
    <row r="3" spans="1:15" ht="15.75" hidden="1" customHeight="1" x14ac:dyDescent="0.3">
      <c r="A3" s="29" t="s">
        <v>17</v>
      </c>
      <c r="B3" s="29"/>
      <c r="C3" s="15">
        <v>20000020</v>
      </c>
      <c r="D3" s="12" t="s">
        <v>18</v>
      </c>
      <c r="E3" s="25">
        <v>1008</v>
      </c>
      <c r="F3" s="11">
        <f t="shared" ref="F3:F25" si="0">G3/E3</f>
        <v>71</v>
      </c>
      <c r="G3" s="25">
        <v>71568</v>
      </c>
      <c r="H3" s="25">
        <v>4500</v>
      </c>
      <c r="I3" s="11">
        <f t="shared" ref="I3:I43" si="1">G3/H3</f>
        <v>15.904</v>
      </c>
      <c r="J3" s="25">
        <v>7</v>
      </c>
      <c r="K3" s="9">
        <v>3</v>
      </c>
      <c r="L3" s="9">
        <f t="shared" ref="L3:L66" si="2">K3+J3</f>
        <v>10</v>
      </c>
      <c r="M3" s="8">
        <f t="shared" ref="M3:M66" si="3">L3+2</f>
        <v>12</v>
      </c>
      <c r="N3" s="8">
        <f t="shared" ref="N3:N66" si="4">L3*H3</f>
        <v>45000</v>
      </c>
      <c r="O3" s="8">
        <f t="shared" ref="O3:O66" si="5">M3*H3</f>
        <v>54000</v>
      </c>
    </row>
    <row r="4" spans="1:15" ht="15" hidden="1" customHeight="1" x14ac:dyDescent="0.3">
      <c r="A4" s="29" t="s">
        <v>17</v>
      </c>
      <c r="B4" s="29" t="s">
        <v>19</v>
      </c>
      <c r="C4" s="15">
        <v>20000021</v>
      </c>
      <c r="D4" s="12" t="s">
        <v>20</v>
      </c>
      <c r="E4" s="25">
        <v>1008</v>
      </c>
      <c r="F4" s="11">
        <f t="shared" si="0"/>
        <v>115.72222222222223</v>
      </c>
      <c r="G4" s="25">
        <v>116648</v>
      </c>
      <c r="H4" s="25">
        <v>4000</v>
      </c>
      <c r="I4" s="11">
        <f t="shared" si="1"/>
        <v>29.161999999999999</v>
      </c>
      <c r="J4" s="25">
        <v>7</v>
      </c>
      <c r="K4" s="9">
        <v>3</v>
      </c>
      <c r="L4" s="9">
        <f t="shared" si="2"/>
        <v>10</v>
      </c>
      <c r="M4" s="8">
        <f t="shared" si="3"/>
        <v>12</v>
      </c>
      <c r="N4" s="8">
        <f t="shared" si="4"/>
        <v>40000</v>
      </c>
      <c r="O4" s="8">
        <f t="shared" si="5"/>
        <v>48000</v>
      </c>
    </row>
    <row r="5" spans="1:15" ht="15" customHeight="1" x14ac:dyDescent="0.3">
      <c r="A5" s="29" t="s">
        <v>17</v>
      </c>
      <c r="B5" s="29" t="s">
        <v>21</v>
      </c>
      <c r="C5" s="15">
        <v>20001383</v>
      </c>
      <c r="D5" s="12" t="s">
        <v>22</v>
      </c>
      <c r="E5" s="25">
        <v>891</v>
      </c>
      <c r="F5" s="11">
        <f t="shared" si="0"/>
        <v>74</v>
      </c>
      <c r="G5" s="25">
        <v>65934</v>
      </c>
      <c r="H5" s="25">
        <v>4500</v>
      </c>
      <c r="I5" s="11">
        <f t="shared" si="1"/>
        <v>14.651999999999999</v>
      </c>
      <c r="J5" s="25">
        <v>7</v>
      </c>
      <c r="K5" s="9">
        <v>3</v>
      </c>
      <c r="L5" s="9">
        <f t="shared" si="2"/>
        <v>10</v>
      </c>
      <c r="M5" s="8">
        <f t="shared" si="3"/>
        <v>12</v>
      </c>
      <c r="N5" s="8">
        <f t="shared" si="4"/>
        <v>45000</v>
      </c>
      <c r="O5" s="8">
        <f t="shared" si="5"/>
        <v>54000</v>
      </c>
    </row>
    <row r="6" spans="1:15" ht="15" customHeight="1" x14ac:dyDescent="0.3">
      <c r="A6" s="29" t="s">
        <v>17</v>
      </c>
      <c r="B6" s="29" t="s">
        <v>21</v>
      </c>
      <c r="C6" s="15">
        <v>20001382</v>
      </c>
      <c r="D6" s="12" t="s">
        <v>23</v>
      </c>
      <c r="E6" s="25">
        <v>891</v>
      </c>
      <c r="F6" s="11">
        <f t="shared" si="0"/>
        <v>77.950617283950621</v>
      </c>
      <c r="G6" s="25">
        <v>69454</v>
      </c>
      <c r="H6" s="25">
        <v>4000</v>
      </c>
      <c r="I6" s="11">
        <f t="shared" si="1"/>
        <v>17.363499999999998</v>
      </c>
      <c r="J6" s="25">
        <v>7</v>
      </c>
      <c r="K6" s="9">
        <v>3</v>
      </c>
      <c r="L6" s="9">
        <f t="shared" si="2"/>
        <v>10</v>
      </c>
      <c r="M6" s="8">
        <f t="shared" si="3"/>
        <v>12</v>
      </c>
      <c r="N6" s="8">
        <f t="shared" si="4"/>
        <v>40000</v>
      </c>
      <c r="O6" s="8">
        <f t="shared" si="5"/>
        <v>48000</v>
      </c>
    </row>
    <row r="7" spans="1:15" ht="15" hidden="1" customHeight="1" x14ac:dyDescent="0.3">
      <c r="A7" s="29" t="s">
        <v>17</v>
      </c>
      <c r="B7" s="29" t="s">
        <v>19</v>
      </c>
      <c r="C7" s="15">
        <v>20000022</v>
      </c>
      <c r="D7" s="12" t="s">
        <v>24</v>
      </c>
      <c r="E7" s="25">
        <v>8200</v>
      </c>
      <c r="F7" s="11">
        <f t="shared" si="0"/>
        <v>0</v>
      </c>
      <c r="G7" s="25">
        <v>0</v>
      </c>
      <c r="H7" s="25">
        <v>20000</v>
      </c>
      <c r="I7" s="11">
        <f t="shared" si="1"/>
        <v>0</v>
      </c>
      <c r="J7" s="25">
        <v>14</v>
      </c>
      <c r="K7" s="9">
        <v>5</v>
      </c>
      <c r="L7" s="9">
        <f t="shared" si="2"/>
        <v>19</v>
      </c>
      <c r="M7" s="8">
        <f t="shared" si="3"/>
        <v>21</v>
      </c>
      <c r="N7" s="8">
        <f t="shared" si="4"/>
        <v>380000</v>
      </c>
      <c r="O7" s="8">
        <f t="shared" si="5"/>
        <v>420000</v>
      </c>
    </row>
    <row r="8" spans="1:15" ht="15" hidden="1" customHeight="1" x14ac:dyDescent="0.3">
      <c r="A8" s="29" t="s">
        <v>17</v>
      </c>
      <c r="B8" s="29" t="s">
        <v>19</v>
      </c>
      <c r="C8" s="15">
        <v>20000023</v>
      </c>
      <c r="D8" s="12" t="s">
        <v>25</v>
      </c>
      <c r="E8" s="25">
        <v>8200</v>
      </c>
      <c r="F8" s="11">
        <f t="shared" si="0"/>
        <v>0</v>
      </c>
      <c r="G8" s="25">
        <v>0</v>
      </c>
      <c r="H8" s="25">
        <v>12000</v>
      </c>
      <c r="I8" s="11">
        <f t="shared" si="1"/>
        <v>0</v>
      </c>
      <c r="J8" s="25">
        <v>14</v>
      </c>
      <c r="K8" s="9">
        <v>5</v>
      </c>
      <c r="L8" s="9">
        <f t="shared" si="2"/>
        <v>19</v>
      </c>
      <c r="M8" s="8">
        <f t="shared" si="3"/>
        <v>21</v>
      </c>
      <c r="N8" s="8">
        <f t="shared" si="4"/>
        <v>228000</v>
      </c>
      <c r="O8" s="8">
        <f t="shared" si="5"/>
        <v>252000</v>
      </c>
    </row>
    <row r="9" spans="1:15" ht="15" customHeight="1" x14ac:dyDescent="0.3">
      <c r="A9" s="29" t="s">
        <v>17</v>
      </c>
      <c r="B9" s="29" t="s">
        <v>21</v>
      </c>
      <c r="C9" s="15">
        <v>20000943</v>
      </c>
      <c r="D9" s="12" t="s">
        <v>26</v>
      </c>
      <c r="E9" s="25">
        <v>1170</v>
      </c>
      <c r="F9" s="11">
        <f t="shared" si="0"/>
        <v>17.938461538461539</v>
      </c>
      <c r="G9" s="25">
        <v>20988</v>
      </c>
      <c r="H9" s="25">
        <v>900</v>
      </c>
      <c r="I9" s="11">
        <f t="shared" si="1"/>
        <v>23.32</v>
      </c>
      <c r="J9" s="25">
        <v>21</v>
      </c>
      <c r="K9" s="9">
        <v>7</v>
      </c>
      <c r="L9" s="9">
        <f t="shared" si="2"/>
        <v>28</v>
      </c>
      <c r="M9" s="8">
        <f t="shared" si="3"/>
        <v>30</v>
      </c>
      <c r="N9" s="8">
        <f t="shared" si="4"/>
        <v>25200</v>
      </c>
      <c r="O9" s="8">
        <f t="shared" si="5"/>
        <v>27000</v>
      </c>
    </row>
    <row r="10" spans="1:15" ht="15" hidden="1" customHeight="1" x14ac:dyDescent="0.3">
      <c r="A10" s="29" t="s">
        <v>17</v>
      </c>
      <c r="B10" s="29" t="s">
        <v>19</v>
      </c>
      <c r="C10" s="4">
        <v>20001088</v>
      </c>
      <c r="D10" s="12" t="s">
        <v>27</v>
      </c>
      <c r="E10" s="25">
        <v>1170</v>
      </c>
      <c r="F10" s="11">
        <f t="shared" si="0"/>
        <v>0</v>
      </c>
      <c r="G10" s="25">
        <v>0</v>
      </c>
      <c r="H10" s="25">
        <v>200</v>
      </c>
      <c r="I10" s="11">
        <f t="shared" si="1"/>
        <v>0</v>
      </c>
      <c r="J10" s="25">
        <v>21</v>
      </c>
      <c r="K10" s="9">
        <v>7</v>
      </c>
      <c r="L10" s="9">
        <f t="shared" si="2"/>
        <v>28</v>
      </c>
      <c r="M10" s="8">
        <f t="shared" si="3"/>
        <v>30</v>
      </c>
      <c r="N10" s="8">
        <f t="shared" si="4"/>
        <v>5600</v>
      </c>
      <c r="O10" s="8">
        <f t="shared" si="5"/>
        <v>6000</v>
      </c>
    </row>
    <row r="11" spans="1:15" ht="15" customHeight="1" x14ac:dyDescent="0.3">
      <c r="A11" s="29" t="s">
        <v>17</v>
      </c>
      <c r="B11" s="29" t="s">
        <v>21</v>
      </c>
      <c r="C11" s="15">
        <v>20001099</v>
      </c>
      <c r="D11" s="12" t="s">
        <v>28</v>
      </c>
      <c r="E11" s="25">
        <v>4840</v>
      </c>
      <c r="F11" s="11">
        <f t="shared" si="0"/>
        <v>45.436363636363637</v>
      </c>
      <c r="G11" s="25">
        <v>219912</v>
      </c>
      <c r="H11" s="25">
        <v>12000</v>
      </c>
      <c r="I11" s="11">
        <f t="shared" si="1"/>
        <v>18.326000000000001</v>
      </c>
      <c r="J11" s="25">
        <v>14</v>
      </c>
      <c r="K11" s="9">
        <v>5</v>
      </c>
      <c r="L11" s="9">
        <f t="shared" si="2"/>
        <v>19</v>
      </c>
      <c r="M11" s="8">
        <f t="shared" si="3"/>
        <v>21</v>
      </c>
      <c r="N11" s="8">
        <f t="shared" si="4"/>
        <v>228000</v>
      </c>
      <c r="O11" s="8">
        <f t="shared" si="5"/>
        <v>252000</v>
      </c>
    </row>
    <row r="12" spans="1:15" ht="15" customHeight="1" x14ac:dyDescent="0.3">
      <c r="A12" s="29" t="s">
        <v>17</v>
      </c>
      <c r="B12" s="29" t="s">
        <v>21</v>
      </c>
      <c r="C12" s="15">
        <v>20001259</v>
      </c>
      <c r="D12" s="12" t="s">
        <v>29</v>
      </c>
      <c r="E12" s="25">
        <v>8228</v>
      </c>
      <c r="F12" s="11">
        <f t="shared" si="0"/>
        <v>49.524064171122994</v>
      </c>
      <c r="G12" s="25">
        <v>407484</v>
      </c>
      <c r="H12" s="25">
        <v>22000</v>
      </c>
      <c r="I12" s="11">
        <f t="shared" si="1"/>
        <v>18.521999999999998</v>
      </c>
      <c r="J12" s="25">
        <v>14</v>
      </c>
      <c r="K12" s="9">
        <v>5</v>
      </c>
      <c r="L12" s="9">
        <f t="shared" si="2"/>
        <v>19</v>
      </c>
      <c r="M12" s="8">
        <f t="shared" si="3"/>
        <v>21</v>
      </c>
      <c r="N12" s="8">
        <f t="shared" si="4"/>
        <v>418000</v>
      </c>
      <c r="O12" s="8">
        <f t="shared" si="5"/>
        <v>462000</v>
      </c>
    </row>
    <row r="13" spans="1:15" ht="15" hidden="1" customHeight="1" x14ac:dyDescent="0.3">
      <c r="A13" s="29" t="s">
        <v>17</v>
      </c>
      <c r="B13" s="29" t="s">
        <v>19</v>
      </c>
      <c r="C13" s="4">
        <v>20000187</v>
      </c>
      <c r="D13" s="12" t="s">
        <v>30</v>
      </c>
      <c r="E13" s="25">
        <v>1512</v>
      </c>
      <c r="F13" s="11">
        <f t="shared" si="0"/>
        <v>0</v>
      </c>
      <c r="G13" s="25">
        <v>0</v>
      </c>
      <c r="H13" s="25">
        <v>400</v>
      </c>
      <c r="I13" s="11">
        <f t="shared" si="1"/>
        <v>0</v>
      </c>
      <c r="J13" s="25">
        <v>30</v>
      </c>
      <c r="K13" s="9">
        <v>14</v>
      </c>
      <c r="L13" s="9">
        <f t="shared" si="2"/>
        <v>44</v>
      </c>
      <c r="M13" s="8">
        <f t="shared" si="3"/>
        <v>46</v>
      </c>
      <c r="N13" s="8">
        <f t="shared" si="4"/>
        <v>17600</v>
      </c>
      <c r="O13" s="8">
        <f t="shared" si="5"/>
        <v>18400</v>
      </c>
    </row>
    <row r="14" spans="1:15" ht="15.75" hidden="1" customHeight="1" x14ac:dyDescent="0.3">
      <c r="A14" s="29" t="s">
        <v>17</v>
      </c>
      <c r="B14" s="29" t="s">
        <v>19</v>
      </c>
      <c r="C14" s="4">
        <v>20000189</v>
      </c>
      <c r="D14" s="12" t="s">
        <v>31</v>
      </c>
      <c r="E14" s="25">
        <v>1512</v>
      </c>
      <c r="F14" s="11">
        <f t="shared" si="0"/>
        <v>9</v>
      </c>
      <c r="G14" s="25">
        <v>13608</v>
      </c>
      <c r="H14" s="25">
        <v>200</v>
      </c>
      <c r="I14" s="11">
        <f t="shared" si="1"/>
        <v>68.040000000000006</v>
      </c>
      <c r="J14" s="25">
        <v>35</v>
      </c>
      <c r="K14" s="9">
        <v>14</v>
      </c>
      <c r="L14" s="9">
        <f t="shared" si="2"/>
        <v>49</v>
      </c>
      <c r="M14" s="8">
        <f t="shared" si="3"/>
        <v>51</v>
      </c>
      <c r="N14" s="8">
        <f t="shared" si="4"/>
        <v>9800</v>
      </c>
      <c r="O14" s="8">
        <f t="shared" si="5"/>
        <v>10200</v>
      </c>
    </row>
    <row r="15" spans="1:15" ht="15.75" hidden="1" customHeight="1" x14ac:dyDescent="0.3">
      <c r="A15" s="29" t="s">
        <v>17</v>
      </c>
      <c r="B15" s="29" t="s">
        <v>19</v>
      </c>
      <c r="C15" s="4">
        <v>20000199</v>
      </c>
      <c r="D15" s="12" t="s">
        <v>32</v>
      </c>
      <c r="E15" s="25">
        <v>1512</v>
      </c>
      <c r="F15" s="11">
        <f t="shared" si="0"/>
        <v>0</v>
      </c>
      <c r="G15" s="25">
        <v>0</v>
      </c>
      <c r="H15" s="25">
        <v>400</v>
      </c>
      <c r="I15" s="11">
        <f t="shared" si="1"/>
        <v>0</v>
      </c>
      <c r="J15" s="25">
        <v>30</v>
      </c>
      <c r="K15" s="9">
        <v>14</v>
      </c>
      <c r="L15" s="9">
        <f t="shared" si="2"/>
        <v>44</v>
      </c>
      <c r="M15" s="8">
        <f t="shared" si="3"/>
        <v>46</v>
      </c>
      <c r="N15" s="8">
        <f t="shared" si="4"/>
        <v>17600</v>
      </c>
      <c r="O15" s="8">
        <f t="shared" si="5"/>
        <v>18400</v>
      </c>
    </row>
    <row r="16" spans="1:15" ht="15.75" hidden="1" customHeight="1" x14ac:dyDescent="0.3">
      <c r="A16" s="29" t="s">
        <v>17</v>
      </c>
      <c r="B16" s="29" t="s">
        <v>19</v>
      </c>
      <c r="C16" s="4">
        <v>20000200</v>
      </c>
      <c r="D16" s="12" t="s">
        <v>33</v>
      </c>
      <c r="E16" s="25">
        <v>1512</v>
      </c>
      <c r="F16" s="11">
        <f t="shared" si="0"/>
        <v>0</v>
      </c>
      <c r="G16" s="25">
        <v>0</v>
      </c>
      <c r="H16" s="25">
        <v>200</v>
      </c>
      <c r="I16" s="11">
        <f t="shared" si="1"/>
        <v>0</v>
      </c>
      <c r="J16" s="25">
        <v>35</v>
      </c>
      <c r="K16" s="9">
        <v>14</v>
      </c>
      <c r="L16" s="9">
        <f t="shared" si="2"/>
        <v>49</v>
      </c>
      <c r="M16" s="8">
        <f t="shared" si="3"/>
        <v>51</v>
      </c>
      <c r="N16" s="8">
        <f t="shared" si="4"/>
        <v>9800</v>
      </c>
      <c r="O16" s="8">
        <f t="shared" si="5"/>
        <v>10200</v>
      </c>
    </row>
    <row r="17" spans="1:15" ht="15.75" hidden="1" customHeight="1" x14ac:dyDescent="0.3">
      <c r="A17" s="29" t="s">
        <v>17</v>
      </c>
      <c r="B17" s="29" t="s">
        <v>19</v>
      </c>
      <c r="C17" s="4">
        <v>20000973</v>
      </c>
      <c r="D17" s="12" t="s">
        <v>34</v>
      </c>
      <c r="E17" s="25">
        <v>7200</v>
      </c>
      <c r="F17" s="11">
        <f t="shared" si="0"/>
        <v>5</v>
      </c>
      <c r="G17" s="25">
        <v>36000</v>
      </c>
      <c r="H17" s="25"/>
      <c r="I17" s="11" t="e">
        <f t="shared" si="1"/>
        <v>#DIV/0!</v>
      </c>
      <c r="J17" s="25"/>
      <c r="K17" s="9"/>
      <c r="L17" s="9">
        <f t="shared" si="2"/>
        <v>0</v>
      </c>
      <c r="M17" s="8">
        <f t="shared" si="3"/>
        <v>2</v>
      </c>
      <c r="N17" s="8">
        <f t="shared" si="4"/>
        <v>0</v>
      </c>
      <c r="O17" s="8">
        <f t="shared" si="5"/>
        <v>0</v>
      </c>
    </row>
    <row r="18" spans="1:15" ht="15" hidden="1" customHeight="1" x14ac:dyDescent="0.3">
      <c r="A18" s="29" t="s">
        <v>17</v>
      </c>
      <c r="B18" s="29" t="s">
        <v>19</v>
      </c>
      <c r="C18" s="4">
        <v>20000971</v>
      </c>
      <c r="D18" s="12" t="s">
        <v>35</v>
      </c>
      <c r="E18" s="25">
        <v>7200</v>
      </c>
      <c r="F18" s="11">
        <f t="shared" si="0"/>
        <v>5</v>
      </c>
      <c r="G18" s="25">
        <v>36000</v>
      </c>
      <c r="H18" s="25"/>
      <c r="I18" s="11" t="e">
        <f t="shared" si="1"/>
        <v>#DIV/0!</v>
      </c>
      <c r="J18" s="25"/>
      <c r="K18" s="9"/>
      <c r="L18" s="9">
        <f t="shared" si="2"/>
        <v>0</v>
      </c>
      <c r="M18" s="8">
        <f t="shared" si="3"/>
        <v>2</v>
      </c>
      <c r="N18" s="8">
        <f t="shared" si="4"/>
        <v>0</v>
      </c>
      <c r="O18" s="8">
        <f t="shared" si="5"/>
        <v>0</v>
      </c>
    </row>
    <row r="19" spans="1:15" ht="15" hidden="1" customHeight="1" x14ac:dyDescent="0.3">
      <c r="A19" s="29" t="s">
        <v>17</v>
      </c>
      <c r="B19" s="29" t="s">
        <v>19</v>
      </c>
      <c r="C19" s="4">
        <v>20000975</v>
      </c>
      <c r="D19" s="12" t="s">
        <v>36</v>
      </c>
      <c r="E19" s="25">
        <v>7200</v>
      </c>
      <c r="F19" s="11">
        <f t="shared" si="0"/>
        <v>5</v>
      </c>
      <c r="G19" s="25">
        <v>36000</v>
      </c>
      <c r="H19" s="25"/>
      <c r="I19" s="11" t="e">
        <f t="shared" si="1"/>
        <v>#DIV/0!</v>
      </c>
      <c r="J19" s="25"/>
      <c r="K19" s="9"/>
      <c r="L19" s="9">
        <f t="shared" si="2"/>
        <v>0</v>
      </c>
      <c r="M19" s="8">
        <f t="shared" si="3"/>
        <v>2</v>
      </c>
      <c r="N19" s="8">
        <f t="shared" si="4"/>
        <v>0</v>
      </c>
      <c r="O19" s="8">
        <f t="shared" si="5"/>
        <v>0</v>
      </c>
    </row>
    <row r="20" spans="1:15" ht="15" hidden="1" customHeight="1" x14ac:dyDescent="0.3">
      <c r="A20" s="29" t="s">
        <v>17</v>
      </c>
      <c r="B20" s="29" t="s">
        <v>19</v>
      </c>
      <c r="C20" s="4">
        <v>20000977</v>
      </c>
      <c r="D20" s="12" t="s">
        <v>37</v>
      </c>
      <c r="E20" s="25">
        <v>7200</v>
      </c>
      <c r="F20" s="11">
        <f t="shared" si="0"/>
        <v>5</v>
      </c>
      <c r="G20" s="25">
        <v>36000</v>
      </c>
      <c r="H20" s="25"/>
      <c r="I20" s="11" t="e">
        <f t="shared" si="1"/>
        <v>#DIV/0!</v>
      </c>
      <c r="J20" s="25"/>
      <c r="K20" s="9"/>
      <c r="L20" s="9">
        <f t="shared" si="2"/>
        <v>0</v>
      </c>
      <c r="M20" s="8">
        <f t="shared" si="3"/>
        <v>2</v>
      </c>
      <c r="N20" s="8">
        <f t="shared" si="4"/>
        <v>0</v>
      </c>
      <c r="O20" s="8">
        <f t="shared" si="5"/>
        <v>0</v>
      </c>
    </row>
    <row r="21" spans="1:15" ht="15" hidden="1" customHeight="1" x14ac:dyDescent="0.3">
      <c r="A21" s="29" t="s">
        <v>17</v>
      </c>
      <c r="B21" s="29" t="s">
        <v>19</v>
      </c>
      <c r="C21" s="4">
        <v>20000976</v>
      </c>
      <c r="D21" s="12" t="s">
        <v>38</v>
      </c>
      <c r="E21" s="25">
        <v>7200</v>
      </c>
      <c r="F21" s="11">
        <f t="shared" si="0"/>
        <v>5</v>
      </c>
      <c r="G21" s="25">
        <v>36000</v>
      </c>
      <c r="H21" s="25"/>
      <c r="I21" s="11" t="e">
        <f t="shared" si="1"/>
        <v>#DIV/0!</v>
      </c>
      <c r="J21" s="25"/>
      <c r="K21" s="9"/>
      <c r="L21" s="9">
        <f t="shared" si="2"/>
        <v>0</v>
      </c>
      <c r="M21" s="8">
        <f t="shared" si="3"/>
        <v>2</v>
      </c>
      <c r="N21" s="8">
        <f t="shared" si="4"/>
        <v>0</v>
      </c>
      <c r="O21" s="8">
        <f t="shared" si="5"/>
        <v>0</v>
      </c>
    </row>
    <row r="22" spans="1:15" ht="15" hidden="1" customHeight="1" x14ac:dyDescent="0.3">
      <c r="A22" s="29" t="s">
        <v>17</v>
      </c>
      <c r="B22" s="29" t="s">
        <v>19</v>
      </c>
      <c r="C22" s="4">
        <v>20000974</v>
      </c>
      <c r="D22" s="12" t="s">
        <v>39</v>
      </c>
      <c r="E22" s="25">
        <v>7200</v>
      </c>
      <c r="F22" s="11">
        <f t="shared" si="0"/>
        <v>5</v>
      </c>
      <c r="G22" s="25">
        <v>36000</v>
      </c>
      <c r="H22" s="25"/>
      <c r="I22" s="11" t="e">
        <f t="shared" si="1"/>
        <v>#DIV/0!</v>
      </c>
      <c r="J22" s="25"/>
      <c r="K22" s="9"/>
      <c r="L22" s="9">
        <f t="shared" si="2"/>
        <v>0</v>
      </c>
      <c r="M22" s="8">
        <f t="shared" si="3"/>
        <v>2</v>
      </c>
      <c r="N22" s="8">
        <f t="shared" si="4"/>
        <v>0</v>
      </c>
      <c r="O22" s="8">
        <f t="shared" si="5"/>
        <v>0</v>
      </c>
    </row>
    <row r="23" spans="1:15" ht="15.75" hidden="1" customHeight="1" x14ac:dyDescent="0.3">
      <c r="A23" s="29" t="s">
        <v>17</v>
      </c>
      <c r="B23" s="29" t="s">
        <v>19</v>
      </c>
      <c r="C23" s="4">
        <v>20000972</v>
      </c>
      <c r="D23" s="12" t="s">
        <v>40</v>
      </c>
      <c r="E23" s="25">
        <v>7200</v>
      </c>
      <c r="F23" s="11">
        <f t="shared" si="0"/>
        <v>5</v>
      </c>
      <c r="G23" s="25">
        <v>36000</v>
      </c>
      <c r="H23" s="25"/>
      <c r="I23" s="11" t="e">
        <f t="shared" si="1"/>
        <v>#DIV/0!</v>
      </c>
      <c r="J23" s="25"/>
      <c r="K23" s="9"/>
      <c r="L23" s="9">
        <f t="shared" si="2"/>
        <v>0</v>
      </c>
      <c r="M23" s="8">
        <f t="shared" si="3"/>
        <v>2</v>
      </c>
      <c r="N23" s="8">
        <f t="shared" si="4"/>
        <v>0</v>
      </c>
      <c r="O23" s="8">
        <f t="shared" si="5"/>
        <v>0</v>
      </c>
    </row>
    <row r="24" spans="1:15" ht="15.75" customHeight="1" x14ac:dyDescent="0.3">
      <c r="A24" s="29" t="s">
        <v>41</v>
      </c>
      <c r="B24" s="29" t="s">
        <v>21</v>
      </c>
      <c r="C24" s="4">
        <v>20000010</v>
      </c>
      <c r="D24" s="12" t="s">
        <v>42</v>
      </c>
      <c r="E24" s="25">
        <v>2000</v>
      </c>
      <c r="F24" s="11">
        <f t="shared" si="0"/>
        <v>478</v>
      </c>
      <c r="G24" s="25">
        <v>956000</v>
      </c>
      <c r="H24" s="25">
        <v>40000</v>
      </c>
      <c r="I24" s="11">
        <f t="shared" si="1"/>
        <v>23.9</v>
      </c>
      <c r="J24" s="10">
        <v>14</v>
      </c>
      <c r="K24" s="9">
        <v>10</v>
      </c>
      <c r="L24" s="9">
        <f t="shared" si="2"/>
        <v>24</v>
      </c>
      <c r="M24" s="8">
        <f t="shared" si="3"/>
        <v>26</v>
      </c>
      <c r="N24" s="8">
        <f t="shared" si="4"/>
        <v>960000</v>
      </c>
      <c r="O24" s="8">
        <f t="shared" si="5"/>
        <v>1040000</v>
      </c>
    </row>
    <row r="25" spans="1:15" ht="15.75" customHeight="1" x14ac:dyDescent="0.3">
      <c r="A25" s="29" t="s">
        <v>41</v>
      </c>
      <c r="B25" s="29" t="s">
        <v>21</v>
      </c>
      <c r="C25" s="4">
        <v>20000011</v>
      </c>
      <c r="D25" s="12" t="s">
        <v>43</v>
      </c>
      <c r="E25" s="25">
        <v>2000</v>
      </c>
      <c r="F25" s="11">
        <f t="shared" si="0"/>
        <v>169</v>
      </c>
      <c r="G25" s="25">
        <v>338000</v>
      </c>
      <c r="H25" s="25">
        <v>6000</v>
      </c>
      <c r="I25" s="11">
        <f t="shared" si="1"/>
        <v>56.333333333333336</v>
      </c>
      <c r="J25" s="10">
        <v>14</v>
      </c>
      <c r="K25" s="9">
        <v>10</v>
      </c>
      <c r="L25" s="9">
        <f t="shared" si="2"/>
        <v>24</v>
      </c>
      <c r="M25" s="8">
        <f t="shared" si="3"/>
        <v>26</v>
      </c>
      <c r="N25" s="8">
        <f t="shared" si="4"/>
        <v>144000</v>
      </c>
      <c r="O25" s="8">
        <f t="shared" si="5"/>
        <v>156000</v>
      </c>
    </row>
    <row r="26" spans="1:15" ht="15.75" hidden="1" customHeight="1" x14ac:dyDescent="0.3">
      <c r="A26" s="29" t="s">
        <v>41</v>
      </c>
      <c r="B26" s="29" t="s">
        <v>19</v>
      </c>
      <c r="C26" s="23">
        <v>20000001</v>
      </c>
      <c r="D26" s="23" t="s">
        <v>44</v>
      </c>
      <c r="E26" s="25"/>
      <c r="F26" s="11"/>
      <c r="G26" s="25">
        <v>350000</v>
      </c>
      <c r="H26" s="25">
        <v>40000</v>
      </c>
      <c r="I26" s="11">
        <f t="shared" si="1"/>
        <v>8.75</v>
      </c>
      <c r="J26" s="10">
        <v>21</v>
      </c>
      <c r="K26" s="9">
        <v>10</v>
      </c>
      <c r="L26" s="9">
        <f t="shared" si="2"/>
        <v>31</v>
      </c>
      <c r="M26" s="8">
        <f t="shared" si="3"/>
        <v>33</v>
      </c>
      <c r="N26" s="8">
        <f t="shared" si="4"/>
        <v>1240000</v>
      </c>
      <c r="O26" s="8">
        <f t="shared" si="5"/>
        <v>1320000</v>
      </c>
    </row>
    <row r="27" spans="1:15" ht="15.75" hidden="1" customHeight="1" x14ac:dyDescent="0.3">
      <c r="A27" s="29" t="s">
        <v>41</v>
      </c>
      <c r="B27" s="29" t="s">
        <v>19</v>
      </c>
      <c r="C27" s="23">
        <v>20000002</v>
      </c>
      <c r="D27" s="23" t="s">
        <v>45</v>
      </c>
      <c r="E27" s="25"/>
      <c r="F27" s="11"/>
      <c r="G27" s="25">
        <v>0</v>
      </c>
      <c r="H27" s="25">
        <v>6000</v>
      </c>
      <c r="I27" s="11">
        <f t="shared" si="1"/>
        <v>0</v>
      </c>
      <c r="J27" s="10">
        <v>21</v>
      </c>
      <c r="K27" s="9">
        <v>10</v>
      </c>
      <c r="L27" s="9">
        <f t="shared" si="2"/>
        <v>31</v>
      </c>
      <c r="M27" s="8">
        <f t="shared" si="3"/>
        <v>33</v>
      </c>
      <c r="N27" s="8">
        <f t="shared" si="4"/>
        <v>186000</v>
      </c>
      <c r="O27" s="8">
        <f t="shared" si="5"/>
        <v>198000</v>
      </c>
    </row>
    <row r="28" spans="1:15" ht="15.75" hidden="1" customHeight="1" x14ac:dyDescent="0.3">
      <c r="A28" s="29" t="s">
        <v>41</v>
      </c>
      <c r="B28" s="29" t="s">
        <v>19</v>
      </c>
      <c r="C28" s="4">
        <v>20000993</v>
      </c>
      <c r="D28" s="12" t="s">
        <v>46</v>
      </c>
      <c r="E28" s="25">
        <v>2000</v>
      </c>
      <c r="F28" s="11">
        <f t="shared" ref="F28:F59" si="6">G28/E28</f>
        <v>43</v>
      </c>
      <c r="G28" s="25">
        <v>86000</v>
      </c>
      <c r="H28" s="25">
        <v>500</v>
      </c>
      <c r="I28" s="11">
        <f t="shared" si="1"/>
        <v>172</v>
      </c>
      <c r="J28" s="10">
        <v>14</v>
      </c>
      <c r="K28" s="9">
        <v>10</v>
      </c>
      <c r="L28" s="9">
        <f t="shared" si="2"/>
        <v>24</v>
      </c>
      <c r="M28" s="8">
        <f t="shared" si="3"/>
        <v>26</v>
      </c>
      <c r="N28" s="8">
        <f t="shared" si="4"/>
        <v>12000</v>
      </c>
      <c r="O28" s="8">
        <f t="shared" si="5"/>
        <v>13000</v>
      </c>
    </row>
    <row r="29" spans="1:15" ht="15.75" hidden="1" customHeight="1" x14ac:dyDescent="0.3">
      <c r="A29" s="29" t="s">
        <v>41</v>
      </c>
      <c r="B29" s="29" t="s">
        <v>19</v>
      </c>
      <c r="C29" s="4">
        <v>20000989</v>
      </c>
      <c r="D29" s="12" t="s">
        <v>47</v>
      </c>
      <c r="E29" s="25">
        <v>2000</v>
      </c>
      <c r="F29" s="11">
        <f t="shared" si="6"/>
        <v>83</v>
      </c>
      <c r="G29" s="25">
        <v>166000</v>
      </c>
      <c r="H29" s="25">
        <v>500</v>
      </c>
      <c r="I29" s="11">
        <f t="shared" si="1"/>
        <v>332</v>
      </c>
      <c r="J29" s="10">
        <v>14</v>
      </c>
      <c r="K29" s="9">
        <v>10</v>
      </c>
      <c r="L29" s="9">
        <f t="shared" si="2"/>
        <v>24</v>
      </c>
      <c r="M29" s="8">
        <f t="shared" si="3"/>
        <v>26</v>
      </c>
      <c r="N29" s="8">
        <f t="shared" si="4"/>
        <v>12000</v>
      </c>
      <c r="O29" s="8">
        <f t="shared" si="5"/>
        <v>13000</v>
      </c>
    </row>
    <row r="30" spans="1:15" ht="15.75" hidden="1" customHeight="1" x14ac:dyDescent="0.3">
      <c r="A30" s="29" t="s">
        <v>41</v>
      </c>
      <c r="B30" s="29" t="s">
        <v>19</v>
      </c>
      <c r="C30" s="4">
        <v>20000991</v>
      </c>
      <c r="D30" s="12" t="s">
        <v>48</v>
      </c>
      <c r="E30" s="25">
        <v>2000</v>
      </c>
      <c r="F30" s="11">
        <f t="shared" si="6"/>
        <v>75</v>
      </c>
      <c r="G30" s="25">
        <v>150000</v>
      </c>
      <c r="H30" s="25">
        <v>500</v>
      </c>
      <c r="I30" s="11">
        <f t="shared" si="1"/>
        <v>300</v>
      </c>
      <c r="J30" s="10">
        <v>14</v>
      </c>
      <c r="K30" s="9">
        <v>10</v>
      </c>
      <c r="L30" s="9">
        <f t="shared" si="2"/>
        <v>24</v>
      </c>
      <c r="M30" s="8">
        <f t="shared" si="3"/>
        <v>26</v>
      </c>
      <c r="N30" s="8">
        <f t="shared" si="4"/>
        <v>12000</v>
      </c>
      <c r="O30" s="8">
        <f t="shared" si="5"/>
        <v>13000</v>
      </c>
    </row>
    <row r="31" spans="1:15" ht="15" hidden="1" customHeight="1" x14ac:dyDescent="0.3">
      <c r="A31" s="29" t="s">
        <v>41</v>
      </c>
      <c r="B31" s="29" t="s">
        <v>19</v>
      </c>
      <c r="C31" s="4">
        <v>20000990</v>
      </c>
      <c r="D31" s="12" t="s">
        <v>49</v>
      </c>
      <c r="E31" s="25">
        <v>2000</v>
      </c>
      <c r="F31" s="11">
        <f t="shared" si="6"/>
        <v>79</v>
      </c>
      <c r="G31" s="25">
        <v>158000</v>
      </c>
      <c r="H31" s="25">
        <v>500</v>
      </c>
      <c r="I31" s="11">
        <f t="shared" si="1"/>
        <v>316</v>
      </c>
      <c r="J31" s="10">
        <v>14</v>
      </c>
      <c r="K31" s="9">
        <v>10</v>
      </c>
      <c r="L31" s="9">
        <f t="shared" si="2"/>
        <v>24</v>
      </c>
      <c r="M31" s="8">
        <f t="shared" si="3"/>
        <v>26</v>
      </c>
      <c r="N31" s="8">
        <f t="shared" si="4"/>
        <v>12000</v>
      </c>
      <c r="O31" s="8">
        <f t="shared" si="5"/>
        <v>13000</v>
      </c>
    </row>
    <row r="32" spans="1:15" ht="15" hidden="1" customHeight="1" x14ac:dyDescent="0.3">
      <c r="A32" s="29" t="s">
        <v>41</v>
      </c>
      <c r="B32" s="29" t="s">
        <v>19</v>
      </c>
      <c r="C32" s="4">
        <v>20000992</v>
      </c>
      <c r="D32" s="12" t="s">
        <v>50</v>
      </c>
      <c r="E32" s="25">
        <v>2000</v>
      </c>
      <c r="F32" s="11">
        <f t="shared" si="6"/>
        <v>72</v>
      </c>
      <c r="G32" s="25">
        <v>144000</v>
      </c>
      <c r="H32" s="25">
        <v>300</v>
      </c>
      <c r="I32" s="11">
        <f t="shared" si="1"/>
        <v>480</v>
      </c>
      <c r="J32" s="10">
        <v>14</v>
      </c>
      <c r="K32" s="9">
        <v>10</v>
      </c>
      <c r="L32" s="9">
        <f t="shared" si="2"/>
        <v>24</v>
      </c>
      <c r="M32" s="8">
        <f t="shared" si="3"/>
        <v>26</v>
      </c>
      <c r="N32" s="8">
        <f t="shared" si="4"/>
        <v>7200</v>
      </c>
      <c r="O32" s="8">
        <f t="shared" si="5"/>
        <v>7800</v>
      </c>
    </row>
    <row r="33" spans="1:15" ht="15" hidden="1" customHeight="1" x14ac:dyDescent="0.3">
      <c r="A33" s="29" t="s">
        <v>41</v>
      </c>
      <c r="B33" s="29" t="s">
        <v>19</v>
      </c>
      <c r="C33" s="4">
        <v>20001072</v>
      </c>
      <c r="D33" s="12" t="s">
        <v>51</v>
      </c>
      <c r="E33" s="25">
        <v>540</v>
      </c>
      <c r="F33" s="11">
        <f t="shared" si="6"/>
        <v>47.518518518518519</v>
      </c>
      <c r="G33" s="25">
        <v>25660</v>
      </c>
      <c r="H33" s="25">
        <v>250</v>
      </c>
      <c r="I33" s="11">
        <f t="shared" si="1"/>
        <v>102.64</v>
      </c>
      <c r="J33" s="10">
        <v>14</v>
      </c>
      <c r="K33" s="9">
        <v>10</v>
      </c>
      <c r="L33" s="9">
        <f t="shared" si="2"/>
        <v>24</v>
      </c>
      <c r="M33" s="8">
        <f t="shared" si="3"/>
        <v>26</v>
      </c>
      <c r="N33" s="8">
        <f t="shared" si="4"/>
        <v>6000</v>
      </c>
      <c r="O33" s="8">
        <f t="shared" si="5"/>
        <v>6500</v>
      </c>
    </row>
    <row r="34" spans="1:15" ht="15" hidden="1" customHeight="1" x14ac:dyDescent="0.3">
      <c r="A34" s="29" t="s">
        <v>41</v>
      </c>
      <c r="B34" s="29" t="s">
        <v>19</v>
      </c>
      <c r="C34" s="4">
        <v>20001073</v>
      </c>
      <c r="D34" s="12" t="s">
        <v>52</v>
      </c>
      <c r="E34" s="25">
        <v>1080</v>
      </c>
      <c r="F34" s="11">
        <f t="shared" si="6"/>
        <v>23</v>
      </c>
      <c r="G34" s="25">
        <v>24840</v>
      </c>
      <c r="H34" s="25">
        <v>250</v>
      </c>
      <c r="I34" s="11">
        <f t="shared" si="1"/>
        <v>99.36</v>
      </c>
      <c r="J34" s="10">
        <v>14</v>
      </c>
      <c r="K34" s="9">
        <v>10</v>
      </c>
      <c r="L34" s="9">
        <f t="shared" si="2"/>
        <v>24</v>
      </c>
      <c r="M34" s="8">
        <f t="shared" si="3"/>
        <v>26</v>
      </c>
      <c r="N34" s="8">
        <f t="shared" si="4"/>
        <v>6000</v>
      </c>
      <c r="O34" s="8">
        <f t="shared" si="5"/>
        <v>6500</v>
      </c>
    </row>
    <row r="35" spans="1:15" ht="15" hidden="1" customHeight="1" x14ac:dyDescent="0.3">
      <c r="A35" s="29" t="s">
        <v>41</v>
      </c>
      <c r="B35" s="29" t="s">
        <v>19</v>
      </c>
      <c r="C35" s="4">
        <v>20001074</v>
      </c>
      <c r="D35" s="12" t="s">
        <v>53</v>
      </c>
      <c r="E35" s="25">
        <v>540</v>
      </c>
      <c r="F35" s="11">
        <f t="shared" si="6"/>
        <v>26</v>
      </c>
      <c r="G35" s="25">
        <v>14040</v>
      </c>
      <c r="H35" s="25">
        <v>500</v>
      </c>
      <c r="I35" s="11">
        <f t="shared" si="1"/>
        <v>28.08</v>
      </c>
      <c r="J35" s="10">
        <v>14</v>
      </c>
      <c r="K35" s="9">
        <v>10</v>
      </c>
      <c r="L35" s="9">
        <f t="shared" si="2"/>
        <v>24</v>
      </c>
      <c r="M35" s="8">
        <f t="shared" si="3"/>
        <v>26</v>
      </c>
      <c r="N35" s="8">
        <f t="shared" si="4"/>
        <v>12000</v>
      </c>
      <c r="O35" s="8">
        <f t="shared" si="5"/>
        <v>13000</v>
      </c>
    </row>
    <row r="36" spans="1:15" ht="15" hidden="1" customHeight="1" x14ac:dyDescent="0.3">
      <c r="A36" s="29" t="s">
        <v>41</v>
      </c>
      <c r="B36" s="29" t="s">
        <v>19</v>
      </c>
      <c r="C36" s="4">
        <v>20001075</v>
      </c>
      <c r="D36" s="12" t="s">
        <v>54</v>
      </c>
      <c r="E36" s="25">
        <v>1080</v>
      </c>
      <c r="F36" s="11">
        <f t="shared" si="6"/>
        <v>12</v>
      </c>
      <c r="G36" s="25">
        <v>12960</v>
      </c>
      <c r="H36" s="25">
        <v>500</v>
      </c>
      <c r="I36" s="11">
        <f t="shared" si="1"/>
        <v>25.92</v>
      </c>
      <c r="J36" s="10">
        <v>14</v>
      </c>
      <c r="K36" s="9">
        <v>10</v>
      </c>
      <c r="L36" s="9">
        <f t="shared" si="2"/>
        <v>24</v>
      </c>
      <c r="M36" s="8">
        <f t="shared" si="3"/>
        <v>26</v>
      </c>
      <c r="N36" s="8">
        <f t="shared" si="4"/>
        <v>12000</v>
      </c>
      <c r="O36" s="8">
        <f t="shared" si="5"/>
        <v>13000</v>
      </c>
    </row>
    <row r="37" spans="1:15" ht="15" hidden="1" customHeight="1" x14ac:dyDescent="0.3">
      <c r="A37" s="29" t="s">
        <v>41</v>
      </c>
      <c r="B37" s="29" t="s">
        <v>19</v>
      </c>
      <c r="C37" s="4">
        <v>20000000</v>
      </c>
      <c r="D37" s="12" t="s">
        <v>55</v>
      </c>
      <c r="E37" s="25">
        <v>1330</v>
      </c>
      <c r="F37" s="11">
        <f t="shared" si="6"/>
        <v>75</v>
      </c>
      <c r="G37" s="25">
        <v>99750</v>
      </c>
      <c r="H37" s="25">
        <v>200</v>
      </c>
      <c r="I37" s="11">
        <f t="shared" si="1"/>
        <v>498.75</v>
      </c>
      <c r="J37" s="10">
        <v>14</v>
      </c>
      <c r="K37" s="9">
        <v>10</v>
      </c>
      <c r="L37" s="9">
        <f t="shared" si="2"/>
        <v>24</v>
      </c>
      <c r="M37" s="8">
        <f t="shared" si="3"/>
        <v>26</v>
      </c>
      <c r="N37" s="8">
        <f t="shared" si="4"/>
        <v>4800</v>
      </c>
      <c r="O37" s="8">
        <f t="shared" si="5"/>
        <v>5200</v>
      </c>
    </row>
    <row r="38" spans="1:15" ht="15" hidden="1" customHeight="1" x14ac:dyDescent="0.3">
      <c r="A38" s="29" t="s">
        <v>41</v>
      </c>
      <c r="B38" s="29" t="s">
        <v>19</v>
      </c>
      <c r="C38" s="4">
        <v>20000156</v>
      </c>
      <c r="D38" s="12" t="s">
        <v>56</v>
      </c>
      <c r="E38" s="25">
        <v>1275</v>
      </c>
      <c r="F38" s="11">
        <f t="shared" si="6"/>
        <v>78</v>
      </c>
      <c r="G38" s="25">
        <v>99450</v>
      </c>
      <c r="H38" s="25">
        <v>200</v>
      </c>
      <c r="I38" s="11">
        <f t="shared" si="1"/>
        <v>497.25</v>
      </c>
      <c r="J38" s="10">
        <v>21</v>
      </c>
      <c r="K38" s="9">
        <v>7</v>
      </c>
      <c r="L38" s="9">
        <f t="shared" si="2"/>
        <v>28</v>
      </c>
      <c r="M38" s="8">
        <f t="shared" si="3"/>
        <v>30</v>
      </c>
      <c r="N38" s="8">
        <f t="shared" si="4"/>
        <v>5600</v>
      </c>
      <c r="O38" s="8">
        <f t="shared" si="5"/>
        <v>6000</v>
      </c>
    </row>
    <row r="39" spans="1:15" ht="15" hidden="1" customHeight="1" x14ac:dyDescent="0.3">
      <c r="A39" s="29" t="s">
        <v>41</v>
      </c>
      <c r="B39" s="29" t="s">
        <v>19</v>
      </c>
      <c r="C39" s="4">
        <v>20000909</v>
      </c>
      <c r="D39" s="12" t="s">
        <v>57</v>
      </c>
      <c r="E39" s="25">
        <v>198</v>
      </c>
      <c r="F39" s="11">
        <f t="shared" si="6"/>
        <v>142.36363636363637</v>
      </c>
      <c r="G39" s="25">
        <v>28188</v>
      </c>
      <c r="H39" s="25"/>
      <c r="I39" s="11" t="e">
        <f t="shared" si="1"/>
        <v>#DIV/0!</v>
      </c>
      <c r="J39" s="10"/>
      <c r="K39" s="9"/>
      <c r="L39" s="9">
        <f t="shared" si="2"/>
        <v>0</v>
      </c>
      <c r="M39" s="8">
        <f t="shared" si="3"/>
        <v>2</v>
      </c>
      <c r="N39" s="8">
        <f t="shared" si="4"/>
        <v>0</v>
      </c>
      <c r="O39" s="8">
        <f t="shared" si="5"/>
        <v>0</v>
      </c>
    </row>
    <row r="40" spans="1:15" ht="15" hidden="1" customHeight="1" x14ac:dyDescent="0.3">
      <c r="A40" s="29" t="s">
        <v>41</v>
      </c>
      <c r="B40" s="29" t="s">
        <v>19</v>
      </c>
      <c r="C40" s="4">
        <v>20000006</v>
      </c>
      <c r="D40" s="12" t="s">
        <v>58</v>
      </c>
      <c r="E40" s="25">
        <v>120</v>
      </c>
      <c r="F40" s="11">
        <f t="shared" si="6"/>
        <v>10</v>
      </c>
      <c r="G40" s="25">
        <v>1200</v>
      </c>
      <c r="H40" s="25"/>
      <c r="I40" s="11" t="e">
        <f t="shared" si="1"/>
        <v>#DIV/0!</v>
      </c>
      <c r="J40" s="10"/>
      <c r="K40" s="9"/>
      <c r="L40" s="9">
        <f t="shared" si="2"/>
        <v>0</v>
      </c>
      <c r="M40" s="8">
        <f t="shared" si="3"/>
        <v>2</v>
      </c>
      <c r="N40" s="8">
        <f t="shared" si="4"/>
        <v>0</v>
      </c>
      <c r="O40" s="8">
        <f t="shared" si="5"/>
        <v>0</v>
      </c>
    </row>
    <row r="41" spans="1:15" ht="15" hidden="1" customHeight="1" x14ac:dyDescent="0.3">
      <c r="A41" s="29" t="s">
        <v>41</v>
      </c>
      <c r="B41" s="29" t="s">
        <v>19</v>
      </c>
      <c r="C41" s="4">
        <v>20000910</v>
      </c>
      <c r="D41" s="12" t="s">
        <v>59</v>
      </c>
      <c r="E41" s="25">
        <v>858</v>
      </c>
      <c r="F41" s="11">
        <f t="shared" si="6"/>
        <v>32.167832167832167</v>
      </c>
      <c r="G41" s="25">
        <v>27600</v>
      </c>
      <c r="H41" s="25"/>
      <c r="I41" s="11" t="e">
        <f t="shared" si="1"/>
        <v>#DIV/0!</v>
      </c>
      <c r="J41" s="10"/>
      <c r="K41" s="9"/>
      <c r="L41" s="9">
        <f t="shared" si="2"/>
        <v>0</v>
      </c>
      <c r="M41" s="8">
        <f t="shared" si="3"/>
        <v>2</v>
      </c>
      <c r="N41" s="8">
        <f t="shared" si="4"/>
        <v>0</v>
      </c>
      <c r="O41" s="8">
        <f t="shared" si="5"/>
        <v>0</v>
      </c>
    </row>
    <row r="42" spans="1:15" ht="15" hidden="1" customHeight="1" x14ac:dyDescent="0.3">
      <c r="A42" s="29" t="s">
        <v>41</v>
      </c>
      <c r="B42" s="29" t="s">
        <v>19</v>
      </c>
      <c r="C42" s="4">
        <v>20001145</v>
      </c>
      <c r="D42" s="12" t="s">
        <v>60</v>
      </c>
      <c r="E42" s="25"/>
      <c r="F42" s="11" t="e">
        <f t="shared" si="6"/>
        <v>#DIV/0!</v>
      </c>
      <c r="G42" s="25">
        <v>3150</v>
      </c>
      <c r="H42" s="25">
        <v>100</v>
      </c>
      <c r="I42" s="11">
        <f t="shared" si="1"/>
        <v>31.5</v>
      </c>
      <c r="J42" s="10">
        <v>21</v>
      </c>
      <c r="K42" s="9">
        <v>14</v>
      </c>
      <c r="L42" s="9">
        <f t="shared" si="2"/>
        <v>35</v>
      </c>
      <c r="M42" s="8">
        <f t="shared" si="3"/>
        <v>37</v>
      </c>
      <c r="N42" s="8">
        <f t="shared" si="4"/>
        <v>3500</v>
      </c>
      <c r="O42" s="8">
        <f t="shared" si="5"/>
        <v>3700</v>
      </c>
    </row>
    <row r="43" spans="1:15" ht="15" hidden="1" customHeight="1" x14ac:dyDescent="0.3">
      <c r="A43" s="29" t="s">
        <v>41</v>
      </c>
      <c r="B43" s="29" t="s">
        <v>19</v>
      </c>
      <c r="C43" s="4">
        <v>20000888</v>
      </c>
      <c r="D43" s="12" t="s">
        <v>61</v>
      </c>
      <c r="E43" s="25"/>
      <c r="F43" s="11" t="e">
        <f t="shared" si="6"/>
        <v>#DIV/0!</v>
      </c>
      <c r="G43" s="25">
        <v>0</v>
      </c>
      <c r="H43" s="25">
        <v>200</v>
      </c>
      <c r="I43" s="11">
        <f t="shared" si="1"/>
        <v>0</v>
      </c>
      <c r="J43" s="10">
        <v>21</v>
      </c>
      <c r="K43" s="9">
        <v>14</v>
      </c>
      <c r="L43" s="9">
        <f t="shared" si="2"/>
        <v>35</v>
      </c>
      <c r="M43" s="8">
        <f t="shared" si="3"/>
        <v>37</v>
      </c>
      <c r="N43" s="8">
        <f t="shared" si="4"/>
        <v>7000</v>
      </c>
      <c r="O43" s="8">
        <f t="shared" si="5"/>
        <v>7400</v>
      </c>
    </row>
    <row r="44" spans="1:15" ht="15" hidden="1" customHeight="1" x14ac:dyDescent="0.3">
      <c r="A44" s="29" t="s">
        <v>41</v>
      </c>
      <c r="B44" s="29" t="s">
        <v>19</v>
      </c>
      <c r="C44" s="4">
        <v>20001262</v>
      </c>
      <c r="D44" s="12" t="s">
        <v>62</v>
      </c>
      <c r="E44" s="25"/>
      <c r="F44" s="11" t="e">
        <f t="shared" si="6"/>
        <v>#DIV/0!</v>
      </c>
      <c r="G44" s="25">
        <v>1070</v>
      </c>
      <c r="H44" s="25"/>
      <c r="I44" s="11"/>
      <c r="J44" s="10">
        <v>21</v>
      </c>
      <c r="K44" s="9">
        <v>14</v>
      </c>
      <c r="L44" s="9">
        <f t="shared" si="2"/>
        <v>35</v>
      </c>
      <c r="M44" s="8">
        <f t="shared" si="3"/>
        <v>37</v>
      </c>
      <c r="N44" s="8">
        <f t="shared" si="4"/>
        <v>0</v>
      </c>
      <c r="O44" s="8">
        <f t="shared" si="5"/>
        <v>0</v>
      </c>
    </row>
    <row r="45" spans="1:15" ht="15" hidden="1" customHeight="1" x14ac:dyDescent="0.3">
      <c r="A45" s="29" t="s">
        <v>41</v>
      </c>
      <c r="B45" s="29" t="s">
        <v>19</v>
      </c>
      <c r="C45" s="4">
        <v>20001130</v>
      </c>
      <c r="D45" s="12" t="s">
        <v>63</v>
      </c>
      <c r="E45" s="25"/>
      <c r="F45" s="11" t="e">
        <f t="shared" si="6"/>
        <v>#DIV/0!</v>
      </c>
      <c r="G45" s="25">
        <v>0</v>
      </c>
      <c r="H45" s="25">
        <v>150</v>
      </c>
      <c r="I45" s="11">
        <f t="shared" ref="I45:I108" si="7">G45/H45</f>
        <v>0</v>
      </c>
      <c r="J45" s="10">
        <v>21</v>
      </c>
      <c r="K45" s="9">
        <v>14</v>
      </c>
      <c r="L45" s="9">
        <f t="shared" si="2"/>
        <v>35</v>
      </c>
      <c r="M45" s="8">
        <f t="shared" si="3"/>
        <v>37</v>
      </c>
      <c r="N45" s="8">
        <f t="shared" si="4"/>
        <v>5250</v>
      </c>
      <c r="O45" s="8">
        <f t="shared" si="5"/>
        <v>5550</v>
      </c>
    </row>
    <row r="46" spans="1:15" ht="15" hidden="1" customHeight="1" x14ac:dyDescent="0.3">
      <c r="A46" s="29" t="s">
        <v>41</v>
      </c>
      <c r="B46" s="29" t="s">
        <v>19</v>
      </c>
      <c r="C46" s="4">
        <v>20000958</v>
      </c>
      <c r="D46" s="12" t="s">
        <v>64</v>
      </c>
      <c r="E46" s="25">
        <v>576</v>
      </c>
      <c r="F46" s="11">
        <f t="shared" si="6"/>
        <v>97.222222222222229</v>
      </c>
      <c r="G46" s="25">
        <v>56000</v>
      </c>
      <c r="H46" s="25">
        <v>200</v>
      </c>
      <c r="I46" s="11">
        <f t="shared" si="7"/>
        <v>280</v>
      </c>
      <c r="J46" s="10">
        <v>21</v>
      </c>
      <c r="K46" s="9">
        <v>14</v>
      </c>
      <c r="L46" s="9">
        <f t="shared" si="2"/>
        <v>35</v>
      </c>
      <c r="M46" s="8">
        <f t="shared" si="3"/>
        <v>37</v>
      </c>
      <c r="N46" s="8">
        <f t="shared" si="4"/>
        <v>7000</v>
      </c>
      <c r="O46" s="8">
        <f t="shared" si="5"/>
        <v>7400</v>
      </c>
    </row>
    <row r="47" spans="1:15" ht="15" hidden="1" customHeight="1" x14ac:dyDescent="0.3">
      <c r="A47" s="29" t="s">
        <v>41</v>
      </c>
      <c r="B47" s="29" t="s">
        <v>19</v>
      </c>
      <c r="C47" s="4">
        <v>20000961</v>
      </c>
      <c r="D47" s="12" t="s">
        <v>65</v>
      </c>
      <c r="E47" s="25">
        <v>2496</v>
      </c>
      <c r="F47" s="11">
        <f t="shared" si="6"/>
        <v>22.435897435897434</v>
      </c>
      <c r="G47" s="25">
        <v>56000</v>
      </c>
      <c r="H47" s="25">
        <v>200</v>
      </c>
      <c r="I47" s="11">
        <f t="shared" si="7"/>
        <v>280</v>
      </c>
      <c r="J47" s="10">
        <v>21</v>
      </c>
      <c r="K47" s="9">
        <v>14</v>
      </c>
      <c r="L47" s="9">
        <f t="shared" si="2"/>
        <v>35</v>
      </c>
      <c r="M47" s="8">
        <f t="shared" si="3"/>
        <v>37</v>
      </c>
      <c r="N47" s="8">
        <f t="shared" si="4"/>
        <v>7000</v>
      </c>
      <c r="O47" s="8">
        <f t="shared" si="5"/>
        <v>7400</v>
      </c>
    </row>
    <row r="48" spans="1:15" ht="15" hidden="1" customHeight="1" x14ac:dyDescent="0.3">
      <c r="A48" s="29" t="s">
        <v>41</v>
      </c>
      <c r="B48" s="29" t="s">
        <v>19</v>
      </c>
      <c r="C48" s="4">
        <v>20001129</v>
      </c>
      <c r="D48" s="12" t="s">
        <v>66</v>
      </c>
      <c r="E48" s="25"/>
      <c r="F48" s="11" t="e">
        <f t="shared" si="6"/>
        <v>#DIV/0!</v>
      </c>
      <c r="G48" s="25">
        <v>4290</v>
      </c>
      <c r="H48" s="25">
        <v>200</v>
      </c>
      <c r="I48" s="11">
        <f t="shared" si="7"/>
        <v>21.45</v>
      </c>
      <c r="J48" s="10">
        <v>21</v>
      </c>
      <c r="K48" s="9">
        <v>14</v>
      </c>
      <c r="L48" s="9">
        <f t="shared" si="2"/>
        <v>35</v>
      </c>
      <c r="M48" s="8">
        <f t="shared" si="3"/>
        <v>37</v>
      </c>
      <c r="N48" s="8">
        <f t="shared" si="4"/>
        <v>7000</v>
      </c>
      <c r="O48" s="8">
        <f t="shared" si="5"/>
        <v>7400</v>
      </c>
    </row>
    <row r="49" spans="1:15" ht="15" hidden="1" customHeight="1" x14ac:dyDescent="0.3">
      <c r="A49" s="29" t="s">
        <v>41</v>
      </c>
      <c r="B49" s="29" t="s">
        <v>19</v>
      </c>
      <c r="C49" s="4">
        <v>20001128</v>
      </c>
      <c r="D49" s="12" t="s">
        <v>67</v>
      </c>
      <c r="E49" s="25"/>
      <c r="F49" s="11" t="e">
        <f t="shared" si="6"/>
        <v>#DIV/0!</v>
      </c>
      <c r="G49" s="25">
        <v>2305</v>
      </c>
      <c r="H49" s="25">
        <v>200</v>
      </c>
      <c r="I49" s="11">
        <f t="shared" si="7"/>
        <v>11.525</v>
      </c>
      <c r="J49" s="10">
        <v>21</v>
      </c>
      <c r="K49" s="9">
        <v>14</v>
      </c>
      <c r="L49" s="9">
        <f t="shared" si="2"/>
        <v>35</v>
      </c>
      <c r="M49" s="8">
        <f t="shared" si="3"/>
        <v>37</v>
      </c>
      <c r="N49" s="8">
        <f t="shared" si="4"/>
        <v>7000</v>
      </c>
      <c r="O49" s="8">
        <f t="shared" si="5"/>
        <v>7400</v>
      </c>
    </row>
    <row r="50" spans="1:15" ht="15" hidden="1" customHeight="1" x14ac:dyDescent="0.3">
      <c r="A50" s="29" t="s">
        <v>41</v>
      </c>
      <c r="B50" s="29" t="s">
        <v>19</v>
      </c>
      <c r="C50" s="4">
        <v>20001098</v>
      </c>
      <c r="D50" s="12" t="s">
        <v>68</v>
      </c>
      <c r="E50" s="25"/>
      <c r="F50" s="11" t="e">
        <f t="shared" si="6"/>
        <v>#DIV/0!</v>
      </c>
      <c r="G50" s="25">
        <v>3040</v>
      </c>
      <c r="H50" s="25">
        <v>150</v>
      </c>
      <c r="I50" s="11">
        <f t="shared" si="7"/>
        <v>20.266666666666666</v>
      </c>
      <c r="J50" s="10">
        <v>21</v>
      </c>
      <c r="K50" s="9">
        <v>14</v>
      </c>
      <c r="L50" s="9">
        <f t="shared" si="2"/>
        <v>35</v>
      </c>
      <c r="M50" s="8">
        <f t="shared" si="3"/>
        <v>37</v>
      </c>
      <c r="N50" s="8">
        <f t="shared" si="4"/>
        <v>5250</v>
      </c>
      <c r="O50" s="8">
        <f t="shared" si="5"/>
        <v>5550</v>
      </c>
    </row>
    <row r="51" spans="1:15" ht="15" hidden="1" customHeight="1" x14ac:dyDescent="0.3">
      <c r="A51" s="29" t="s">
        <v>41</v>
      </c>
      <c r="B51" s="29" t="s">
        <v>19</v>
      </c>
      <c r="C51" s="4">
        <v>20000905</v>
      </c>
      <c r="D51" s="12" t="s">
        <v>69</v>
      </c>
      <c r="E51" s="25">
        <v>2100</v>
      </c>
      <c r="F51" s="11">
        <f t="shared" si="6"/>
        <v>82.857142857142861</v>
      </c>
      <c r="G51" s="25">
        <v>174000</v>
      </c>
      <c r="H51" s="25">
        <v>600</v>
      </c>
      <c r="I51" s="11">
        <f t="shared" si="7"/>
        <v>290</v>
      </c>
      <c r="J51" s="25">
        <v>28</v>
      </c>
      <c r="K51" s="17">
        <v>14</v>
      </c>
      <c r="L51" s="17">
        <f t="shared" si="2"/>
        <v>42</v>
      </c>
      <c r="M51" s="18">
        <f t="shared" si="3"/>
        <v>44</v>
      </c>
      <c r="N51" s="18">
        <f t="shared" si="4"/>
        <v>25200</v>
      </c>
      <c r="O51" s="18">
        <f t="shared" si="5"/>
        <v>26400</v>
      </c>
    </row>
    <row r="52" spans="1:15" ht="15" hidden="1" customHeight="1" x14ac:dyDescent="0.3">
      <c r="A52" s="29" t="s">
        <v>41</v>
      </c>
      <c r="B52" s="29" t="s">
        <v>19</v>
      </c>
      <c r="C52" s="4">
        <v>20000906</v>
      </c>
      <c r="D52" s="12" t="s">
        <v>70</v>
      </c>
      <c r="E52" s="25">
        <v>2100</v>
      </c>
      <c r="F52" s="11">
        <f t="shared" si="6"/>
        <v>21.571428571428573</v>
      </c>
      <c r="G52" s="25">
        <v>45300</v>
      </c>
      <c r="H52" s="25">
        <v>400</v>
      </c>
      <c r="I52" s="11">
        <f t="shared" si="7"/>
        <v>113.25</v>
      </c>
      <c r="J52" s="25">
        <v>28</v>
      </c>
      <c r="K52" s="17">
        <v>14</v>
      </c>
      <c r="L52" s="17">
        <f t="shared" si="2"/>
        <v>42</v>
      </c>
      <c r="M52" s="18">
        <f t="shared" si="3"/>
        <v>44</v>
      </c>
      <c r="N52" s="18">
        <f t="shared" si="4"/>
        <v>16800</v>
      </c>
      <c r="O52" s="18">
        <f t="shared" si="5"/>
        <v>17600</v>
      </c>
    </row>
    <row r="53" spans="1:15" ht="15" hidden="1" customHeight="1" x14ac:dyDescent="0.3">
      <c r="A53" s="29" t="s">
        <v>41</v>
      </c>
      <c r="B53" s="29" t="s">
        <v>19</v>
      </c>
      <c r="C53" s="4">
        <v>20000608</v>
      </c>
      <c r="D53" s="12" t="s">
        <v>71</v>
      </c>
      <c r="E53" s="25">
        <v>3060</v>
      </c>
      <c r="F53" s="11">
        <f t="shared" si="6"/>
        <v>3</v>
      </c>
      <c r="G53" s="25">
        <v>9180</v>
      </c>
      <c r="H53" s="25">
        <v>100</v>
      </c>
      <c r="I53" s="11">
        <f t="shared" si="7"/>
        <v>91.8</v>
      </c>
      <c r="J53" s="25"/>
      <c r="K53" s="17"/>
      <c r="L53" s="17">
        <f t="shared" si="2"/>
        <v>0</v>
      </c>
      <c r="M53" s="18">
        <f t="shared" si="3"/>
        <v>2</v>
      </c>
      <c r="N53" s="18">
        <f t="shared" si="4"/>
        <v>0</v>
      </c>
      <c r="O53" s="18">
        <f t="shared" si="5"/>
        <v>200</v>
      </c>
    </row>
    <row r="54" spans="1:15" ht="15" hidden="1" customHeight="1" x14ac:dyDescent="0.3">
      <c r="A54" s="29" t="s">
        <v>41</v>
      </c>
      <c r="B54" s="29" t="s">
        <v>19</v>
      </c>
      <c r="C54" s="4">
        <v>20000908</v>
      </c>
      <c r="D54" s="12" t="s">
        <v>72</v>
      </c>
      <c r="E54" s="25">
        <v>2100</v>
      </c>
      <c r="F54" s="11">
        <f t="shared" si="6"/>
        <v>30.714285714285715</v>
      </c>
      <c r="G54" s="25">
        <v>64500</v>
      </c>
      <c r="H54" s="25">
        <v>400</v>
      </c>
      <c r="I54" s="11">
        <f t="shared" si="7"/>
        <v>161.25</v>
      </c>
      <c r="J54" s="25">
        <v>28</v>
      </c>
      <c r="K54" s="17">
        <v>14</v>
      </c>
      <c r="L54" s="17">
        <f t="shared" si="2"/>
        <v>42</v>
      </c>
      <c r="M54" s="18">
        <f t="shared" si="3"/>
        <v>44</v>
      </c>
      <c r="N54" s="18">
        <f t="shared" si="4"/>
        <v>16800</v>
      </c>
      <c r="O54" s="18">
        <f t="shared" si="5"/>
        <v>17600</v>
      </c>
    </row>
    <row r="55" spans="1:15" ht="15" hidden="1" customHeight="1" x14ac:dyDescent="0.3">
      <c r="A55" s="29" t="s">
        <v>41</v>
      </c>
      <c r="B55" s="29" t="s">
        <v>19</v>
      </c>
      <c r="C55" s="4">
        <v>20000931</v>
      </c>
      <c r="D55" s="12" t="s">
        <v>73</v>
      </c>
      <c r="E55" s="25">
        <v>2530</v>
      </c>
      <c r="F55" s="11">
        <f t="shared" si="6"/>
        <v>26.478260869565219</v>
      </c>
      <c r="G55" s="25">
        <v>66990</v>
      </c>
      <c r="H55" s="25">
        <v>1200</v>
      </c>
      <c r="I55" s="11">
        <f t="shared" si="7"/>
        <v>55.825000000000003</v>
      </c>
      <c r="J55" s="10">
        <v>21</v>
      </c>
      <c r="K55" s="9">
        <v>7</v>
      </c>
      <c r="L55" s="9">
        <f t="shared" si="2"/>
        <v>28</v>
      </c>
      <c r="M55" s="8">
        <f t="shared" si="3"/>
        <v>30</v>
      </c>
      <c r="N55" s="8">
        <f t="shared" si="4"/>
        <v>33600</v>
      </c>
      <c r="O55" s="8">
        <f t="shared" si="5"/>
        <v>36000</v>
      </c>
    </row>
    <row r="56" spans="1:15" ht="15" hidden="1" customHeight="1" x14ac:dyDescent="0.3">
      <c r="A56" s="29" t="s">
        <v>41</v>
      </c>
      <c r="B56" s="29" t="s">
        <v>19</v>
      </c>
      <c r="C56" s="15">
        <v>20001122</v>
      </c>
      <c r="D56" s="12" t="s">
        <v>74</v>
      </c>
      <c r="E56" s="25">
        <v>540</v>
      </c>
      <c r="F56" s="11">
        <f t="shared" si="6"/>
        <v>0.88888888888888884</v>
      </c>
      <c r="G56" s="25">
        <v>480</v>
      </c>
      <c r="H56" s="25"/>
      <c r="I56" s="11" t="e">
        <f t="shared" si="7"/>
        <v>#DIV/0!</v>
      </c>
      <c r="J56" s="10">
        <v>21</v>
      </c>
      <c r="K56" s="9">
        <v>14</v>
      </c>
      <c r="L56" s="9">
        <f t="shared" si="2"/>
        <v>35</v>
      </c>
      <c r="M56" s="8">
        <f t="shared" si="3"/>
        <v>37</v>
      </c>
      <c r="N56" s="8">
        <f t="shared" si="4"/>
        <v>0</v>
      </c>
      <c r="O56" s="8">
        <f t="shared" si="5"/>
        <v>0</v>
      </c>
    </row>
    <row r="57" spans="1:15" ht="15" hidden="1" customHeight="1" x14ac:dyDescent="0.3">
      <c r="A57" s="29" t="s">
        <v>41</v>
      </c>
      <c r="B57" s="29" t="s">
        <v>19</v>
      </c>
      <c r="C57" s="4"/>
      <c r="D57" s="12" t="s">
        <v>75</v>
      </c>
      <c r="E57" s="25">
        <v>540</v>
      </c>
      <c r="F57" s="11">
        <f t="shared" si="6"/>
        <v>12.692592592592593</v>
      </c>
      <c r="G57" s="25">
        <v>6854</v>
      </c>
      <c r="H57" s="25"/>
      <c r="I57" s="11" t="e">
        <f t="shared" si="7"/>
        <v>#DIV/0!</v>
      </c>
      <c r="J57" s="10">
        <v>21</v>
      </c>
      <c r="K57" s="9">
        <v>14</v>
      </c>
      <c r="L57" s="9">
        <f t="shared" si="2"/>
        <v>35</v>
      </c>
      <c r="M57" s="8">
        <f t="shared" si="3"/>
        <v>37</v>
      </c>
      <c r="N57" s="8">
        <f t="shared" si="4"/>
        <v>0</v>
      </c>
      <c r="O57" s="8">
        <f t="shared" si="5"/>
        <v>0</v>
      </c>
    </row>
    <row r="58" spans="1:15" s="19" customFormat="1" ht="15" hidden="1" customHeight="1" x14ac:dyDescent="0.3">
      <c r="A58" s="29" t="s">
        <v>41</v>
      </c>
      <c r="B58" s="29" t="s">
        <v>19</v>
      </c>
      <c r="C58" s="4"/>
      <c r="D58" s="12" t="s">
        <v>75</v>
      </c>
      <c r="E58" s="25">
        <v>1080</v>
      </c>
      <c r="F58" s="11">
        <f t="shared" si="6"/>
        <v>6.3462962962962965</v>
      </c>
      <c r="G58" s="25">
        <v>6854</v>
      </c>
      <c r="H58" s="25"/>
      <c r="I58" s="11" t="e">
        <f t="shared" si="7"/>
        <v>#DIV/0!</v>
      </c>
      <c r="J58" s="10">
        <v>21</v>
      </c>
      <c r="K58" s="9">
        <v>14</v>
      </c>
      <c r="L58" s="9">
        <f t="shared" si="2"/>
        <v>35</v>
      </c>
      <c r="M58" s="8">
        <f t="shared" si="3"/>
        <v>37</v>
      </c>
      <c r="N58" s="8">
        <f t="shared" si="4"/>
        <v>0</v>
      </c>
      <c r="O58" s="8">
        <f t="shared" si="5"/>
        <v>0</v>
      </c>
    </row>
    <row r="59" spans="1:15" s="19" customFormat="1" ht="15" hidden="1" customHeight="1" x14ac:dyDescent="0.3">
      <c r="A59" s="29" t="s">
        <v>76</v>
      </c>
      <c r="B59" s="29" t="s">
        <v>19</v>
      </c>
      <c r="C59" s="4">
        <v>20000182</v>
      </c>
      <c r="D59" s="12" t="s">
        <v>77</v>
      </c>
      <c r="E59" s="25">
        <v>4680</v>
      </c>
      <c r="F59" s="11">
        <f t="shared" si="6"/>
        <v>4.4820512820512821</v>
      </c>
      <c r="G59" s="25">
        <v>20976</v>
      </c>
      <c r="H59" s="25">
        <v>300</v>
      </c>
      <c r="I59" s="11">
        <f t="shared" si="7"/>
        <v>69.92</v>
      </c>
      <c r="J59" s="10">
        <v>21</v>
      </c>
      <c r="K59" s="9">
        <v>14</v>
      </c>
      <c r="L59" s="9">
        <f t="shared" si="2"/>
        <v>35</v>
      </c>
      <c r="M59" s="8">
        <f t="shared" si="3"/>
        <v>37</v>
      </c>
      <c r="N59" s="8">
        <f t="shared" si="4"/>
        <v>10500</v>
      </c>
      <c r="O59" s="8">
        <f t="shared" si="5"/>
        <v>11100</v>
      </c>
    </row>
    <row r="60" spans="1:15" s="19" customFormat="1" ht="15" hidden="1" customHeight="1" x14ac:dyDescent="0.3">
      <c r="A60" s="29" t="s">
        <v>76</v>
      </c>
      <c r="B60" s="29" t="s">
        <v>19</v>
      </c>
      <c r="C60" s="4">
        <v>20000179</v>
      </c>
      <c r="D60" s="12" t="s">
        <v>78</v>
      </c>
      <c r="E60" s="25">
        <v>4680</v>
      </c>
      <c r="F60" s="11">
        <f t="shared" ref="F60:F91" si="8">G60/E60</f>
        <v>4.4820512820512821</v>
      </c>
      <c r="G60" s="25">
        <v>20976</v>
      </c>
      <c r="H60" s="25">
        <v>300</v>
      </c>
      <c r="I60" s="11">
        <f t="shared" si="7"/>
        <v>69.92</v>
      </c>
      <c r="J60" s="10">
        <v>21</v>
      </c>
      <c r="K60" s="9">
        <v>14</v>
      </c>
      <c r="L60" s="9">
        <f t="shared" si="2"/>
        <v>35</v>
      </c>
      <c r="M60" s="8">
        <f t="shared" si="3"/>
        <v>37</v>
      </c>
      <c r="N60" s="8">
        <f t="shared" si="4"/>
        <v>10500</v>
      </c>
      <c r="O60" s="8">
        <f t="shared" si="5"/>
        <v>11100</v>
      </c>
    </row>
    <row r="61" spans="1:15" s="19" customFormat="1" ht="15" customHeight="1" x14ac:dyDescent="0.3">
      <c r="A61" s="29" t="s">
        <v>76</v>
      </c>
      <c r="B61" s="29" t="s">
        <v>21</v>
      </c>
      <c r="C61" s="4">
        <v>20000181</v>
      </c>
      <c r="D61" s="12" t="s">
        <v>79</v>
      </c>
      <c r="E61" s="25">
        <v>180</v>
      </c>
      <c r="F61" s="11">
        <f t="shared" si="8"/>
        <v>277.60000000000002</v>
      </c>
      <c r="G61" s="25">
        <v>49968</v>
      </c>
      <c r="H61" s="25">
        <v>1000</v>
      </c>
      <c r="I61" s="11">
        <f t="shared" si="7"/>
        <v>49.968000000000004</v>
      </c>
      <c r="J61" s="10">
        <v>21</v>
      </c>
      <c r="K61" s="9">
        <v>14</v>
      </c>
      <c r="L61" s="9">
        <f t="shared" si="2"/>
        <v>35</v>
      </c>
      <c r="M61" s="8">
        <f t="shared" si="3"/>
        <v>37</v>
      </c>
      <c r="N61" s="8">
        <f t="shared" si="4"/>
        <v>35000</v>
      </c>
      <c r="O61" s="8">
        <f t="shared" si="5"/>
        <v>37000</v>
      </c>
    </row>
    <row r="62" spans="1:15" ht="15" customHeight="1" x14ac:dyDescent="0.3">
      <c r="A62" s="29" t="s">
        <v>76</v>
      </c>
      <c r="B62" s="29" t="s">
        <v>21</v>
      </c>
      <c r="C62" s="4">
        <v>20000178</v>
      </c>
      <c r="D62" s="12" t="s">
        <v>80</v>
      </c>
      <c r="E62" s="25">
        <v>750</v>
      </c>
      <c r="F62" s="11">
        <f t="shared" si="8"/>
        <v>67.712000000000003</v>
      </c>
      <c r="G62" s="25">
        <v>50784</v>
      </c>
      <c r="H62" s="25">
        <v>1000</v>
      </c>
      <c r="I62" s="11">
        <f t="shared" si="7"/>
        <v>50.783999999999999</v>
      </c>
      <c r="J62" s="10">
        <v>21</v>
      </c>
      <c r="K62" s="9">
        <v>14</v>
      </c>
      <c r="L62" s="9">
        <f t="shared" si="2"/>
        <v>35</v>
      </c>
      <c r="M62" s="8">
        <f t="shared" si="3"/>
        <v>37</v>
      </c>
      <c r="N62" s="8">
        <f t="shared" si="4"/>
        <v>35000</v>
      </c>
      <c r="O62" s="8">
        <f t="shared" si="5"/>
        <v>37000</v>
      </c>
    </row>
    <row r="63" spans="1:15" ht="15" hidden="1" customHeight="1" x14ac:dyDescent="0.3">
      <c r="A63" s="29" t="s">
        <v>81</v>
      </c>
      <c r="B63" s="29" t="s">
        <v>19</v>
      </c>
      <c r="C63" s="15">
        <v>20000842</v>
      </c>
      <c r="D63" s="12" t="s">
        <v>82</v>
      </c>
      <c r="E63" s="25">
        <v>360</v>
      </c>
      <c r="F63" s="11">
        <f t="shared" si="8"/>
        <v>19.555555555555557</v>
      </c>
      <c r="G63" s="25">
        <v>7040</v>
      </c>
      <c r="H63" s="25">
        <v>200</v>
      </c>
      <c r="I63" s="11">
        <f t="shared" si="7"/>
        <v>35.200000000000003</v>
      </c>
      <c r="J63" s="25">
        <v>7</v>
      </c>
      <c r="K63" s="17">
        <v>3</v>
      </c>
      <c r="L63" s="17">
        <f t="shared" si="2"/>
        <v>10</v>
      </c>
      <c r="M63" s="18">
        <f t="shared" si="3"/>
        <v>12</v>
      </c>
      <c r="N63" s="18">
        <f t="shared" si="4"/>
        <v>2000</v>
      </c>
      <c r="O63" s="18">
        <f t="shared" si="5"/>
        <v>2400</v>
      </c>
    </row>
    <row r="64" spans="1:15" ht="15" hidden="1" customHeight="1" x14ac:dyDescent="0.3">
      <c r="A64" s="29" t="s">
        <v>81</v>
      </c>
      <c r="B64" s="29" t="s">
        <v>19</v>
      </c>
      <c r="C64" s="15">
        <v>20000841</v>
      </c>
      <c r="D64" s="12" t="s">
        <v>83</v>
      </c>
      <c r="E64" s="25">
        <v>198</v>
      </c>
      <c r="F64" s="11">
        <f t="shared" si="8"/>
        <v>127.12121212121212</v>
      </c>
      <c r="G64" s="25">
        <v>25170</v>
      </c>
      <c r="H64" s="25">
        <v>500</v>
      </c>
      <c r="I64" s="11">
        <f t="shared" si="7"/>
        <v>50.34</v>
      </c>
      <c r="J64" s="25">
        <v>7</v>
      </c>
      <c r="K64" s="17">
        <v>3</v>
      </c>
      <c r="L64" s="17">
        <f t="shared" si="2"/>
        <v>10</v>
      </c>
      <c r="M64" s="18">
        <f t="shared" si="3"/>
        <v>12</v>
      </c>
      <c r="N64" s="18">
        <f t="shared" si="4"/>
        <v>5000</v>
      </c>
      <c r="O64" s="18">
        <f t="shared" si="5"/>
        <v>6000</v>
      </c>
    </row>
    <row r="65" spans="1:15" ht="15" hidden="1" customHeight="1" x14ac:dyDescent="0.3">
      <c r="A65" s="29" t="s">
        <v>81</v>
      </c>
      <c r="B65" s="29" t="s">
        <v>19</v>
      </c>
      <c r="C65" s="15">
        <v>20000889</v>
      </c>
      <c r="D65" s="12" t="s">
        <v>84</v>
      </c>
      <c r="E65" s="25">
        <v>858</v>
      </c>
      <c r="F65" s="11">
        <f t="shared" si="8"/>
        <v>3.8741258741258742</v>
      </c>
      <c r="G65" s="25">
        <v>3324</v>
      </c>
      <c r="H65" s="25">
        <v>500</v>
      </c>
      <c r="I65" s="11">
        <f t="shared" si="7"/>
        <v>6.6479999999999997</v>
      </c>
      <c r="J65" s="25">
        <v>7</v>
      </c>
      <c r="K65" s="17">
        <v>3</v>
      </c>
      <c r="L65" s="17">
        <f t="shared" si="2"/>
        <v>10</v>
      </c>
      <c r="M65" s="18">
        <f t="shared" si="3"/>
        <v>12</v>
      </c>
      <c r="N65" s="18">
        <f t="shared" si="4"/>
        <v>5000</v>
      </c>
      <c r="O65" s="18">
        <f t="shared" si="5"/>
        <v>6000</v>
      </c>
    </row>
    <row r="66" spans="1:15" ht="15" hidden="1" customHeight="1" x14ac:dyDescent="0.3">
      <c r="A66" s="29" t="s">
        <v>81</v>
      </c>
      <c r="B66" s="29" t="s">
        <v>19</v>
      </c>
      <c r="C66" s="15">
        <v>20000884</v>
      </c>
      <c r="D66" s="12" t="s">
        <v>85</v>
      </c>
      <c r="E66" s="25">
        <v>56</v>
      </c>
      <c r="F66" s="11">
        <f t="shared" si="8"/>
        <v>59.357142857142854</v>
      </c>
      <c r="G66" s="25">
        <v>3324</v>
      </c>
      <c r="H66" s="25">
        <v>50</v>
      </c>
      <c r="I66" s="11">
        <f t="shared" si="7"/>
        <v>66.48</v>
      </c>
      <c r="J66" s="25">
        <v>7</v>
      </c>
      <c r="K66" s="17">
        <v>3</v>
      </c>
      <c r="L66" s="17">
        <f t="shared" si="2"/>
        <v>10</v>
      </c>
      <c r="M66" s="18">
        <f t="shared" si="3"/>
        <v>12</v>
      </c>
      <c r="N66" s="18">
        <f t="shared" si="4"/>
        <v>500</v>
      </c>
      <c r="O66" s="18">
        <f t="shared" si="5"/>
        <v>600</v>
      </c>
    </row>
    <row r="67" spans="1:15" ht="15" hidden="1" customHeight="1" x14ac:dyDescent="0.3">
      <c r="A67" s="29" t="s">
        <v>81</v>
      </c>
      <c r="B67" s="29" t="s">
        <v>19</v>
      </c>
      <c r="C67" s="15">
        <v>20000889</v>
      </c>
      <c r="D67" s="12" t="s">
        <v>86</v>
      </c>
      <c r="E67" s="25">
        <v>56</v>
      </c>
      <c r="F67" s="11">
        <f t="shared" si="8"/>
        <v>59.357142857142854</v>
      </c>
      <c r="G67" s="25">
        <v>3324</v>
      </c>
      <c r="H67" s="25">
        <v>50</v>
      </c>
      <c r="I67" s="11">
        <f t="shared" si="7"/>
        <v>66.48</v>
      </c>
      <c r="J67" s="25">
        <v>7</v>
      </c>
      <c r="K67" s="17">
        <v>3</v>
      </c>
      <c r="L67" s="17">
        <f t="shared" ref="L67:L130" si="9">K67+J67</f>
        <v>10</v>
      </c>
      <c r="M67" s="18">
        <f t="shared" ref="M67:M130" si="10">L67+2</f>
        <v>12</v>
      </c>
      <c r="N67" s="18">
        <f t="shared" ref="N67:N130" si="11">L67*H67</f>
        <v>500</v>
      </c>
      <c r="O67" s="18">
        <f t="shared" ref="O67:O130" si="12">M67*H67</f>
        <v>600</v>
      </c>
    </row>
    <row r="68" spans="1:15" ht="15" hidden="1" customHeight="1" x14ac:dyDescent="0.3">
      <c r="A68" s="29" t="s">
        <v>81</v>
      </c>
      <c r="B68" s="29" t="s">
        <v>19</v>
      </c>
      <c r="C68" s="4">
        <v>20000410</v>
      </c>
      <c r="D68" s="12" t="s">
        <v>87</v>
      </c>
      <c r="E68" s="25">
        <v>864</v>
      </c>
      <c r="F68" s="11">
        <f t="shared" si="8"/>
        <v>12.222222222222221</v>
      </c>
      <c r="G68" s="25">
        <v>10560</v>
      </c>
      <c r="H68" s="25">
        <v>1000</v>
      </c>
      <c r="I68" s="11">
        <f t="shared" si="7"/>
        <v>10.56</v>
      </c>
      <c r="J68" s="25">
        <v>7</v>
      </c>
      <c r="K68" s="17">
        <v>3</v>
      </c>
      <c r="L68" s="17">
        <f t="shared" si="9"/>
        <v>10</v>
      </c>
      <c r="M68" s="18">
        <f t="shared" si="10"/>
        <v>12</v>
      </c>
      <c r="N68" s="18">
        <f t="shared" si="11"/>
        <v>10000</v>
      </c>
      <c r="O68" s="18">
        <f t="shared" si="12"/>
        <v>12000</v>
      </c>
    </row>
    <row r="69" spans="1:15" ht="15.75" hidden="1" customHeight="1" x14ac:dyDescent="0.3">
      <c r="A69" s="29" t="s">
        <v>81</v>
      </c>
      <c r="B69" s="29" t="s">
        <v>19</v>
      </c>
      <c r="C69" s="4">
        <v>20000411</v>
      </c>
      <c r="D69" s="12" t="s">
        <v>88</v>
      </c>
      <c r="E69" s="25">
        <v>864</v>
      </c>
      <c r="F69" s="11">
        <f t="shared" si="8"/>
        <v>12.222222222222221</v>
      </c>
      <c r="G69" s="25">
        <v>10560</v>
      </c>
      <c r="H69" s="25">
        <v>1000</v>
      </c>
      <c r="I69" s="11">
        <f t="shared" si="7"/>
        <v>10.56</v>
      </c>
      <c r="J69" s="25">
        <v>7</v>
      </c>
      <c r="K69" s="17">
        <v>3</v>
      </c>
      <c r="L69" s="17">
        <f t="shared" si="9"/>
        <v>10</v>
      </c>
      <c r="M69" s="18">
        <f t="shared" si="10"/>
        <v>12</v>
      </c>
      <c r="N69" s="18">
        <f t="shared" si="11"/>
        <v>10000</v>
      </c>
      <c r="O69" s="18">
        <f t="shared" si="12"/>
        <v>12000</v>
      </c>
    </row>
    <row r="70" spans="1:15" ht="15.75" hidden="1" customHeight="1" x14ac:dyDescent="0.3">
      <c r="A70" s="29" t="s">
        <v>81</v>
      </c>
      <c r="B70" s="29" t="s">
        <v>19</v>
      </c>
      <c r="C70" s="4">
        <v>20000800</v>
      </c>
      <c r="D70" s="12" t="s">
        <v>89</v>
      </c>
      <c r="E70" s="25">
        <v>300</v>
      </c>
      <c r="F70" s="11">
        <f t="shared" si="8"/>
        <v>0</v>
      </c>
      <c r="G70" s="25">
        <v>0</v>
      </c>
      <c r="H70" s="25">
        <v>10</v>
      </c>
      <c r="I70" s="11">
        <f t="shared" si="7"/>
        <v>0</v>
      </c>
      <c r="J70" s="25">
        <v>7</v>
      </c>
      <c r="K70" s="17">
        <v>3</v>
      </c>
      <c r="L70" s="17">
        <f t="shared" si="9"/>
        <v>10</v>
      </c>
      <c r="M70" s="18">
        <f t="shared" si="10"/>
        <v>12</v>
      </c>
      <c r="N70" s="18">
        <f t="shared" si="11"/>
        <v>100</v>
      </c>
      <c r="O70" s="18">
        <f t="shared" si="12"/>
        <v>120</v>
      </c>
    </row>
    <row r="71" spans="1:15" s="19" customFormat="1" ht="16.5" hidden="1" customHeight="1" x14ac:dyDescent="0.3">
      <c r="A71" s="29" t="s">
        <v>81</v>
      </c>
      <c r="B71" s="29" t="s">
        <v>19</v>
      </c>
      <c r="C71" s="4">
        <v>20001168</v>
      </c>
      <c r="D71" s="12" t="s">
        <v>90</v>
      </c>
      <c r="E71" s="25">
        <v>300</v>
      </c>
      <c r="F71" s="11">
        <f t="shared" si="8"/>
        <v>22.64</v>
      </c>
      <c r="G71" s="25">
        <v>6792</v>
      </c>
      <c r="H71" s="25">
        <v>70</v>
      </c>
      <c r="I71" s="11">
        <f t="shared" si="7"/>
        <v>97.028571428571425</v>
      </c>
      <c r="J71" s="25">
        <v>7</v>
      </c>
      <c r="K71" s="17">
        <v>3</v>
      </c>
      <c r="L71" s="17">
        <f t="shared" si="9"/>
        <v>10</v>
      </c>
      <c r="M71" s="18">
        <f t="shared" si="10"/>
        <v>12</v>
      </c>
      <c r="N71" s="18">
        <f t="shared" si="11"/>
        <v>700</v>
      </c>
      <c r="O71" s="18">
        <f t="shared" si="12"/>
        <v>840</v>
      </c>
    </row>
    <row r="72" spans="1:15" s="19" customFormat="1" ht="17.25" hidden="1" customHeight="1" x14ac:dyDescent="0.3">
      <c r="A72" s="29" t="s">
        <v>81</v>
      </c>
      <c r="B72" s="29" t="s">
        <v>19</v>
      </c>
      <c r="C72" s="4">
        <v>20001169</v>
      </c>
      <c r="D72" s="12" t="s">
        <v>91</v>
      </c>
      <c r="E72" s="25">
        <v>75</v>
      </c>
      <c r="F72" s="11">
        <f t="shared" si="8"/>
        <v>90.586666666666673</v>
      </c>
      <c r="G72" s="25">
        <v>6794</v>
      </c>
      <c r="H72" s="25">
        <v>70</v>
      </c>
      <c r="I72" s="11">
        <f t="shared" si="7"/>
        <v>97.057142857142864</v>
      </c>
      <c r="J72" s="25">
        <v>7</v>
      </c>
      <c r="K72" s="17">
        <v>3</v>
      </c>
      <c r="L72" s="17">
        <f t="shared" si="9"/>
        <v>10</v>
      </c>
      <c r="M72" s="18">
        <f t="shared" si="10"/>
        <v>12</v>
      </c>
      <c r="N72" s="18">
        <f t="shared" si="11"/>
        <v>700</v>
      </c>
      <c r="O72" s="18">
        <f t="shared" si="12"/>
        <v>840</v>
      </c>
    </row>
    <row r="73" spans="1:15" s="19" customFormat="1" ht="15" hidden="1" customHeight="1" x14ac:dyDescent="0.3">
      <c r="A73" s="29" t="s">
        <v>81</v>
      </c>
      <c r="B73" s="29" t="s">
        <v>19</v>
      </c>
      <c r="C73" s="4">
        <v>20000009</v>
      </c>
      <c r="D73" s="12" t="s">
        <v>92</v>
      </c>
      <c r="E73" s="25">
        <v>1200</v>
      </c>
      <c r="F73" s="11">
        <f t="shared" si="8"/>
        <v>127.33333333333333</v>
      </c>
      <c r="G73" s="25">
        <v>152800</v>
      </c>
      <c r="H73" s="25"/>
      <c r="I73" s="11" t="e">
        <f t="shared" si="7"/>
        <v>#DIV/0!</v>
      </c>
      <c r="J73" s="10">
        <v>7</v>
      </c>
      <c r="K73" s="9">
        <v>3</v>
      </c>
      <c r="L73" s="9">
        <f t="shared" si="9"/>
        <v>10</v>
      </c>
      <c r="M73" s="8">
        <f t="shared" si="10"/>
        <v>12</v>
      </c>
      <c r="N73" s="8">
        <f t="shared" si="11"/>
        <v>0</v>
      </c>
      <c r="O73" s="8">
        <f t="shared" si="12"/>
        <v>0</v>
      </c>
    </row>
    <row r="74" spans="1:15" s="19" customFormat="1" ht="15" hidden="1" customHeight="1" x14ac:dyDescent="0.3">
      <c r="A74" s="29" t="s">
        <v>81</v>
      </c>
      <c r="B74" s="29" t="s">
        <v>19</v>
      </c>
      <c r="C74" s="4">
        <v>20000008</v>
      </c>
      <c r="D74" s="12" t="s">
        <v>93</v>
      </c>
      <c r="E74" s="25"/>
      <c r="F74" s="11" t="e">
        <f t="shared" si="8"/>
        <v>#DIV/0!</v>
      </c>
      <c r="G74" s="25">
        <v>1100</v>
      </c>
      <c r="H74" s="25"/>
      <c r="I74" s="11" t="e">
        <f t="shared" si="7"/>
        <v>#DIV/0!</v>
      </c>
      <c r="J74" s="10">
        <v>7</v>
      </c>
      <c r="K74" s="9">
        <v>3</v>
      </c>
      <c r="L74" s="9">
        <f t="shared" si="9"/>
        <v>10</v>
      </c>
      <c r="M74" s="8">
        <f t="shared" si="10"/>
        <v>12</v>
      </c>
      <c r="N74" s="8">
        <f t="shared" si="11"/>
        <v>0</v>
      </c>
      <c r="O74" s="8">
        <f t="shared" si="12"/>
        <v>0</v>
      </c>
    </row>
    <row r="75" spans="1:15" s="19" customFormat="1" ht="15" hidden="1" customHeight="1" x14ac:dyDescent="0.3">
      <c r="A75" s="29" t="s">
        <v>81</v>
      </c>
      <c r="B75" s="29" t="s">
        <v>19</v>
      </c>
      <c r="C75" s="15">
        <v>20001119</v>
      </c>
      <c r="D75" s="12" t="s">
        <v>94</v>
      </c>
      <c r="E75" s="25">
        <v>630</v>
      </c>
      <c r="F75" s="11">
        <f t="shared" si="8"/>
        <v>73.333333333333329</v>
      </c>
      <c r="G75" s="25">
        <v>46200</v>
      </c>
      <c r="H75" s="25"/>
      <c r="I75" s="11" t="e">
        <f t="shared" si="7"/>
        <v>#DIV/0!</v>
      </c>
      <c r="J75" s="10">
        <v>7</v>
      </c>
      <c r="K75" s="9">
        <v>3</v>
      </c>
      <c r="L75" s="9">
        <f t="shared" si="9"/>
        <v>10</v>
      </c>
      <c r="M75" s="8">
        <f t="shared" si="10"/>
        <v>12</v>
      </c>
      <c r="N75" s="8">
        <f t="shared" si="11"/>
        <v>0</v>
      </c>
      <c r="O75" s="8">
        <f t="shared" si="12"/>
        <v>0</v>
      </c>
    </row>
    <row r="76" spans="1:15" s="19" customFormat="1" ht="15" hidden="1" customHeight="1" x14ac:dyDescent="0.3">
      <c r="A76" s="29" t="s">
        <v>81</v>
      </c>
      <c r="B76" s="29" t="s">
        <v>19</v>
      </c>
      <c r="C76" s="15">
        <v>20001120</v>
      </c>
      <c r="D76" s="12" t="s">
        <v>95</v>
      </c>
      <c r="E76" s="25">
        <v>630</v>
      </c>
      <c r="F76" s="11">
        <f t="shared" si="8"/>
        <v>65</v>
      </c>
      <c r="G76" s="25">
        <v>40950</v>
      </c>
      <c r="H76" s="25"/>
      <c r="I76" s="11" t="e">
        <f t="shared" si="7"/>
        <v>#DIV/0!</v>
      </c>
      <c r="J76" s="10">
        <v>7</v>
      </c>
      <c r="K76" s="9">
        <v>3</v>
      </c>
      <c r="L76" s="9">
        <f t="shared" si="9"/>
        <v>10</v>
      </c>
      <c r="M76" s="8">
        <f t="shared" si="10"/>
        <v>12</v>
      </c>
      <c r="N76" s="8">
        <f t="shared" si="11"/>
        <v>0</v>
      </c>
      <c r="O76" s="8">
        <f t="shared" si="12"/>
        <v>0</v>
      </c>
    </row>
    <row r="77" spans="1:15" s="19" customFormat="1" ht="15" hidden="1" customHeight="1" x14ac:dyDescent="0.3">
      <c r="A77" s="29" t="s">
        <v>81</v>
      </c>
      <c r="B77" s="29" t="s">
        <v>19</v>
      </c>
      <c r="C77" s="15">
        <v>20001121</v>
      </c>
      <c r="D77" s="12" t="s">
        <v>96</v>
      </c>
      <c r="E77" s="25">
        <v>540</v>
      </c>
      <c r="F77" s="11">
        <f t="shared" si="8"/>
        <v>92</v>
      </c>
      <c r="G77" s="25">
        <v>49680</v>
      </c>
      <c r="H77" s="25">
        <v>25</v>
      </c>
      <c r="I77" s="11">
        <f t="shared" si="7"/>
        <v>1987.2</v>
      </c>
      <c r="J77" s="10">
        <v>7</v>
      </c>
      <c r="K77" s="9">
        <v>3</v>
      </c>
      <c r="L77" s="9">
        <f t="shared" si="9"/>
        <v>10</v>
      </c>
      <c r="M77" s="8">
        <f t="shared" si="10"/>
        <v>12</v>
      </c>
      <c r="N77" s="8">
        <f t="shared" si="11"/>
        <v>250</v>
      </c>
      <c r="O77" s="8">
        <f t="shared" si="12"/>
        <v>300</v>
      </c>
    </row>
    <row r="78" spans="1:15" s="19" customFormat="1" ht="15" hidden="1" customHeight="1" x14ac:dyDescent="0.3">
      <c r="A78" s="29" t="s">
        <v>81</v>
      </c>
      <c r="B78" s="29" t="s">
        <v>19</v>
      </c>
      <c r="C78" s="15">
        <v>20001122</v>
      </c>
      <c r="D78" s="12" t="s">
        <v>97</v>
      </c>
      <c r="E78" s="25">
        <v>540</v>
      </c>
      <c r="F78" s="11">
        <f t="shared" si="8"/>
        <v>0.88888888888888884</v>
      </c>
      <c r="G78" s="25">
        <v>480</v>
      </c>
      <c r="H78" s="25">
        <v>20</v>
      </c>
      <c r="I78" s="11">
        <f t="shared" si="7"/>
        <v>24</v>
      </c>
      <c r="J78" s="10">
        <v>7</v>
      </c>
      <c r="K78" s="9">
        <v>3</v>
      </c>
      <c r="L78" s="9">
        <f t="shared" si="9"/>
        <v>10</v>
      </c>
      <c r="M78" s="8">
        <f t="shared" si="10"/>
        <v>12</v>
      </c>
      <c r="N78" s="8">
        <f t="shared" si="11"/>
        <v>200</v>
      </c>
      <c r="O78" s="8">
        <f t="shared" si="12"/>
        <v>240</v>
      </c>
    </row>
    <row r="79" spans="1:15" s="19" customFormat="1" ht="15" hidden="1" customHeight="1" x14ac:dyDescent="0.3">
      <c r="A79" s="29" t="s">
        <v>81</v>
      </c>
      <c r="B79" s="29" t="s">
        <v>19</v>
      </c>
      <c r="C79" s="4">
        <v>20000884</v>
      </c>
      <c r="D79" s="12" t="s">
        <v>98</v>
      </c>
      <c r="E79" s="25">
        <v>162</v>
      </c>
      <c r="F79" s="11">
        <f t="shared" si="8"/>
        <v>20.518518518518519</v>
      </c>
      <c r="G79" s="25">
        <v>3324</v>
      </c>
      <c r="H79" s="25"/>
      <c r="I79" s="11" t="e">
        <f t="shared" si="7"/>
        <v>#DIV/0!</v>
      </c>
      <c r="J79" s="10">
        <v>7</v>
      </c>
      <c r="K79" s="9">
        <v>3</v>
      </c>
      <c r="L79" s="9">
        <f t="shared" si="9"/>
        <v>10</v>
      </c>
      <c r="M79" s="8">
        <f t="shared" si="10"/>
        <v>12</v>
      </c>
      <c r="N79" s="8">
        <f t="shared" si="11"/>
        <v>0</v>
      </c>
      <c r="O79" s="8">
        <f t="shared" si="12"/>
        <v>0</v>
      </c>
    </row>
    <row r="80" spans="1:15" s="19" customFormat="1" ht="15" hidden="1" customHeight="1" x14ac:dyDescent="0.3">
      <c r="A80" s="29" t="s">
        <v>81</v>
      </c>
      <c r="B80" s="29" t="s">
        <v>19</v>
      </c>
      <c r="C80" s="4">
        <v>20000889</v>
      </c>
      <c r="D80" s="12" t="s">
        <v>99</v>
      </c>
      <c r="E80" s="25">
        <v>5434</v>
      </c>
      <c r="F80" s="11">
        <f t="shared" si="8"/>
        <v>0.6117040853882959</v>
      </c>
      <c r="G80" s="25">
        <v>3324</v>
      </c>
      <c r="H80" s="25"/>
      <c r="I80" s="11" t="e">
        <f t="shared" si="7"/>
        <v>#DIV/0!</v>
      </c>
      <c r="J80" s="10">
        <v>7</v>
      </c>
      <c r="K80" s="9">
        <v>3</v>
      </c>
      <c r="L80" s="9">
        <f t="shared" si="9"/>
        <v>10</v>
      </c>
      <c r="M80" s="8">
        <f t="shared" si="10"/>
        <v>12</v>
      </c>
      <c r="N80" s="8">
        <f t="shared" si="11"/>
        <v>0</v>
      </c>
      <c r="O80" s="8">
        <f t="shared" si="12"/>
        <v>0</v>
      </c>
    </row>
    <row r="81" spans="1:15" s="19" customFormat="1" ht="15" customHeight="1" x14ac:dyDescent="0.3">
      <c r="A81" s="29" t="s">
        <v>100</v>
      </c>
      <c r="B81" s="29" t="s">
        <v>21</v>
      </c>
      <c r="C81" s="4">
        <v>20000149</v>
      </c>
      <c r="D81" s="12" t="s">
        <v>101</v>
      </c>
      <c r="E81" s="25">
        <v>1700</v>
      </c>
      <c r="F81" s="11">
        <f t="shared" si="8"/>
        <v>103</v>
      </c>
      <c r="G81" s="25">
        <v>175100</v>
      </c>
      <c r="H81" s="25">
        <v>40000</v>
      </c>
      <c r="I81" s="11">
        <f t="shared" si="7"/>
        <v>4.3775000000000004</v>
      </c>
      <c r="J81" s="10">
        <v>28</v>
      </c>
      <c r="K81" s="9">
        <v>14</v>
      </c>
      <c r="L81" s="9">
        <f t="shared" si="9"/>
        <v>42</v>
      </c>
      <c r="M81" s="8">
        <f t="shared" si="10"/>
        <v>44</v>
      </c>
      <c r="N81" s="8">
        <f t="shared" si="11"/>
        <v>1680000</v>
      </c>
      <c r="O81" s="8">
        <f t="shared" si="12"/>
        <v>1760000</v>
      </c>
    </row>
    <row r="82" spans="1:15" ht="15" customHeight="1" x14ac:dyDescent="0.3">
      <c r="A82" s="29" t="s">
        <v>100</v>
      </c>
      <c r="B82" s="29" t="s">
        <v>21</v>
      </c>
      <c r="C82" s="4">
        <v>20000150</v>
      </c>
      <c r="D82" s="12" t="s">
        <v>102</v>
      </c>
      <c r="E82" s="25">
        <v>1700</v>
      </c>
      <c r="F82" s="11">
        <f t="shared" si="8"/>
        <v>37</v>
      </c>
      <c r="G82" s="25">
        <v>62900</v>
      </c>
      <c r="H82" s="25">
        <v>6000</v>
      </c>
      <c r="I82" s="11">
        <f t="shared" si="7"/>
        <v>10.483333333333333</v>
      </c>
      <c r="J82" s="10">
        <v>28</v>
      </c>
      <c r="K82" s="9">
        <v>14</v>
      </c>
      <c r="L82" s="9">
        <f t="shared" si="9"/>
        <v>42</v>
      </c>
      <c r="M82" s="8">
        <f t="shared" si="10"/>
        <v>44</v>
      </c>
      <c r="N82" s="8">
        <f t="shared" si="11"/>
        <v>252000</v>
      </c>
      <c r="O82" s="8">
        <f t="shared" si="12"/>
        <v>264000</v>
      </c>
    </row>
    <row r="83" spans="1:15" ht="15" hidden="1" customHeight="1" x14ac:dyDescent="0.3">
      <c r="A83" s="29" t="s">
        <v>100</v>
      </c>
      <c r="B83" s="29" t="s">
        <v>19</v>
      </c>
      <c r="C83" s="4">
        <v>20000898</v>
      </c>
      <c r="D83" s="12" t="s">
        <v>103</v>
      </c>
      <c r="E83" s="25">
        <v>1700</v>
      </c>
      <c r="F83" s="11">
        <f t="shared" si="8"/>
        <v>95.470588235294116</v>
      </c>
      <c r="G83" s="25">
        <v>162300</v>
      </c>
      <c r="H83" s="25">
        <v>1000</v>
      </c>
      <c r="I83" s="11">
        <f t="shared" si="7"/>
        <v>162.30000000000001</v>
      </c>
      <c r="J83" s="10">
        <v>28</v>
      </c>
      <c r="K83" s="9">
        <v>14</v>
      </c>
      <c r="L83" s="9">
        <f t="shared" si="9"/>
        <v>42</v>
      </c>
      <c r="M83" s="8">
        <f t="shared" si="10"/>
        <v>44</v>
      </c>
      <c r="N83" s="8">
        <f t="shared" si="11"/>
        <v>42000</v>
      </c>
      <c r="O83" s="8">
        <f t="shared" si="12"/>
        <v>44000</v>
      </c>
    </row>
    <row r="84" spans="1:15" ht="15" hidden="1" customHeight="1" x14ac:dyDescent="0.3">
      <c r="A84" s="29" t="s">
        <v>100</v>
      </c>
      <c r="B84" s="29" t="s">
        <v>19</v>
      </c>
      <c r="C84" s="4">
        <v>20000899</v>
      </c>
      <c r="D84" s="12" t="s">
        <v>104</v>
      </c>
      <c r="E84" s="25">
        <v>1700</v>
      </c>
      <c r="F84" s="11">
        <f t="shared" si="8"/>
        <v>90</v>
      </c>
      <c r="G84" s="25">
        <v>153000</v>
      </c>
      <c r="H84" s="25">
        <v>300</v>
      </c>
      <c r="I84" s="11">
        <f t="shared" si="7"/>
        <v>510</v>
      </c>
      <c r="J84" s="10">
        <v>28</v>
      </c>
      <c r="K84" s="9">
        <v>14</v>
      </c>
      <c r="L84" s="9">
        <f t="shared" si="9"/>
        <v>42</v>
      </c>
      <c r="M84" s="8">
        <f t="shared" si="10"/>
        <v>44</v>
      </c>
      <c r="N84" s="8">
        <f t="shared" si="11"/>
        <v>12600</v>
      </c>
      <c r="O84" s="8">
        <f t="shared" si="12"/>
        <v>13200</v>
      </c>
    </row>
    <row r="85" spans="1:15" ht="15" hidden="1" customHeight="1" x14ac:dyDescent="0.3">
      <c r="A85" s="29" t="s">
        <v>100</v>
      </c>
      <c r="B85" s="29" t="s">
        <v>19</v>
      </c>
      <c r="C85" s="4">
        <v>20000930</v>
      </c>
      <c r="D85" s="12" t="s">
        <v>105</v>
      </c>
      <c r="E85" s="25">
        <v>1700</v>
      </c>
      <c r="F85" s="11">
        <f t="shared" si="8"/>
        <v>101</v>
      </c>
      <c r="G85" s="25">
        <v>171700</v>
      </c>
      <c r="H85" s="25">
        <v>300</v>
      </c>
      <c r="I85" s="11">
        <f t="shared" si="7"/>
        <v>572.33333333333337</v>
      </c>
      <c r="J85" s="10">
        <v>28</v>
      </c>
      <c r="K85" s="9">
        <v>14</v>
      </c>
      <c r="L85" s="9">
        <f t="shared" si="9"/>
        <v>42</v>
      </c>
      <c r="M85" s="8">
        <f t="shared" si="10"/>
        <v>44</v>
      </c>
      <c r="N85" s="8">
        <f t="shared" si="11"/>
        <v>12600</v>
      </c>
      <c r="O85" s="8">
        <f t="shared" si="12"/>
        <v>13200</v>
      </c>
    </row>
    <row r="86" spans="1:15" ht="15" hidden="1" customHeight="1" x14ac:dyDescent="0.3">
      <c r="A86" s="31" t="s">
        <v>100</v>
      </c>
      <c r="B86" s="29" t="s">
        <v>19</v>
      </c>
      <c r="C86" s="4">
        <v>20000157</v>
      </c>
      <c r="D86" s="12" t="s">
        <v>106</v>
      </c>
      <c r="E86" s="25">
        <v>1700</v>
      </c>
      <c r="F86" s="11">
        <f t="shared" si="8"/>
        <v>117</v>
      </c>
      <c r="G86" s="25">
        <v>198900</v>
      </c>
      <c r="H86" s="25">
        <v>200</v>
      </c>
      <c r="I86" s="11">
        <f t="shared" si="7"/>
        <v>994.5</v>
      </c>
      <c r="J86" s="10">
        <v>28</v>
      </c>
      <c r="K86" s="9">
        <v>14</v>
      </c>
      <c r="L86" s="9">
        <f t="shared" si="9"/>
        <v>42</v>
      </c>
      <c r="M86" s="8">
        <f t="shared" si="10"/>
        <v>44</v>
      </c>
      <c r="N86" s="8">
        <f t="shared" si="11"/>
        <v>8400</v>
      </c>
      <c r="O86" s="8">
        <f t="shared" si="12"/>
        <v>8800</v>
      </c>
    </row>
    <row r="87" spans="1:15" ht="15" hidden="1" customHeight="1" x14ac:dyDescent="0.3">
      <c r="A87" s="31" t="s">
        <v>100</v>
      </c>
      <c r="B87" s="29" t="s">
        <v>19</v>
      </c>
      <c r="C87" s="4">
        <v>20000998</v>
      </c>
      <c r="D87" s="12" t="s">
        <v>107</v>
      </c>
      <c r="E87" s="25">
        <v>1700</v>
      </c>
      <c r="F87" s="11">
        <f t="shared" si="8"/>
        <v>71</v>
      </c>
      <c r="G87" s="25">
        <v>120700</v>
      </c>
      <c r="H87" s="25">
        <v>300</v>
      </c>
      <c r="I87" s="11">
        <f t="shared" si="7"/>
        <v>402.33333333333331</v>
      </c>
      <c r="J87" s="10">
        <v>28</v>
      </c>
      <c r="K87" s="9">
        <v>14</v>
      </c>
      <c r="L87" s="9">
        <f t="shared" si="9"/>
        <v>42</v>
      </c>
      <c r="M87" s="8">
        <f t="shared" si="10"/>
        <v>44</v>
      </c>
      <c r="N87" s="8">
        <f t="shared" si="11"/>
        <v>12600</v>
      </c>
      <c r="O87" s="8">
        <f t="shared" si="12"/>
        <v>13200</v>
      </c>
    </row>
    <row r="88" spans="1:15" ht="15" hidden="1" customHeight="1" x14ac:dyDescent="0.3">
      <c r="A88" s="31" t="s">
        <v>100</v>
      </c>
      <c r="B88" s="31" t="s">
        <v>19</v>
      </c>
      <c r="C88" s="15">
        <v>20000994</v>
      </c>
      <c r="D88" s="12" t="s">
        <v>108</v>
      </c>
      <c r="E88" s="25">
        <v>1700</v>
      </c>
      <c r="F88" s="11">
        <f t="shared" si="8"/>
        <v>97</v>
      </c>
      <c r="G88" s="25">
        <v>164900</v>
      </c>
      <c r="H88" s="25">
        <v>300</v>
      </c>
      <c r="I88" s="11">
        <f t="shared" si="7"/>
        <v>549.66666666666663</v>
      </c>
      <c r="J88" s="10">
        <v>28</v>
      </c>
      <c r="K88" s="9">
        <v>14</v>
      </c>
      <c r="L88" s="9">
        <f t="shared" si="9"/>
        <v>42</v>
      </c>
      <c r="M88" s="8">
        <f t="shared" si="10"/>
        <v>44</v>
      </c>
      <c r="N88" s="8">
        <f t="shared" si="11"/>
        <v>12600</v>
      </c>
      <c r="O88" s="8">
        <f t="shared" si="12"/>
        <v>13200</v>
      </c>
    </row>
    <row r="89" spans="1:15" ht="15.75" hidden="1" customHeight="1" x14ac:dyDescent="0.3">
      <c r="A89" s="31" t="s">
        <v>100</v>
      </c>
      <c r="B89" s="31" t="s">
        <v>19</v>
      </c>
      <c r="C89" s="15">
        <v>20000996</v>
      </c>
      <c r="D89" s="12" t="s">
        <v>109</v>
      </c>
      <c r="E89" s="25">
        <v>1700</v>
      </c>
      <c r="F89" s="11">
        <f t="shared" si="8"/>
        <v>86</v>
      </c>
      <c r="G89" s="25">
        <v>146200</v>
      </c>
      <c r="H89" s="25">
        <v>300</v>
      </c>
      <c r="I89" s="11">
        <f t="shared" si="7"/>
        <v>487.33333333333331</v>
      </c>
      <c r="J89" s="10">
        <v>28</v>
      </c>
      <c r="K89" s="9">
        <v>14</v>
      </c>
      <c r="L89" s="9">
        <f t="shared" si="9"/>
        <v>42</v>
      </c>
      <c r="M89" s="8">
        <f t="shared" si="10"/>
        <v>44</v>
      </c>
      <c r="N89" s="8">
        <f t="shared" si="11"/>
        <v>12600</v>
      </c>
      <c r="O89" s="8">
        <f t="shared" si="12"/>
        <v>13200</v>
      </c>
    </row>
    <row r="90" spans="1:15" ht="15" hidden="1" customHeight="1" x14ac:dyDescent="0.3">
      <c r="A90" s="31" t="s">
        <v>100</v>
      </c>
      <c r="B90" s="29" t="s">
        <v>19</v>
      </c>
      <c r="C90" s="4">
        <v>20000995</v>
      </c>
      <c r="D90" s="12" t="s">
        <v>110</v>
      </c>
      <c r="E90" s="25">
        <v>1700</v>
      </c>
      <c r="F90" s="11">
        <f t="shared" si="8"/>
        <v>98</v>
      </c>
      <c r="G90" s="25">
        <v>166600</v>
      </c>
      <c r="H90" s="25">
        <v>300</v>
      </c>
      <c r="I90" s="11">
        <f t="shared" si="7"/>
        <v>555.33333333333337</v>
      </c>
      <c r="J90" s="10">
        <v>28</v>
      </c>
      <c r="K90" s="9">
        <v>14</v>
      </c>
      <c r="L90" s="9">
        <f t="shared" si="9"/>
        <v>42</v>
      </c>
      <c r="M90" s="8">
        <f t="shared" si="10"/>
        <v>44</v>
      </c>
      <c r="N90" s="8">
        <f t="shared" si="11"/>
        <v>12600</v>
      </c>
      <c r="O90" s="8">
        <f t="shared" si="12"/>
        <v>13200</v>
      </c>
    </row>
    <row r="91" spans="1:15" ht="15" hidden="1" customHeight="1" x14ac:dyDescent="0.3">
      <c r="A91" s="31" t="s">
        <v>100</v>
      </c>
      <c r="B91" s="29" t="s">
        <v>19</v>
      </c>
      <c r="C91" s="4">
        <v>20000997</v>
      </c>
      <c r="D91" s="12" t="s">
        <v>111</v>
      </c>
      <c r="E91" s="25">
        <v>1700</v>
      </c>
      <c r="F91" s="11">
        <f t="shared" si="8"/>
        <v>94</v>
      </c>
      <c r="G91" s="25">
        <v>159800</v>
      </c>
      <c r="H91" s="25">
        <v>300</v>
      </c>
      <c r="I91" s="11">
        <f t="shared" si="7"/>
        <v>532.66666666666663</v>
      </c>
      <c r="J91" s="10">
        <v>28</v>
      </c>
      <c r="K91" s="9">
        <v>14</v>
      </c>
      <c r="L91" s="9">
        <f t="shared" si="9"/>
        <v>42</v>
      </c>
      <c r="M91" s="8">
        <f t="shared" si="10"/>
        <v>44</v>
      </c>
      <c r="N91" s="8">
        <f t="shared" si="11"/>
        <v>12600</v>
      </c>
      <c r="O91" s="8">
        <f t="shared" si="12"/>
        <v>13200</v>
      </c>
    </row>
    <row r="92" spans="1:15" ht="15.75" hidden="1" customHeight="1" x14ac:dyDescent="0.3">
      <c r="A92" s="31" t="s">
        <v>100</v>
      </c>
      <c r="B92" s="29" t="s">
        <v>19</v>
      </c>
      <c r="C92" s="4">
        <v>20000857</v>
      </c>
      <c r="D92" s="12" t="s">
        <v>112</v>
      </c>
      <c r="E92" s="25">
        <v>600</v>
      </c>
      <c r="F92" s="11">
        <f t="shared" ref="F92:F123" si="13">G92/E92</f>
        <v>138.66666666666666</v>
      </c>
      <c r="G92" s="25">
        <v>83200</v>
      </c>
      <c r="H92" s="25"/>
      <c r="I92" s="11" t="e">
        <f t="shared" si="7"/>
        <v>#DIV/0!</v>
      </c>
      <c r="J92" s="10">
        <v>28</v>
      </c>
      <c r="K92" s="9">
        <v>14</v>
      </c>
      <c r="L92" s="9">
        <f t="shared" si="9"/>
        <v>42</v>
      </c>
      <c r="M92" s="8">
        <f t="shared" si="10"/>
        <v>44</v>
      </c>
      <c r="N92" s="8">
        <f t="shared" si="11"/>
        <v>0</v>
      </c>
      <c r="O92" s="8">
        <f t="shared" si="12"/>
        <v>0</v>
      </c>
    </row>
    <row r="93" spans="1:15" ht="15" hidden="1" customHeight="1" x14ac:dyDescent="0.3">
      <c r="A93" s="29" t="s">
        <v>100</v>
      </c>
      <c r="B93" s="29" t="s">
        <v>19</v>
      </c>
      <c r="C93" s="4">
        <v>20000858</v>
      </c>
      <c r="D93" s="12" t="s">
        <v>113</v>
      </c>
      <c r="E93" s="25">
        <v>700</v>
      </c>
      <c r="F93" s="11">
        <f t="shared" si="13"/>
        <v>76.631428571428572</v>
      </c>
      <c r="G93" s="25">
        <v>53642</v>
      </c>
      <c r="H93" s="25">
        <v>500</v>
      </c>
      <c r="I93" s="11">
        <f t="shared" si="7"/>
        <v>107.28400000000001</v>
      </c>
      <c r="J93" s="10">
        <v>28</v>
      </c>
      <c r="K93" s="9">
        <v>14</v>
      </c>
      <c r="L93" s="9">
        <f t="shared" si="9"/>
        <v>42</v>
      </c>
      <c r="M93" s="8">
        <f t="shared" si="10"/>
        <v>44</v>
      </c>
      <c r="N93" s="8">
        <f t="shared" si="11"/>
        <v>21000</v>
      </c>
      <c r="O93" s="8">
        <f t="shared" si="12"/>
        <v>22000</v>
      </c>
    </row>
    <row r="94" spans="1:15" ht="15" hidden="1" customHeight="1" x14ac:dyDescent="0.3">
      <c r="A94" s="29" t="s">
        <v>100</v>
      </c>
      <c r="B94" s="29" t="s">
        <v>19</v>
      </c>
      <c r="C94" s="4">
        <v>20000941</v>
      </c>
      <c r="D94" s="12" t="s">
        <v>114</v>
      </c>
      <c r="E94" s="25">
        <v>700</v>
      </c>
      <c r="F94" s="11">
        <f t="shared" si="13"/>
        <v>142.85714285714286</v>
      </c>
      <c r="G94" s="25">
        <v>100000</v>
      </c>
      <c r="H94" s="25"/>
      <c r="I94" s="11" t="e">
        <f t="shared" si="7"/>
        <v>#DIV/0!</v>
      </c>
      <c r="J94" s="10">
        <v>28</v>
      </c>
      <c r="K94" s="9">
        <v>14</v>
      </c>
      <c r="L94" s="9">
        <f t="shared" si="9"/>
        <v>42</v>
      </c>
      <c r="M94" s="8">
        <f t="shared" si="10"/>
        <v>44</v>
      </c>
      <c r="N94" s="8">
        <f t="shared" si="11"/>
        <v>0</v>
      </c>
      <c r="O94" s="8">
        <f t="shared" si="12"/>
        <v>0</v>
      </c>
    </row>
    <row r="95" spans="1:15" ht="15" hidden="1" customHeight="1" x14ac:dyDescent="0.3">
      <c r="A95" s="29" t="s">
        <v>100</v>
      </c>
      <c r="B95" s="29" t="s">
        <v>19</v>
      </c>
      <c r="C95" s="4">
        <v>20000942</v>
      </c>
      <c r="D95" s="12" t="s">
        <v>115</v>
      </c>
      <c r="E95" s="25">
        <v>1000</v>
      </c>
      <c r="F95" s="11">
        <f t="shared" si="13"/>
        <v>100</v>
      </c>
      <c r="G95" s="25">
        <v>100000</v>
      </c>
      <c r="H95" s="25"/>
      <c r="I95" s="11" t="e">
        <f t="shared" si="7"/>
        <v>#DIV/0!</v>
      </c>
      <c r="J95" s="10">
        <v>28</v>
      </c>
      <c r="K95" s="9">
        <v>14</v>
      </c>
      <c r="L95" s="9">
        <f t="shared" si="9"/>
        <v>42</v>
      </c>
      <c r="M95" s="8">
        <f t="shared" si="10"/>
        <v>44</v>
      </c>
      <c r="N95" s="8">
        <f t="shared" si="11"/>
        <v>0</v>
      </c>
      <c r="O95" s="8">
        <f t="shared" si="12"/>
        <v>0</v>
      </c>
    </row>
    <row r="96" spans="1:15" ht="15" hidden="1" customHeight="1" x14ac:dyDescent="0.3">
      <c r="A96" s="29" t="s">
        <v>100</v>
      </c>
      <c r="B96" s="29" t="s">
        <v>19</v>
      </c>
      <c r="C96" s="4">
        <v>20000007</v>
      </c>
      <c r="D96" s="12" t="s">
        <v>116</v>
      </c>
      <c r="E96" s="25"/>
      <c r="F96" s="11" t="e">
        <f t="shared" si="13"/>
        <v>#DIV/0!</v>
      </c>
      <c r="G96" s="25">
        <v>754200</v>
      </c>
      <c r="H96" s="25"/>
      <c r="I96" s="11" t="e">
        <f t="shared" si="7"/>
        <v>#DIV/0!</v>
      </c>
      <c r="J96" s="10">
        <v>28</v>
      </c>
      <c r="K96" s="9">
        <v>14</v>
      </c>
      <c r="L96" s="9">
        <f t="shared" si="9"/>
        <v>42</v>
      </c>
      <c r="M96" s="8">
        <f t="shared" si="10"/>
        <v>44</v>
      </c>
      <c r="N96" s="8">
        <f t="shared" si="11"/>
        <v>0</v>
      </c>
      <c r="O96" s="8">
        <f t="shared" si="12"/>
        <v>0</v>
      </c>
    </row>
    <row r="97" spans="1:15" ht="15" hidden="1" customHeight="1" x14ac:dyDescent="0.3">
      <c r="A97" s="29" t="s">
        <v>100</v>
      </c>
      <c r="B97" s="29" t="s">
        <v>19</v>
      </c>
      <c r="C97" s="4">
        <v>20000319</v>
      </c>
      <c r="D97" s="12" t="s">
        <v>117</v>
      </c>
      <c r="E97" s="25"/>
      <c r="F97" s="11" t="e">
        <f t="shared" si="13"/>
        <v>#DIV/0!</v>
      </c>
      <c r="G97" s="25">
        <v>24000</v>
      </c>
      <c r="H97" s="25"/>
      <c r="I97" s="11" t="e">
        <f t="shared" si="7"/>
        <v>#DIV/0!</v>
      </c>
      <c r="J97" s="10">
        <v>28</v>
      </c>
      <c r="K97" s="9">
        <v>14</v>
      </c>
      <c r="L97" s="9">
        <f t="shared" si="9"/>
        <v>42</v>
      </c>
      <c r="M97" s="8">
        <f t="shared" si="10"/>
        <v>44</v>
      </c>
      <c r="N97" s="8">
        <f t="shared" si="11"/>
        <v>0</v>
      </c>
      <c r="O97" s="8">
        <f t="shared" si="12"/>
        <v>0</v>
      </c>
    </row>
    <row r="98" spans="1:15" ht="15" hidden="1" customHeight="1" x14ac:dyDescent="0.3">
      <c r="A98" s="29" t="s">
        <v>118</v>
      </c>
      <c r="B98" s="29" t="s">
        <v>19</v>
      </c>
      <c r="C98" s="4">
        <v>20000180</v>
      </c>
      <c r="D98" s="12" t="s">
        <v>119</v>
      </c>
      <c r="E98" s="25">
        <v>400</v>
      </c>
      <c r="F98" s="11">
        <f t="shared" si="13"/>
        <v>240</v>
      </c>
      <c r="G98" s="25">
        <v>96000</v>
      </c>
      <c r="H98" s="25">
        <v>8000</v>
      </c>
      <c r="I98" s="11">
        <f t="shared" si="7"/>
        <v>12</v>
      </c>
      <c r="J98" s="10">
        <v>14</v>
      </c>
      <c r="K98" s="9">
        <v>10</v>
      </c>
      <c r="L98" s="9">
        <f t="shared" si="9"/>
        <v>24</v>
      </c>
      <c r="M98" s="8">
        <f t="shared" si="10"/>
        <v>26</v>
      </c>
      <c r="N98" s="8">
        <f t="shared" si="11"/>
        <v>192000</v>
      </c>
      <c r="O98" s="8">
        <f t="shared" si="12"/>
        <v>208000</v>
      </c>
    </row>
    <row r="99" spans="1:15" ht="15" customHeight="1" x14ac:dyDescent="0.3">
      <c r="A99" s="29" t="s">
        <v>118</v>
      </c>
      <c r="B99" s="29" t="s">
        <v>21</v>
      </c>
      <c r="C99" s="4">
        <v>20001356</v>
      </c>
      <c r="D99" s="12" t="s">
        <v>120</v>
      </c>
      <c r="E99" s="25">
        <v>450</v>
      </c>
      <c r="F99" s="11">
        <f t="shared" si="13"/>
        <v>1088</v>
      </c>
      <c r="G99" s="25">
        <v>489600</v>
      </c>
      <c r="H99" s="25">
        <v>6700</v>
      </c>
      <c r="I99" s="11">
        <f t="shared" si="7"/>
        <v>73.074626865671647</v>
      </c>
      <c r="J99" s="10">
        <v>14</v>
      </c>
      <c r="K99" s="9">
        <v>10</v>
      </c>
      <c r="L99" s="9">
        <f t="shared" si="9"/>
        <v>24</v>
      </c>
      <c r="M99" s="8">
        <f t="shared" si="10"/>
        <v>26</v>
      </c>
      <c r="N99" s="8">
        <f t="shared" si="11"/>
        <v>160800</v>
      </c>
      <c r="O99" s="8">
        <f t="shared" si="12"/>
        <v>174200</v>
      </c>
    </row>
    <row r="100" spans="1:15" ht="15" customHeight="1" x14ac:dyDescent="0.3">
      <c r="A100" s="29" t="s">
        <v>118</v>
      </c>
      <c r="B100" s="29" t="s">
        <v>21</v>
      </c>
      <c r="C100" s="4">
        <v>20001357</v>
      </c>
      <c r="D100" s="12" t="s">
        <v>121</v>
      </c>
      <c r="E100" s="25">
        <v>450</v>
      </c>
      <c r="F100" s="11">
        <f t="shared" si="13"/>
        <v>246.22222222222223</v>
      </c>
      <c r="G100" s="25">
        <v>110800</v>
      </c>
      <c r="H100" s="25">
        <v>1000</v>
      </c>
      <c r="I100" s="11">
        <f t="shared" si="7"/>
        <v>110.8</v>
      </c>
      <c r="J100" s="10">
        <v>14</v>
      </c>
      <c r="K100" s="9">
        <v>10</v>
      </c>
      <c r="L100" s="9">
        <f t="shared" si="9"/>
        <v>24</v>
      </c>
      <c r="M100" s="8">
        <f t="shared" si="10"/>
        <v>26</v>
      </c>
      <c r="N100" s="8">
        <f t="shared" si="11"/>
        <v>24000</v>
      </c>
      <c r="O100" s="8">
        <f t="shared" si="12"/>
        <v>26000</v>
      </c>
    </row>
    <row r="101" spans="1:15" ht="15" customHeight="1" x14ac:dyDescent="0.3">
      <c r="A101" s="29" t="s">
        <v>122</v>
      </c>
      <c r="B101" s="29" t="s">
        <v>21</v>
      </c>
      <c r="C101" s="4">
        <v>20000152</v>
      </c>
      <c r="D101" s="12" t="s">
        <v>123</v>
      </c>
      <c r="E101" s="25">
        <v>3500</v>
      </c>
      <c r="F101" s="11">
        <f t="shared" si="13"/>
        <v>68.428571428571431</v>
      </c>
      <c r="G101" s="25">
        <v>239500</v>
      </c>
      <c r="H101" s="25">
        <v>2000</v>
      </c>
      <c r="I101" s="11">
        <f t="shared" si="7"/>
        <v>119.75</v>
      </c>
      <c r="J101" s="10">
        <v>10</v>
      </c>
      <c r="K101" s="9">
        <v>7</v>
      </c>
      <c r="L101" s="9">
        <f t="shared" si="9"/>
        <v>17</v>
      </c>
      <c r="M101" s="8">
        <f t="shared" si="10"/>
        <v>19</v>
      </c>
      <c r="N101" s="8">
        <f t="shared" si="11"/>
        <v>34000</v>
      </c>
      <c r="O101" s="8">
        <f t="shared" si="12"/>
        <v>38000</v>
      </c>
    </row>
    <row r="102" spans="1:15" ht="15.75" hidden="1" customHeight="1" x14ac:dyDescent="0.3">
      <c r="A102" s="29" t="s">
        <v>122</v>
      </c>
      <c r="B102" s="29" t="s">
        <v>19</v>
      </c>
      <c r="C102" s="4">
        <v>20000154</v>
      </c>
      <c r="D102" s="12" t="s">
        <v>124</v>
      </c>
      <c r="E102" s="14">
        <v>3500</v>
      </c>
      <c r="F102" s="11">
        <f t="shared" si="13"/>
        <v>35.142857142857146</v>
      </c>
      <c r="G102" s="25">
        <v>123000</v>
      </c>
      <c r="H102" s="25">
        <v>4000</v>
      </c>
      <c r="I102" s="11">
        <f t="shared" si="7"/>
        <v>30.75</v>
      </c>
      <c r="J102" s="10">
        <v>10</v>
      </c>
      <c r="K102" s="9">
        <v>7</v>
      </c>
      <c r="L102" s="9">
        <f t="shared" si="9"/>
        <v>17</v>
      </c>
      <c r="M102" s="8">
        <f t="shared" si="10"/>
        <v>19</v>
      </c>
      <c r="N102" s="8">
        <f t="shared" si="11"/>
        <v>68000</v>
      </c>
      <c r="O102" s="8">
        <f t="shared" si="12"/>
        <v>76000</v>
      </c>
    </row>
    <row r="103" spans="1:15" s="22" customFormat="1" ht="15" hidden="1" customHeight="1" x14ac:dyDescent="0.3">
      <c r="A103" s="29" t="s">
        <v>122</v>
      </c>
      <c r="B103" s="29" t="s">
        <v>19</v>
      </c>
      <c r="C103" s="4">
        <v>20000153</v>
      </c>
      <c r="D103" s="12" t="s">
        <v>125</v>
      </c>
      <c r="E103" s="14">
        <v>3500</v>
      </c>
      <c r="F103" s="11">
        <f t="shared" si="13"/>
        <v>44</v>
      </c>
      <c r="G103" s="25">
        <v>154000</v>
      </c>
      <c r="H103" s="25">
        <v>3500</v>
      </c>
      <c r="I103" s="11">
        <f t="shared" si="7"/>
        <v>44</v>
      </c>
      <c r="J103" s="10">
        <v>21</v>
      </c>
      <c r="K103" s="9">
        <v>7</v>
      </c>
      <c r="L103" s="9">
        <f t="shared" si="9"/>
        <v>28</v>
      </c>
      <c r="M103" s="8">
        <f t="shared" si="10"/>
        <v>30</v>
      </c>
      <c r="N103" s="8">
        <f t="shared" si="11"/>
        <v>98000</v>
      </c>
      <c r="O103" s="8">
        <f t="shared" si="12"/>
        <v>105000</v>
      </c>
    </row>
    <row r="104" spans="1:15" s="22" customFormat="1" ht="15" hidden="1" customHeight="1" x14ac:dyDescent="0.3">
      <c r="A104" s="29" t="s">
        <v>122</v>
      </c>
      <c r="B104" s="29" t="s">
        <v>19</v>
      </c>
      <c r="C104" s="4">
        <v>20000151</v>
      </c>
      <c r="D104" s="12" t="s">
        <v>126</v>
      </c>
      <c r="E104" s="14">
        <v>3500</v>
      </c>
      <c r="F104" s="11">
        <f t="shared" si="13"/>
        <v>60</v>
      </c>
      <c r="G104" s="25">
        <v>210000</v>
      </c>
      <c r="H104" s="25">
        <v>5000</v>
      </c>
      <c r="I104" s="11">
        <f t="shared" si="7"/>
        <v>42</v>
      </c>
      <c r="J104" s="10">
        <v>10</v>
      </c>
      <c r="K104" s="9">
        <v>7</v>
      </c>
      <c r="L104" s="9">
        <f t="shared" si="9"/>
        <v>17</v>
      </c>
      <c r="M104" s="8">
        <f t="shared" si="10"/>
        <v>19</v>
      </c>
      <c r="N104" s="8">
        <f t="shared" si="11"/>
        <v>85000</v>
      </c>
      <c r="O104" s="8">
        <f t="shared" si="12"/>
        <v>95000</v>
      </c>
    </row>
    <row r="105" spans="1:15" ht="15" hidden="1" customHeight="1" x14ac:dyDescent="0.3">
      <c r="A105" s="29" t="s">
        <v>122</v>
      </c>
      <c r="B105" s="29" t="s">
        <v>19</v>
      </c>
      <c r="C105" s="4">
        <v>20000165</v>
      </c>
      <c r="D105" s="12" t="s">
        <v>127</v>
      </c>
      <c r="E105" s="14">
        <v>3500</v>
      </c>
      <c r="F105" s="11">
        <f t="shared" si="13"/>
        <v>21.428571428571427</v>
      </c>
      <c r="G105" s="25">
        <v>75000</v>
      </c>
      <c r="H105" s="25">
        <v>1000</v>
      </c>
      <c r="I105" s="11">
        <f t="shared" si="7"/>
        <v>75</v>
      </c>
      <c r="J105" s="10">
        <v>10</v>
      </c>
      <c r="K105" s="9">
        <v>7</v>
      </c>
      <c r="L105" s="9">
        <f t="shared" si="9"/>
        <v>17</v>
      </c>
      <c r="M105" s="8">
        <f t="shared" si="10"/>
        <v>19</v>
      </c>
      <c r="N105" s="8">
        <f t="shared" si="11"/>
        <v>17000</v>
      </c>
      <c r="O105" s="8">
        <f t="shared" si="12"/>
        <v>19000</v>
      </c>
    </row>
    <row r="106" spans="1:15" ht="15" hidden="1" customHeight="1" x14ac:dyDescent="0.3">
      <c r="A106" s="29" t="s">
        <v>122</v>
      </c>
      <c r="B106" s="29" t="s">
        <v>19</v>
      </c>
      <c r="C106" s="4">
        <v>20000164</v>
      </c>
      <c r="D106" s="12" t="s">
        <v>128</v>
      </c>
      <c r="E106" s="25">
        <v>3500</v>
      </c>
      <c r="F106" s="11">
        <f t="shared" si="13"/>
        <v>32</v>
      </c>
      <c r="G106" s="25">
        <v>112000</v>
      </c>
      <c r="H106" s="25">
        <v>1000</v>
      </c>
      <c r="I106" s="11">
        <f t="shared" si="7"/>
        <v>112</v>
      </c>
      <c r="J106" s="10">
        <v>21</v>
      </c>
      <c r="K106" s="9">
        <v>7</v>
      </c>
      <c r="L106" s="9">
        <f t="shared" si="9"/>
        <v>28</v>
      </c>
      <c r="M106" s="8">
        <f t="shared" si="10"/>
        <v>30</v>
      </c>
      <c r="N106" s="8">
        <f t="shared" si="11"/>
        <v>28000</v>
      </c>
      <c r="O106" s="8">
        <f t="shared" si="12"/>
        <v>30000</v>
      </c>
    </row>
    <row r="107" spans="1:15" ht="15" hidden="1" customHeight="1" x14ac:dyDescent="0.3">
      <c r="A107" s="29" t="s">
        <v>122</v>
      </c>
      <c r="B107" s="29" t="s">
        <v>19</v>
      </c>
      <c r="C107" s="4">
        <v>20000155</v>
      </c>
      <c r="D107" s="12" t="s">
        <v>129</v>
      </c>
      <c r="E107" s="25">
        <v>3500</v>
      </c>
      <c r="F107" s="11">
        <f t="shared" si="13"/>
        <v>11.142857142857142</v>
      </c>
      <c r="G107" s="25">
        <v>39000</v>
      </c>
      <c r="H107" s="25">
        <v>500</v>
      </c>
      <c r="I107" s="11">
        <f t="shared" si="7"/>
        <v>78</v>
      </c>
      <c r="J107" s="10">
        <v>21</v>
      </c>
      <c r="K107" s="9">
        <v>7</v>
      </c>
      <c r="L107" s="9">
        <f t="shared" si="9"/>
        <v>28</v>
      </c>
      <c r="M107" s="8">
        <f t="shared" si="10"/>
        <v>30</v>
      </c>
      <c r="N107" s="8">
        <f t="shared" si="11"/>
        <v>14000</v>
      </c>
      <c r="O107" s="8">
        <f t="shared" si="12"/>
        <v>15000</v>
      </c>
    </row>
    <row r="108" spans="1:15" ht="15" hidden="1" customHeight="1" x14ac:dyDescent="0.3">
      <c r="A108" s="29" t="s">
        <v>122</v>
      </c>
      <c r="B108" s="29" t="s">
        <v>19</v>
      </c>
      <c r="C108" s="4">
        <v>20000175</v>
      </c>
      <c r="D108" s="12" t="s">
        <v>130</v>
      </c>
      <c r="E108" s="25">
        <v>3500</v>
      </c>
      <c r="F108" s="11">
        <f t="shared" si="13"/>
        <v>0</v>
      </c>
      <c r="G108" s="25">
        <v>0</v>
      </c>
      <c r="H108" s="25">
        <v>1000</v>
      </c>
      <c r="I108" s="11">
        <f t="shared" si="7"/>
        <v>0</v>
      </c>
      <c r="J108" s="10">
        <v>21</v>
      </c>
      <c r="K108" s="9">
        <v>7</v>
      </c>
      <c r="L108" s="9">
        <f t="shared" si="9"/>
        <v>28</v>
      </c>
      <c r="M108" s="8">
        <f t="shared" si="10"/>
        <v>30</v>
      </c>
      <c r="N108" s="8">
        <f t="shared" si="11"/>
        <v>28000</v>
      </c>
      <c r="O108" s="8">
        <f t="shared" si="12"/>
        <v>30000</v>
      </c>
    </row>
    <row r="109" spans="1:15" ht="15" hidden="1" customHeight="1" x14ac:dyDescent="0.3">
      <c r="A109" s="29" t="s">
        <v>122</v>
      </c>
      <c r="B109" s="29" t="s">
        <v>19</v>
      </c>
      <c r="C109" s="4">
        <v>20000159</v>
      </c>
      <c r="D109" s="12" t="s">
        <v>131</v>
      </c>
      <c r="E109" s="25">
        <v>4000</v>
      </c>
      <c r="F109" s="11">
        <f t="shared" si="13"/>
        <v>38.75</v>
      </c>
      <c r="G109" s="25">
        <v>155000</v>
      </c>
      <c r="H109" s="25">
        <v>7000</v>
      </c>
      <c r="I109" s="11">
        <f t="shared" ref="I109:I172" si="14">G109/H109</f>
        <v>22.142857142857142</v>
      </c>
      <c r="J109" s="10">
        <v>21</v>
      </c>
      <c r="K109" s="9">
        <v>7</v>
      </c>
      <c r="L109" s="9">
        <f t="shared" si="9"/>
        <v>28</v>
      </c>
      <c r="M109" s="8">
        <f t="shared" si="10"/>
        <v>30</v>
      </c>
      <c r="N109" s="8">
        <f t="shared" si="11"/>
        <v>196000</v>
      </c>
      <c r="O109" s="8">
        <f t="shared" si="12"/>
        <v>210000</v>
      </c>
    </row>
    <row r="110" spans="1:15" ht="15" hidden="1" customHeight="1" x14ac:dyDescent="0.3">
      <c r="A110" s="29" t="s">
        <v>122</v>
      </c>
      <c r="B110" s="29" t="s">
        <v>19</v>
      </c>
      <c r="C110" s="4">
        <v>20000162</v>
      </c>
      <c r="D110" s="12" t="s">
        <v>132</v>
      </c>
      <c r="E110" s="25">
        <v>3500</v>
      </c>
      <c r="F110" s="11">
        <f t="shared" si="13"/>
        <v>13</v>
      </c>
      <c r="G110" s="25">
        <v>45500</v>
      </c>
      <c r="H110" s="25">
        <v>7000</v>
      </c>
      <c r="I110" s="11">
        <f t="shared" si="14"/>
        <v>6.5</v>
      </c>
      <c r="J110" s="10">
        <v>21</v>
      </c>
      <c r="K110" s="9">
        <v>7</v>
      </c>
      <c r="L110" s="9">
        <f t="shared" si="9"/>
        <v>28</v>
      </c>
      <c r="M110" s="8">
        <f t="shared" si="10"/>
        <v>30</v>
      </c>
      <c r="N110" s="8">
        <f t="shared" si="11"/>
        <v>196000</v>
      </c>
      <c r="O110" s="8">
        <f t="shared" si="12"/>
        <v>210000</v>
      </c>
    </row>
    <row r="111" spans="1:15" ht="15" hidden="1" customHeight="1" x14ac:dyDescent="0.3">
      <c r="A111" s="29" t="s">
        <v>122</v>
      </c>
      <c r="B111" s="29" t="s">
        <v>19</v>
      </c>
      <c r="C111" s="4">
        <v>20000158</v>
      </c>
      <c r="D111" s="12" t="s">
        <v>133</v>
      </c>
      <c r="E111" s="25">
        <v>4000</v>
      </c>
      <c r="F111" s="11">
        <f t="shared" si="13"/>
        <v>18</v>
      </c>
      <c r="G111" s="25">
        <v>72000</v>
      </c>
      <c r="H111" s="25">
        <v>3000</v>
      </c>
      <c r="I111" s="11">
        <f t="shared" si="14"/>
        <v>24</v>
      </c>
      <c r="J111" s="10">
        <v>21</v>
      </c>
      <c r="K111" s="9">
        <v>7</v>
      </c>
      <c r="L111" s="9">
        <f t="shared" si="9"/>
        <v>28</v>
      </c>
      <c r="M111" s="8">
        <f t="shared" si="10"/>
        <v>30</v>
      </c>
      <c r="N111" s="8">
        <f t="shared" si="11"/>
        <v>84000</v>
      </c>
      <c r="O111" s="8">
        <f t="shared" si="12"/>
        <v>90000</v>
      </c>
    </row>
    <row r="112" spans="1:15" ht="15" hidden="1" customHeight="1" x14ac:dyDescent="0.3">
      <c r="A112" s="29" t="s">
        <v>122</v>
      </c>
      <c r="B112" s="29" t="s">
        <v>19</v>
      </c>
      <c r="C112" s="4">
        <v>20000161</v>
      </c>
      <c r="D112" s="12" t="s">
        <v>134</v>
      </c>
      <c r="E112" s="13">
        <v>3500</v>
      </c>
      <c r="F112" s="11">
        <f t="shared" si="13"/>
        <v>16</v>
      </c>
      <c r="G112" s="25">
        <v>56000</v>
      </c>
      <c r="H112" s="25">
        <v>10000</v>
      </c>
      <c r="I112" s="11">
        <f t="shared" si="14"/>
        <v>5.6</v>
      </c>
      <c r="J112" s="10">
        <v>21</v>
      </c>
      <c r="K112" s="9">
        <v>7</v>
      </c>
      <c r="L112" s="9">
        <f t="shared" si="9"/>
        <v>28</v>
      </c>
      <c r="M112" s="8">
        <f t="shared" si="10"/>
        <v>30</v>
      </c>
      <c r="N112" s="8">
        <f t="shared" si="11"/>
        <v>280000</v>
      </c>
      <c r="O112" s="8">
        <f t="shared" si="12"/>
        <v>300000</v>
      </c>
    </row>
    <row r="113" spans="1:15" ht="15" hidden="1" customHeight="1" x14ac:dyDescent="0.3">
      <c r="A113" s="29" t="s">
        <v>122</v>
      </c>
      <c r="B113" s="29" t="s">
        <v>19</v>
      </c>
      <c r="C113" s="4">
        <v>20000160</v>
      </c>
      <c r="D113" s="12" t="s">
        <v>135</v>
      </c>
      <c r="E113" s="25">
        <v>4000</v>
      </c>
      <c r="F113" s="11">
        <f t="shared" si="13"/>
        <v>3.75</v>
      </c>
      <c r="G113" s="25">
        <v>15000</v>
      </c>
      <c r="H113" s="25">
        <v>2500</v>
      </c>
      <c r="I113" s="11">
        <f t="shared" si="14"/>
        <v>6</v>
      </c>
      <c r="J113" s="10">
        <v>21</v>
      </c>
      <c r="K113" s="9">
        <v>7</v>
      </c>
      <c r="L113" s="9">
        <f t="shared" si="9"/>
        <v>28</v>
      </c>
      <c r="M113" s="8">
        <f t="shared" si="10"/>
        <v>30</v>
      </c>
      <c r="N113" s="8">
        <f t="shared" si="11"/>
        <v>70000</v>
      </c>
      <c r="O113" s="8">
        <f t="shared" si="12"/>
        <v>75000</v>
      </c>
    </row>
    <row r="114" spans="1:15" ht="15" hidden="1" customHeight="1" x14ac:dyDescent="0.3">
      <c r="A114" s="29" t="s">
        <v>122</v>
      </c>
      <c r="B114" s="29" t="s">
        <v>19</v>
      </c>
      <c r="C114" s="4">
        <v>20000163</v>
      </c>
      <c r="D114" s="12" t="s">
        <v>136</v>
      </c>
      <c r="E114" s="25">
        <v>4000</v>
      </c>
      <c r="F114" s="11">
        <f t="shared" si="13"/>
        <v>40</v>
      </c>
      <c r="G114" s="25">
        <v>160000</v>
      </c>
      <c r="H114" s="25">
        <v>1500</v>
      </c>
      <c r="I114" s="11">
        <f t="shared" si="14"/>
        <v>106.66666666666667</v>
      </c>
      <c r="J114" s="10">
        <v>21</v>
      </c>
      <c r="K114" s="9">
        <v>7</v>
      </c>
      <c r="L114" s="9">
        <f t="shared" si="9"/>
        <v>28</v>
      </c>
      <c r="M114" s="8">
        <f t="shared" si="10"/>
        <v>30</v>
      </c>
      <c r="N114" s="8">
        <f t="shared" si="11"/>
        <v>42000</v>
      </c>
      <c r="O114" s="8">
        <f t="shared" si="12"/>
        <v>45000</v>
      </c>
    </row>
    <row r="115" spans="1:15" ht="15" hidden="1" customHeight="1" x14ac:dyDescent="0.3">
      <c r="A115" s="29" t="s">
        <v>122</v>
      </c>
      <c r="B115" s="29" t="s">
        <v>19</v>
      </c>
      <c r="C115" s="4">
        <v>20000166</v>
      </c>
      <c r="D115" s="12" t="s">
        <v>137</v>
      </c>
      <c r="E115" s="25">
        <v>4000</v>
      </c>
      <c r="F115" s="11">
        <f t="shared" si="13"/>
        <v>21</v>
      </c>
      <c r="G115" s="25">
        <v>84000</v>
      </c>
      <c r="H115" s="25">
        <v>22000</v>
      </c>
      <c r="I115" s="11">
        <f t="shared" si="14"/>
        <v>3.8181818181818183</v>
      </c>
      <c r="J115" s="10">
        <v>21</v>
      </c>
      <c r="K115" s="9">
        <v>7</v>
      </c>
      <c r="L115" s="9">
        <f t="shared" si="9"/>
        <v>28</v>
      </c>
      <c r="M115" s="8">
        <f t="shared" si="10"/>
        <v>30</v>
      </c>
      <c r="N115" s="8">
        <f t="shared" si="11"/>
        <v>616000</v>
      </c>
      <c r="O115" s="8">
        <f t="shared" si="12"/>
        <v>660000</v>
      </c>
    </row>
    <row r="116" spans="1:15" ht="15" hidden="1" customHeight="1" x14ac:dyDescent="0.3">
      <c r="A116" s="29" t="s">
        <v>122</v>
      </c>
      <c r="B116" s="29" t="s">
        <v>19</v>
      </c>
      <c r="C116" s="4">
        <v>20000327</v>
      </c>
      <c r="D116" s="12" t="s">
        <v>138</v>
      </c>
      <c r="E116" s="25">
        <v>3500</v>
      </c>
      <c r="F116" s="11">
        <f t="shared" si="13"/>
        <v>0</v>
      </c>
      <c r="G116" s="25">
        <v>0</v>
      </c>
      <c r="H116" s="25"/>
      <c r="I116" s="11" t="e">
        <f t="shared" si="14"/>
        <v>#DIV/0!</v>
      </c>
      <c r="J116" s="10">
        <v>21</v>
      </c>
      <c r="K116" s="9">
        <v>7</v>
      </c>
      <c r="L116" s="9">
        <f t="shared" si="9"/>
        <v>28</v>
      </c>
      <c r="M116" s="8">
        <f t="shared" si="10"/>
        <v>30</v>
      </c>
      <c r="N116" s="8">
        <f t="shared" si="11"/>
        <v>0</v>
      </c>
      <c r="O116" s="8">
        <f t="shared" si="12"/>
        <v>0</v>
      </c>
    </row>
    <row r="117" spans="1:15" ht="15" hidden="1" customHeight="1" x14ac:dyDescent="0.3">
      <c r="A117" s="29" t="s">
        <v>122</v>
      </c>
      <c r="B117" s="29" t="s">
        <v>19</v>
      </c>
      <c r="C117" s="4">
        <v>20000169</v>
      </c>
      <c r="D117" s="12" t="s">
        <v>139</v>
      </c>
      <c r="E117" s="25">
        <v>3500</v>
      </c>
      <c r="F117" s="11">
        <f t="shared" si="13"/>
        <v>36</v>
      </c>
      <c r="G117" s="25">
        <v>126000</v>
      </c>
      <c r="H117" s="25">
        <v>3000</v>
      </c>
      <c r="I117" s="11">
        <f t="shared" si="14"/>
        <v>42</v>
      </c>
      <c r="J117" s="10">
        <v>21</v>
      </c>
      <c r="K117" s="9">
        <v>7</v>
      </c>
      <c r="L117" s="9">
        <f t="shared" si="9"/>
        <v>28</v>
      </c>
      <c r="M117" s="8">
        <f t="shared" si="10"/>
        <v>30</v>
      </c>
      <c r="N117" s="8">
        <f t="shared" si="11"/>
        <v>84000</v>
      </c>
      <c r="O117" s="8">
        <f t="shared" si="12"/>
        <v>90000</v>
      </c>
    </row>
    <row r="118" spans="1:15" ht="15" hidden="1" customHeight="1" x14ac:dyDescent="0.3">
      <c r="A118" s="29" t="s">
        <v>122</v>
      </c>
      <c r="B118" s="29" t="s">
        <v>19</v>
      </c>
      <c r="C118" s="15">
        <v>20000173</v>
      </c>
      <c r="D118" s="12" t="s">
        <v>140</v>
      </c>
      <c r="E118" s="25">
        <v>4000</v>
      </c>
      <c r="F118" s="11">
        <f t="shared" si="13"/>
        <v>0</v>
      </c>
      <c r="G118" s="25">
        <v>0</v>
      </c>
      <c r="H118" s="24">
        <v>25000</v>
      </c>
      <c r="I118" s="11">
        <f t="shared" si="14"/>
        <v>0</v>
      </c>
      <c r="J118" s="10">
        <v>10</v>
      </c>
      <c r="K118" s="9">
        <v>7</v>
      </c>
      <c r="L118" s="9">
        <f t="shared" si="9"/>
        <v>17</v>
      </c>
      <c r="M118" s="8">
        <f t="shared" si="10"/>
        <v>19</v>
      </c>
      <c r="N118" s="8">
        <f t="shared" si="11"/>
        <v>425000</v>
      </c>
      <c r="O118" s="8">
        <f t="shared" si="12"/>
        <v>475000</v>
      </c>
    </row>
    <row r="119" spans="1:15" ht="15" customHeight="1" x14ac:dyDescent="0.3">
      <c r="A119" s="29" t="s">
        <v>122</v>
      </c>
      <c r="B119" s="29" t="s">
        <v>21</v>
      </c>
      <c r="C119" s="4">
        <v>20000174</v>
      </c>
      <c r="D119" s="12" t="s">
        <v>141</v>
      </c>
      <c r="E119" s="25">
        <v>4000</v>
      </c>
      <c r="F119" s="11">
        <f t="shared" si="13"/>
        <v>25</v>
      </c>
      <c r="G119" s="25">
        <v>100000</v>
      </c>
      <c r="H119" s="25">
        <v>3000</v>
      </c>
      <c r="I119" s="11">
        <f t="shared" si="14"/>
        <v>33.333333333333336</v>
      </c>
      <c r="J119" s="10">
        <v>10</v>
      </c>
      <c r="K119" s="9">
        <v>7</v>
      </c>
      <c r="L119" s="9">
        <f t="shared" si="9"/>
        <v>17</v>
      </c>
      <c r="M119" s="8">
        <f t="shared" si="10"/>
        <v>19</v>
      </c>
      <c r="N119" s="8">
        <f t="shared" si="11"/>
        <v>51000</v>
      </c>
      <c r="O119" s="8">
        <f t="shared" si="12"/>
        <v>57000</v>
      </c>
    </row>
    <row r="120" spans="1:15" ht="15" customHeight="1" x14ac:dyDescent="0.3">
      <c r="A120" s="29" t="s">
        <v>122</v>
      </c>
      <c r="B120" s="29" t="s">
        <v>21</v>
      </c>
      <c r="C120" s="4">
        <v>20000170</v>
      </c>
      <c r="D120" s="12" t="s">
        <v>142</v>
      </c>
      <c r="E120" s="25">
        <v>4000</v>
      </c>
      <c r="F120" s="11">
        <f t="shared" si="13"/>
        <v>32.5</v>
      </c>
      <c r="G120" s="25">
        <v>130000</v>
      </c>
      <c r="H120" s="25">
        <v>3000</v>
      </c>
      <c r="I120" s="11">
        <f t="shared" si="14"/>
        <v>43.333333333333336</v>
      </c>
      <c r="J120" s="10">
        <v>10</v>
      </c>
      <c r="K120" s="9">
        <v>7</v>
      </c>
      <c r="L120" s="9">
        <f t="shared" si="9"/>
        <v>17</v>
      </c>
      <c r="M120" s="8">
        <f t="shared" si="10"/>
        <v>19</v>
      </c>
      <c r="N120" s="8">
        <f t="shared" si="11"/>
        <v>51000</v>
      </c>
      <c r="O120" s="8">
        <f t="shared" si="12"/>
        <v>57000</v>
      </c>
    </row>
    <row r="121" spans="1:15" ht="15" hidden="1" customHeight="1" x14ac:dyDescent="0.3">
      <c r="A121" s="29" t="s">
        <v>122</v>
      </c>
      <c r="B121" s="29" t="s">
        <v>19</v>
      </c>
      <c r="C121" s="4">
        <v>20000168</v>
      </c>
      <c r="D121" s="12" t="s">
        <v>143</v>
      </c>
      <c r="E121" s="25">
        <v>3500</v>
      </c>
      <c r="F121" s="11">
        <f t="shared" si="13"/>
        <v>21.428571428571427</v>
      </c>
      <c r="G121" s="25">
        <v>75000</v>
      </c>
      <c r="H121" s="25">
        <v>5000</v>
      </c>
      <c r="I121" s="11">
        <f t="shared" si="14"/>
        <v>15</v>
      </c>
      <c r="J121" s="10">
        <v>21</v>
      </c>
      <c r="K121" s="9">
        <v>7</v>
      </c>
      <c r="L121" s="9">
        <f t="shared" si="9"/>
        <v>28</v>
      </c>
      <c r="M121" s="8">
        <f t="shared" si="10"/>
        <v>30</v>
      </c>
      <c r="N121" s="8">
        <f t="shared" si="11"/>
        <v>140000</v>
      </c>
      <c r="O121" s="8">
        <f t="shared" si="12"/>
        <v>150000</v>
      </c>
    </row>
    <row r="122" spans="1:15" ht="15" hidden="1" customHeight="1" x14ac:dyDescent="0.3">
      <c r="A122" s="29" t="s">
        <v>122</v>
      </c>
      <c r="B122" s="29" t="s">
        <v>19</v>
      </c>
      <c r="C122" s="4">
        <v>20000167</v>
      </c>
      <c r="D122" s="12" t="s">
        <v>144</v>
      </c>
      <c r="E122" s="25">
        <v>4250</v>
      </c>
      <c r="F122" s="11">
        <f t="shared" si="13"/>
        <v>0</v>
      </c>
      <c r="G122" s="25">
        <v>0</v>
      </c>
      <c r="H122" s="25">
        <v>12000</v>
      </c>
      <c r="I122" s="11">
        <f t="shared" si="14"/>
        <v>0</v>
      </c>
      <c r="J122" s="10">
        <v>21</v>
      </c>
      <c r="K122" s="9">
        <v>7</v>
      </c>
      <c r="L122" s="9">
        <f t="shared" si="9"/>
        <v>28</v>
      </c>
      <c r="M122" s="8">
        <f t="shared" si="10"/>
        <v>30</v>
      </c>
      <c r="N122" s="8">
        <f t="shared" si="11"/>
        <v>336000</v>
      </c>
      <c r="O122" s="8">
        <f t="shared" si="12"/>
        <v>360000</v>
      </c>
    </row>
    <row r="123" spans="1:15" ht="15" customHeight="1" x14ac:dyDescent="0.3">
      <c r="A123" s="29" t="s">
        <v>122</v>
      </c>
      <c r="B123" s="29" t="s">
        <v>21</v>
      </c>
      <c r="C123" s="4">
        <v>20000172</v>
      </c>
      <c r="D123" s="12" t="s">
        <v>145</v>
      </c>
      <c r="E123" s="25">
        <v>3500</v>
      </c>
      <c r="F123" s="11">
        <f t="shared" si="13"/>
        <v>30</v>
      </c>
      <c r="G123" s="25">
        <v>105000</v>
      </c>
      <c r="H123" s="25">
        <v>5000</v>
      </c>
      <c r="I123" s="11">
        <f t="shared" si="14"/>
        <v>21</v>
      </c>
      <c r="J123" s="10">
        <v>10</v>
      </c>
      <c r="K123" s="9">
        <v>7</v>
      </c>
      <c r="L123" s="9">
        <f t="shared" si="9"/>
        <v>17</v>
      </c>
      <c r="M123" s="8">
        <f t="shared" si="10"/>
        <v>19</v>
      </c>
      <c r="N123" s="8">
        <f t="shared" si="11"/>
        <v>85000</v>
      </c>
      <c r="O123" s="8">
        <f t="shared" si="12"/>
        <v>95000</v>
      </c>
    </row>
    <row r="124" spans="1:15" ht="15" customHeight="1" x14ac:dyDescent="0.3">
      <c r="A124" s="29" t="s">
        <v>122</v>
      </c>
      <c r="B124" s="29" t="s">
        <v>21</v>
      </c>
      <c r="C124" s="4">
        <v>20000171</v>
      </c>
      <c r="D124" s="12" t="s">
        <v>146</v>
      </c>
      <c r="E124" s="25">
        <v>4250</v>
      </c>
      <c r="F124" s="11">
        <f t="shared" ref="F124:F155" si="15">G124/E124</f>
        <v>62.352941176470587</v>
      </c>
      <c r="G124" s="25">
        <v>265000</v>
      </c>
      <c r="H124" s="25">
        <v>25000</v>
      </c>
      <c r="I124" s="11">
        <f t="shared" si="14"/>
        <v>10.6</v>
      </c>
      <c r="J124" s="10">
        <v>10</v>
      </c>
      <c r="K124" s="9">
        <v>7</v>
      </c>
      <c r="L124" s="9">
        <f t="shared" si="9"/>
        <v>17</v>
      </c>
      <c r="M124" s="8">
        <f t="shared" si="10"/>
        <v>19</v>
      </c>
      <c r="N124" s="8">
        <f t="shared" si="11"/>
        <v>425000</v>
      </c>
      <c r="O124" s="8">
        <f t="shared" si="12"/>
        <v>475000</v>
      </c>
    </row>
    <row r="125" spans="1:15" ht="15" hidden="1" customHeight="1" x14ac:dyDescent="0.3">
      <c r="A125" s="29" t="s">
        <v>122</v>
      </c>
      <c r="B125" s="29" t="s">
        <v>19</v>
      </c>
      <c r="C125" s="4">
        <v>20001123</v>
      </c>
      <c r="D125" s="12" t="s">
        <v>147</v>
      </c>
      <c r="E125" s="25">
        <v>1750</v>
      </c>
      <c r="F125" s="11">
        <f t="shared" si="15"/>
        <v>218</v>
      </c>
      <c r="G125" s="25">
        <v>381500</v>
      </c>
      <c r="H125" s="25">
        <v>150</v>
      </c>
      <c r="I125" s="11">
        <f t="shared" si="14"/>
        <v>2543.3333333333335</v>
      </c>
      <c r="J125" s="10">
        <v>21</v>
      </c>
      <c r="K125" s="9">
        <v>7</v>
      </c>
      <c r="L125" s="9">
        <f t="shared" si="9"/>
        <v>28</v>
      </c>
      <c r="M125" s="8">
        <f t="shared" si="10"/>
        <v>30</v>
      </c>
      <c r="N125" s="8">
        <f t="shared" si="11"/>
        <v>4200</v>
      </c>
      <c r="O125" s="8">
        <f t="shared" si="12"/>
        <v>4500</v>
      </c>
    </row>
    <row r="126" spans="1:15" ht="18" hidden="1" customHeight="1" x14ac:dyDescent="0.3">
      <c r="A126" s="29" t="s">
        <v>122</v>
      </c>
      <c r="B126" s="29" t="s">
        <v>19</v>
      </c>
      <c r="C126" s="4">
        <v>20000177</v>
      </c>
      <c r="D126" s="12" t="s">
        <v>148</v>
      </c>
      <c r="E126" s="25">
        <v>4250</v>
      </c>
      <c r="F126" s="11">
        <f t="shared" si="15"/>
        <v>0</v>
      </c>
      <c r="G126" s="25">
        <v>0</v>
      </c>
      <c r="H126" s="25">
        <v>100</v>
      </c>
      <c r="I126" s="11">
        <f t="shared" si="14"/>
        <v>0</v>
      </c>
      <c r="J126" s="10">
        <v>21</v>
      </c>
      <c r="K126" s="9">
        <v>7</v>
      </c>
      <c r="L126" s="9">
        <f t="shared" si="9"/>
        <v>28</v>
      </c>
      <c r="M126" s="8">
        <f t="shared" si="10"/>
        <v>30</v>
      </c>
      <c r="N126" s="8">
        <f t="shared" si="11"/>
        <v>2800</v>
      </c>
      <c r="O126" s="8">
        <f t="shared" si="12"/>
        <v>3000</v>
      </c>
    </row>
    <row r="127" spans="1:15" ht="15" hidden="1" customHeight="1" x14ac:dyDescent="0.3">
      <c r="A127" s="29" t="s">
        <v>122</v>
      </c>
      <c r="B127" s="29" t="s">
        <v>19</v>
      </c>
      <c r="C127" s="4">
        <v>20000176</v>
      </c>
      <c r="D127" s="12" t="s">
        <v>149</v>
      </c>
      <c r="E127" s="25">
        <v>4250</v>
      </c>
      <c r="F127" s="11">
        <f t="shared" si="15"/>
        <v>0</v>
      </c>
      <c r="G127" s="25">
        <v>0</v>
      </c>
      <c r="H127" s="25">
        <v>150</v>
      </c>
      <c r="I127" s="11">
        <f t="shared" si="14"/>
        <v>0</v>
      </c>
      <c r="J127" s="10">
        <v>21</v>
      </c>
      <c r="K127" s="9">
        <v>7</v>
      </c>
      <c r="L127" s="9">
        <f t="shared" si="9"/>
        <v>28</v>
      </c>
      <c r="M127" s="8">
        <f t="shared" si="10"/>
        <v>30</v>
      </c>
      <c r="N127" s="8">
        <f t="shared" si="11"/>
        <v>4200</v>
      </c>
      <c r="O127" s="8">
        <f t="shared" si="12"/>
        <v>4500</v>
      </c>
    </row>
    <row r="128" spans="1:15" ht="15" hidden="1" customHeight="1" x14ac:dyDescent="0.3">
      <c r="A128" s="29" t="s">
        <v>122</v>
      </c>
      <c r="B128" s="29" t="s">
        <v>19</v>
      </c>
      <c r="C128" s="4">
        <v>20001124</v>
      </c>
      <c r="D128" s="12" t="s">
        <v>150</v>
      </c>
      <c r="E128" s="25">
        <v>1750</v>
      </c>
      <c r="F128" s="11">
        <f t="shared" si="15"/>
        <v>0</v>
      </c>
      <c r="G128" s="25">
        <v>0</v>
      </c>
      <c r="H128" s="25">
        <v>100</v>
      </c>
      <c r="I128" s="11">
        <f t="shared" si="14"/>
        <v>0</v>
      </c>
      <c r="J128" s="10">
        <v>21</v>
      </c>
      <c r="K128" s="9">
        <v>7</v>
      </c>
      <c r="L128" s="9">
        <f t="shared" si="9"/>
        <v>28</v>
      </c>
      <c r="M128" s="8">
        <f t="shared" si="10"/>
        <v>30</v>
      </c>
      <c r="N128" s="8">
        <f t="shared" si="11"/>
        <v>2800</v>
      </c>
      <c r="O128" s="8">
        <f t="shared" si="12"/>
        <v>3000</v>
      </c>
    </row>
    <row r="129" spans="1:15" ht="15" customHeight="1" x14ac:dyDescent="0.3">
      <c r="A129" s="29" t="s">
        <v>151</v>
      </c>
      <c r="B129" s="29" t="s">
        <v>21</v>
      </c>
      <c r="C129" s="4">
        <v>20001394</v>
      </c>
      <c r="D129" s="12" t="s">
        <v>152</v>
      </c>
      <c r="E129" s="25"/>
      <c r="F129" s="11" t="e">
        <f t="shared" si="15"/>
        <v>#DIV/0!</v>
      </c>
      <c r="G129" s="25">
        <v>92000</v>
      </c>
      <c r="H129" s="25">
        <v>800</v>
      </c>
      <c r="I129" s="11">
        <f t="shared" si="14"/>
        <v>115</v>
      </c>
      <c r="J129" s="10">
        <v>14</v>
      </c>
      <c r="K129" s="9">
        <v>7</v>
      </c>
      <c r="L129" s="9">
        <f t="shared" si="9"/>
        <v>21</v>
      </c>
      <c r="M129" s="8">
        <f t="shared" si="10"/>
        <v>23</v>
      </c>
      <c r="N129" s="8">
        <f t="shared" si="11"/>
        <v>16800</v>
      </c>
      <c r="O129" s="8">
        <f t="shared" si="12"/>
        <v>18400</v>
      </c>
    </row>
    <row r="130" spans="1:15" ht="15" customHeight="1" x14ac:dyDescent="0.3">
      <c r="A130" s="29" t="s">
        <v>151</v>
      </c>
      <c r="B130" s="29" t="s">
        <v>21</v>
      </c>
      <c r="C130" s="4">
        <v>20001389</v>
      </c>
      <c r="D130" s="12" t="s">
        <v>153</v>
      </c>
      <c r="E130" s="25">
        <v>3000</v>
      </c>
      <c r="F130" s="11">
        <f t="shared" si="15"/>
        <v>12.333333333333334</v>
      </c>
      <c r="G130" s="25">
        <v>37000</v>
      </c>
      <c r="H130" s="25">
        <v>4500</v>
      </c>
      <c r="I130" s="11">
        <f t="shared" si="14"/>
        <v>8.2222222222222214</v>
      </c>
      <c r="J130" s="10">
        <v>14</v>
      </c>
      <c r="K130" s="9">
        <v>7</v>
      </c>
      <c r="L130" s="9">
        <f t="shared" si="9"/>
        <v>21</v>
      </c>
      <c r="M130" s="8">
        <f t="shared" si="10"/>
        <v>23</v>
      </c>
      <c r="N130" s="8">
        <f t="shared" si="11"/>
        <v>94500</v>
      </c>
      <c r="O130" s="8">
        <f t="shared" si="12"/>
        <v>103500</v>
      </c>
    </row>
    <row r="131" spans="1:15" ht="15" hidden="1" customHeight="1" x14ac:dyDescent="0.3">
      <c r="A131" s="29" t="s">
        <v>151</v>
      </c>
      <c r="B131" s="29" t="s">
        <v>19</v>
      </c>
      <c r="C131" s="4">
        <v>20001390</v>
      </c>
      <c r="D131" s="12" t="s">
        <v>154</v>
      </c>
      <c r="E131" s="25">
        <v>3000</v>
      </c>
      <c r="F131" s="11">
        <f t="shared" si="15"/>
        <v>4</v>
      </c>
      <c r="G131" s="25">
        <v>12000</v>
      </c>
      <c r="H131" s="25">
        <v>250</v>
      </c>
      <c r="I131" s="11">
        <f t="shared" si="14"/>
        <v>48</v>
      </c>
      <c r="J131" s="10">
        <v>14</v>
      </c>
      <c r="K131" s="9">
        <v>7</v>
      </c>
      <c r="L131" s="9">
        <f t="shared" ref="L131:L194" si="16">K131+J131</f>
        <v>21</v>
      </c>
      <c r="M131" s="8">
        <f t="shared" ref="M131:M194" si="17">L131+2</f>
        <v>23</v>
      </c>
      <c r="N131" s="8">
        <f t="shared" ref="N131:N194" si="18">L131*H131</f>
        <v>5250</v>
      </c>
      <c r="O131" s="8">
        <f t="shared" ref="O131:O194" si="19">M131*H131</f>
        <v>5750</v>
      </c>
    </row>
    <row r="132" spans="1:15" ht="15" customHeight="1" x14ac:dyDescent="0.3">
      <c r="A132" s="29" t="s">
        <v>151</v>
      </c>
      <c r="B132" s="29" t="s">
        <v>21</v>
      </c>
      <c r="C132" s="4">
        <v>20001391</v>
      </c>
      <c r="D132" s="12" t="s">
        <v>155</v>
      </c>
      <c r="E132" s="25">
        <v>3000</v>
      </c>
      <c r="F132" s="11">
        <f t="shared" si="15"/>
        <v>43</v>
      </c>
      <c r="G132" s="25">
        <v>129000</v>
      </c>
      <c r="H132" s="25">
        <v>4500</v>
      </c>
      <c r="I132" s="11">
        <f t="shared" si="14"/>
        <v>28.666666666666668</v>
      </c>
      <c r="J132" s="10">
        <v>14</v>
      </c>
      <c r="K132" s="9">
        <v>7</v>
      </c>
      <c r="L132" s="9">
        <f t="shared" si="16"/>
        <v>21</v>
      </c>
      <c r="M132" s="8">
        <f t="shared" si="17"/>
        <v>23</v>
      </c>
      <c r="N132" s="8">
        <f t="shared" si="18"/>
        <v>94500</v>
      </c>
      <c r="O132" s="8">
        <f t="shared" si="19"/>
        <v>103500</v>
      </c>
    </row>
    <row r="133" spans="1:15" ht="15" hidden="1" customHeight="1" x14ac:dyDescent="0.3">
      <c r="A133" s="29" t="s">
        <v>151</v>
      </c>
      <c r="B133" s="29" t="s">
        <v>19</v>
      </c>
      <c r="C133" s="4">
        <v>20001392</v>
      </c>
      <c r="D133" s="12" t="s">
        <v>156</v>
      </c>
      <c r="E133" s="25">
        <v>3000</v>
      </c>
      <c r="F133" s="11">
        <f t="shared" si="15"/>
        <v>3.3333333333333335</v>
      </c>
      <c r="G133" s="25">
        <v>10000</v>
      </c>
      <c r="H133" s="25">
        <v>250</v>
      </c>
      <c r="I133" s="11">
        <f t="shared" si="14"/>
        <v>40</v>
      </c>
      <c r="J133" s="10">
        <v>14</v>
      </c>
      <c r="K133" s="9">
        <v>7</v>
      </c>
      <c r="L133" s="9">
        <f t="shared" si="16"/>
        <v>21</v>
      </c>
      <c r="M133" s="8">
        <f t="shared" si="17"/>
        <v>23</v>
      </c>
      <c r="N133" s="8">
        <f t="shared" si="18"/>
        <v>5250</v>
      </c>
      <c r="O133" s="8">
        <f t="shared" si="19"/>
        <v>5750</v>
      </c>
    </row>
    <row r="134" spans="1:15" ht="15" customHeight="1" x14ac:dyDescent="0.3">
      <c r="A134" s="29" t="s">
        <v>151</v>
      </c>
      <c r="B134" s="29" t="s">
        <v>21</v>
      </c>
      <c r="C134" s="4">
        <v>20001393</v>
      </c>
      <c r="D134" s="12" t="s">
        <v>157</v>
      </c>
      <c r="E134" s="25">
        <v>3000</v>
      </c>
      <c r="F134" s="11">
        <f t="shared" si="15"/>
        <v>16.333333333333332</v>
      </c>
      <c r="G134" s="25">
        <v>49000</v>
      </c>
      <c r="H134" s="25">
        <v>2000</v>
      </c>
      <c r="I134" s="11">
        <f t="shared" si="14"/>
        <v>24.5</v>
      </c>
      <c r="J134" s="10">
        <v>14</v>
      </c>
      <c r="K134" s="9">
        <v>7</v>
      </c>
      <c r="L134" s="9">
        <f t="shared" si="16"/>
        <v>21</v>
      </c>
      <c r="M134" s="8">
        <f t="shared" si="17"/>
        <v>23</v>
      </c>
      <c r="N134" s="8">
        <f t="shared" si="18"/>
        <v>42000</v>
      </c>
      <c r="O134" s="8">
        <f t="shared" si="19"/>
        <v>46000</v>
      </c>
    </row>
    <row r="135" spans="1:15" ht="15" hidden="1" customHeight="1" x14ac:dyDescent="0.3">
      <c r="A135" s="29" t="s">
        <v>151</v>
      </c>
      <c r="B135" s="29" t="s">
        <v>19</v>
      </c>
      <c r="C135" s="4">
        <v>20000081</v>
      </c>
      <c r="D135" s="12" t="s">
        <v>158</v>
      </c>
      <c r="E135" s="25">
        <v>1000</v>
      </c>
      <c r="F135" s="11">
        <f t="shared" si="15"/>
        <v>23</v>
      </c>
      <c r="G135" s="25">
        <v>23000</v>
      </c>
      <c r="H135" s="25">
        <v>4500</v>
      </c>
      <c r="I135" s="11">
        <f t="shared" si="14"/>
        <v>5.1111111111111107</v>
      </c>
      <c r="J135" s="10">
        <v>14</v>
      </c>
      <c r="K135" s="9">
        <v>7</v>
      </c>
      <c r="L135" s="9">
        <f t="shared" si="16"/>
        <v>21</v>
      </c>
      <c r="M135" s="8">
        <f t="shared" si="17"/>
        <v>23</v>
      </c>
      <c r="N135" s="8">
        <f t="shared" si="18"/>
        <v>94500</v>
      </c>
      <c r="O135" s="8">
        <f t="shared" si="19"/>
        <v>103500</v>
      </c>
    </row>
    <row r="136" spans="1:15" ht="15" customHeight="1" x14ac:dyDescent="0.3">
      <c r="A136" s="29" t="s">
        <v>151</v>
      </c>
      <c r="B136" s="29" t="s">
        <v>21</v>
      </c>
      <c r="C136" s="4">
        <v>20000065</v>
      </c>
      <c r="D136" s="12" t="s">
        <v>159</v>
      </c>
      <c r="E136" s="25">
        <v>3000</v>
      </c>
      <c r="F136" s="11">
        <f t="shared" si="15"/>
        <v>106</v>
      </c>
      <c r="G136" s="25">
        <v>318000</v>
      </c>
      <c r="H136" s="25">
        <v>20000</v>
      </c>
      <c r="I136" s="11">
        <f t="shared" si="14"/>
        <v>15.9</v>
      </c>
      <c r="J136" s="10">
        <v>14</v>
      </c>
      <c r="K136" s="9">
        <v>7</v>
      </c>
      <c r="L136" s="9">
        <f t="shared" si="16"/>
        <v>21</v>
      </c>
      <c r="M136" s="8">
        <f t="shared" si="17"/>
        <v>23</v>
      </c>
      <c r="N136" s="8">
        <f t="shared" si="18"/>
        <v>420000</v>
      </c>
      <c r="O136" s="8">
        <f t="shared" si="19"/>
        <v>460000</v>
      </c>
    </row>
    <row r="137" spans="1:15" ht="15" hidden="1" customHeight="1" x14ac:dyDescent="0.3">
      <c r="A137" s="29" t="s">
        <v>151</v>
      </c>
      <c r="B137" s="29" t="s">
        <v>19</v>
      </c>
      <c r="C137" s="4">
        <v>20000764</v>
      </c>
      <c r="D137" s="12" t="s">
        <v>160</v>
      </c>
      <c r="E137" s="25">
        <v>3000</v>
      </c>
      <c r="F137" s="11">
        <f t="shared" si="15"/>
        <v>35</v>
      </c>
      <c r="G137" s="25">
        <v>105000</v>
      </c>
      <c r="H137" s="25">
        <v>700</v>
      </c>
      <c r="I137" s="11">
        <f t="shared" si="14"/>
        <v>150</v>
      </c>
      <c r="J137" s="10">
        <v>14</v>
      </c>
      <c r="K137" s="9">
        <v>7</v>
      </c>
      <c r="L137" s="9">
        <f t="shared" si="16"/>
        <v>21</v>
      </c>
      <c r="M137" s="8">
        <f t="shared" si="17"/>
        <v>23</v>
      </c>
      <c r="N137" s="8">
        <f t="shared" si="18"/>
        <v>14700</v>
      </c>
      <c r="O137" s="8">
        <f t="shared" si="19"/>
        <v>16100</v>
      </c>
    </row>
    <row r="138" spans="1:15" ht="15.75" hidden="1" customHeight="1" x14ac:dyDescent="0.3">
      <c r="A138" s="29" t="s">
        <v>151</v>
      </c>
      <c r="B138" s="29" t="s">
        <v>19</v>
      </c>
      <c r="C138" s="4">
        <v>20000763</v>
      </c>
      <c r="D138" s="12" t="s">
        <v>161</v>
      </c>
      <c r="E138" s="25">
        <v>3000</v>
      </c>
      <c r="F138" s="11">
        <f t="shared" si="15"/>
        <v>9</v>
      </c>
      <c r="G138" s="25">
        <v>27000</v>
      </c>
      <c r="H138" s="25">
        <v>1000</v>
      </c>
      <c r="I138" s="11">
        <f t="shared" si="14"/>
        <v>27</v>
      </c>
      <c r="J138" s="10">
        <v>14</v>
      </c>
      <c r="K138" s="9">
        <v>7</v>
      </c>
      <c r="L138" s="9">
        <f t="shared" si="16"/>
        <v>21</v>
      </c>
      <c r="M138" s="8">
        <f t="shared" si="17"/>
        <v>23</v>
      </c>
      <c r="N138" s="8">
        <f t="shared" si="18"/>
        <v>21000</v>
      </c>
      <c r="O138" s="8">
        <f t="shared" si="19"/>
        <v>23000</v>
      </c>
    </row>
    <row r="139" spans="1:15" ht="15.75" customHeight="1" x14ac:dyDescent="0.3">
      <c r="A139" s="29" t="s">
        <v>151</v>
      </c>
      <c r="B139" s="29" t="s">
        <v>21</v>
      </c>
      <c r="C139" s="4">
        <v>20000980</v>
      </c>
      <c r="D139" s="12" t="s">
        <v>162</v>
      </c>
      <c r="E139" s="25">
        <v>3000</v>
      </c>
      <c r="F139" s="11">
        <f t="shared" si="15"/>
        <v>36.6</v>
      </c>
      <c r="G139" s="25">
        <v>109800</v>
      </c>
      <c r="H139" s="25">
        <v>2200</v>
      </c>
      <c r="I139" s="11">
        <f t="shared" si="14"/>
        <v>49.909090909090907</v>
      </c>
      <c r="J139" s="10">
        <v>14</v>
      </c>
      <c r="K139" s="9">
        <v>7</v>
      </c>
      <c r="L139" s="9">
        <f t="shared" si="16"/>
        <v>21</v>
      </c>
      <c r="M139" s="8">
        <f t="shared" si="17"/>
        <v>23</v>
      </c>
      <c r="N139" s="8">
        <f t="shared" si="18"/>
        <v>46200</v>
      </c>
      <c r="O139" s="8">
        <f t="shared" si="19"/>
        <v>50600</v>
      </c>
    </row>
    <row r="140" spans="1:15" ht="15.75" hidden="1" customHeight="1" x14ac:dyDescent="0.3">
      <c r="A140" s="29" t="s">
        <v>151</v>
      </c>
      <c r="B140" s="29" t="s">
        <v>19</v>
      </c>
      <c r="C140" s="4">
        <v>20000117</v>
      </c>
      <c r="D140" s="12" t="s">
        <v>163</v>
      </c>
      <c r="E140" s="25">
        <v>3000</v>
      </c>
      <c r="F140" s="11">
        <f t="shared" si="15"/>
        <v>84</v>
      </c>
      <c r="G140" s="25">
        <v>252000</v>
      </c>
      <c r="H140" s="25"/>
      <c r="I140" s="11" t="e">
        <f t="shared" si="14"/>
        <v>#DIV/0!</v>
      </c>
      <c r="J140" s="10">
        <v>14</v>
      </c>
      <c r="K140" s="9">
        <v>7</v>
      </c>
      <c r="L140" s="9">
        <f t="shared" si="16"/>
        <v>21</v>
      </c>
      <c r="M140" s="8">
        <f t="shared" si="17"/>
        <v>23</v>
      </c>
      <c r="N140" s="8">
        <f t="shared" si="18"/>
        <v>0</v>
      </c>
      <c r="O140" s="8">
        <f t="shared" si="19"/>
        <v>0</v>
      </c>
    </row>
    <row r="141" spans="1:15" ht="15.75" hidden="1" customHeight="1" x14ac:dyDescent="0.3">
      <c r="A141" s="29" t="s">
        <v>151</v>
      </c>
      <c r="B141" s="29" t="s">
        <v>19</v>
      </c>
      <c r="C141" s="4">
        <v>20000982</v>
      </c>
      <c r="D141" s="12" t="s">
        <v>164</v>
      </c>
      <c r="E141" s="25">
        <v>3000</v>
      </c>
      <c r="F141" s="11">
        <f t="shared" si="15"/>
        <v>31.133333333333333</v>
      </c>
      <c r="G141" s="25">
        <v>93400</v>
      </c>
      <c r="H141" s="25">
        <v>3000</v>
      </c>
      <c r="I141" s="11">
        <f t="shared" si="14"/>
        <v>31.133333333333333</v>
      </c>
      <c r="J141" s="10">
        <v>14</v>
      </c>
      <c r="K141" s="9">
        <v>7</v>
      </c>
      <c r="L141" s="9">
        <f t="shared" si="16"/>
        <v>21</v>
      </c>
      <c r="M141" s="8">
        <f t="shared" si="17"/>
        <v>23</v>
      </c>
      <c r="N141" s="8">
        <f t="shared" si="18"/>
        <v>63000</v>
      </c>
      <c r="O141" s="8">
        <f t="shared" si="19"/>
        <v>69000</v>
      </c>
    </row>
    <row r="142" spans="1:15" ht="15" hidden="1" customHeight="1" x14ac:dyDescent="0.3">
      <c r="A142" s="29" t="s">
        <v>151</v>
      </c>
      <c r="B142" s="29" t="s">
        <v>19</v>
      </c>
      <c r="C142" s="4">
        <v>20000981</v>
      </c>
      <c r="D142" s="12" t="s">
        <v>165</v>
      </c>
      <c r="E142" s="25">
        <v>3000</v>
      </c>
      <c r="F142" s="11">
        <f t="shared" si="15"/>
        <v>49.5</v>
      </c>
      <c r="G142" s="25">
        <v>148500</v>
      </c>
      <c r="H142" s="25">
        <v>3000</v>
      </c>
      <c r="I142" s="11">
        <f t="shared" si="14"/>
        <v>49.5</v>
      </c>
      <c r="J142" s="10">
        <v>14</v>
      </c>
      <c r="K142" s="9">
        <v>7</v>
      </c>
      <c r="L142" s="9">
        <f t="shared" si="16"/>
        <v>21</v>
      </c>
      <c r="M142" s="8">
        <f t="shared" si="17"/>
        <v>23</v>
      </c>
      <c r="N142" s="8">
        <f t="shared" si="18"/>
        <v>63000</v>
      </c>
      <c r="O142" s="8">
        <f t="shared" si="19"/>
        <v>69000</v>
      </c>
    </row>
    <row r="143" spans="1:15" ht="15" hidden="1" customHeight="1" x14ac:dyDescent="0.3">
      <c r="A143" s="29" t="s">
        <v>151</v>
      </c>
      <c r="B143" s="29" t="s">
        <v>19</v>
      </c>
      <c r="C143" s="4">
        <v>20000033</v>
      </c>
      <c r="D143" s="12" t="s">
        <v>166</v>
      </c>
      <c r="E143" s="25">
        <v>1000</v>
      </c>
      <c r="F143" s="11">
        <f t="shared" si="15"/>
        <v>74</v>
      </c>
      <c r="G143" s="25">
        <v>74000</v>
      </c>
      <c r="H143" s="25">
        <v>4500</v>
      </c>
      <c r="I143" s="11">
        <f t="shared" si="14"/>
        <v>16.444444444444443</v>
      </c>
      <c r="J143" s="10">
        <v>14</v>
      </c>
      <c r="K143" s="9">
        <v>7</v>
      </c>
      <c r="L143" s="9">
        <f t="shared" si="16"/>
        <v>21</v>
      </c>
      <c r="M143" s="8">
        <f t="shared" si="17"/>
        <v>23</v>
      </c>
      <c r="N143" s="8">
        <f t="shared" si="18"/>
        <v>94500</v>
      </c>
      <c r="O143" s="8">
        <f t="shared" si="19"/>
        <v>103500</v>
      </c>
    </row>
    <row r="144" spans="1:15" ht="15.75" customHeight="1" x14ac:dyDescent="0.3">
      <c r="A144" s="29" t="s">
        <v>151</v>
      </c>
      <c r="B144" s="29" t="s">
        <v>21</v>
      </c>
      <c r="C144" s="4">
        <v>20000024</v>
      </c>
      <c r="D144" s="12" t="s">
        <v>167</v>
      </c>
      <c r="E144" s="25">
        <v>3000</v>
      </c>
      <c r="F144" s="11">
        <f t="shared" si="15"/>
        <v>77.7</v>
      </c>
      <c r="G144" s="25">
        <v>233100</v>
      </c>
      <c r="H144" s="25">
        <v>3000</v>
      </c>
      <c r="I144" s="11">
        <f t="shared" si="14"/>
        <v>77.7</v>
      </c>
      <c r="J144" s="10">
        <v>14</v>
      </c>
      <c r="K144" s="9">
        <v>7</v>
      </c>
      <c r="L144" s="9">
        <f t="shared" si="16"/>
        <v>21</v>
      </c>
      <c r="M144" s="8">
        <f t="shared" si="17"/>
        <v>23</v>
      </c>
      <c r="N144" s="8">
        <f t="shared" si="18"/>
        <v>63000</v>
      </c>
      <c r="O144" s="8">
        <f t="shared" si="19"/>
        <v>69000</v>
      </c>
    </row>
    <row r="145" spans="1:15" ht="15.75" hidden="1" customHeight="1" x14ac:dyDescent="0.3">
      <c r="A145" s="29" t="s">
        <v>151</v>
      </c>
      <c r="B145" s="29" t="s">
        <v>19</v>
      </c>
      <c r="C145" s="4">
        <v>20000048</v>
      </c>
      <c r="D145" s="12" t="s">
        <v>168</v>
      </c>
      <c r="E145" s="25"/>
      <c r="F145" s="11" t="e">
        <f t="shared" si="15"/>
        <v>#DIV/0!</v>
      </c>
      <c r="G145" s="25">
        <v>164700</v>
      </c>
      <c r="H145" s="25"/>
      <c r="I145" s="11" t="e">
        <f t="shared" si="14"/>
        <v>#DIV/0!</v>
      </c>
      <c r="J145" s="10">
        <v>14</v>
      </c>
      <c r="K145" s="9">
        <v>7</v>
      </c>
      <c r="L145" s="9">
        <f t="shared" si="16"/>
        <v>21</v>
      </c>
      <c r="M145" s="8">
        <f t="shared" si="17"/>
        <v>23</v>
      </c>
      <c r="N145" s="8">
        <f t="shared" si="18"/>
        <v>0</v>
      </c>
      <c r="O145" s="8">
        <f t="shared" si="19"/>
        <v>0</v>
      </c>
    </row>
    <row r="146" spans="1:15" ht="15" hidden="1" customHeight="1" x14ac:dyDescent="0.3">
      <c r="A146" s="29" t="s">
        <v>151</v>
      </c>
      <c r="B146" s="29" t="s">
        <v>19</v>
      </c>
      <c r="C146" s="4">
        <v>20000053</v>
      </c>
      <c r="D146" s="12" t="s">
        <v>169</v>
      </c>
      <c r="E146" s="25">
        <v>1000</v>
      </c>
      <c r="F146" s="11">
        <f t="shared" si="15"/>
        <v>13</v>
      </c>
      <c r="G146" s="25">
        <v>13000</v>
      </c>
      <c r="H146" s="25">
        <v>250</v>
      </c>
      <c r="I146" s="11">
        <f t="shared" si="14"/>
        <v>52</v>
      </c>
      <c r="J146" s="10">
        <v>14</v>
      </c>
      <c r="K146" s="9">
        <v>7</v>
      </c>
      <c r="L146" s="9">
        <f t="shared" si="16"/>
        <v>21</v>
      </c>
      <c r="M146" s="8">
        <f t="shared" si="17"/>
        <v>23</v>
      </c>
      <c r="N146" s="8">
        <f t="shared" si="18"/>
        <v>5250</v>
      </c>
      <c r="O146" s="8">
        <f t="shared" si="19"/>
        <v>5750</v>
      </c>
    </row>
    <row r="147" spans="1:15" ht="15" hidden="1" customHeight="1" x14ac:dyDescent="0.3">
      <c r="A147" s="29" t="s">
        <v>151</v>
      </c>
      <c r="B147" s="29" t="s">
        <v>19</v>
      </c>
      <c r="C147" s="4">
        <v>20000051</v>
      </c>
      <c r="D147" s="12" t="s">
        <v>170</v>
      </c>
      <c r="E147" s="25">
        <v>1000</v>
      </c>
      <c r="F147" s="11">
        <f t="shared" si="15"/>
        <v>3</v>
      </c>
      <c r="G147" s="25">
        <v>3000</v>
      </c>
      <c r="H147" s="25">
        <v>250</v>
      </c>
      <c r="I147" s="11">
        <f t="shared" si="14"/>
        <v>12</v>
      </c>
      <c r="J147" s="10">
        <v>14</v>
      </c>
      <c r="K147" s="9">
        <v>7</v>
      </c>
      <c r="L147" s="9">
        <f t="shared" si="16"/>
        <v>21</v>
      </c>
      <c r="M147" s="8">
        <f t="shared" si="17"/>
        <v>23</v>
      </c>
      <c r="N147" s="8">
        <f t="shared" si="18"/>
        <v>5250</v>
      </c>
      <c r="O147" s="8">
        <f t="shared" si="19"/>
        <v>5750</v>
      </c>
    </row>
    <row r="148" spans="1:15" ht="15" hidden="1" customHeight="1" x14ac:dyDescent="0.3">
      <c r="A148" s="29" t="s">
        <v>151</v>
      </c>
      <c r="B148" s="29" t="s">
        <v>19</v>
      </c>
      <c r="C148" s="4">
        <v>20000068</v>
      </c>
      <c r="D148" s="12" t="s">
        <v>171</v>
      </c>
      <c r="E148" s="25">
        <v>3000</v>
      </c>
      <c r="F148" s="11">
        <f t="shared" si="15"/>
        <v>58</v>
      </c>
      <c r="G148" s="25">
        <v>174000</v>
      </c>
      <c r="H148" s="25">
        <v>3000</v>
      </c>
      <c r="I148" s="11">
        <f t="shared" si="14"/>
        <v>58</v>
      </c>
      <c r="J148" s="10">
        <v>14</v>
      </c>
      <c r="K148" s="9">
        <v>7</v>
      </c>
      <c r="L148" s="9">
        <f t="shared" si="16"/>
        <v>21</v>
      </c>
      <c r="M148" s="8">
        <f t="shared" si="17"/>
        <v>23</v>
      </c>
      <c r="N148" s="8">
        <f t="shared" si="18"/>
        <v>63000</v>
      </c>
      <c r="O148" s="8">
        <f t="shared" si="19"/>
        <v>69000</v>
      </c>
    </row>
    <row r="149" spans="1:15" ht="15" hidden="1" customHeight="1" x14ac:dyDescent="0.3">
      <c r="A149" s="29" t="s">
        <v>151</v>
      </c>
      <c r="B149" s="29" t="s">
        <v>19</v>
      </c>
      <c r="C149" s="4">
        <v>20000983</v>
      </c>
      <c r="D149" s="12" t="s">
        <v>172</v>
      </c>
      <c r="E149" s="25">
        <v>1000</v>
      </c>
      <c r="F149" s="11">
        <f t="shared" si="15"/>
        <v>68</v>
      </c>
      <c r="G149" s="25">
        <v>68000</v>
      </c>
      <c r="H149" s="25">
        <v>2000</v>
      </c>
      <c r="I149" s="11">
        <f t="shared" si="14"/>
        <v>34</v>
      </c>
      <c r="J149" s="10">
        <v>14</v>
      </c>
      <c r="K149" s="9">
        <v>7</v>
      </c>
      <c r="L149" s="9">
        <f t="shared" si="16"/>
        <v>21</v>
      </c>
      <c r="M149" s="8">
        <f t="shared" si="17"/>
        <v>23</v>
      </c>
      <c r="N149" s="8">
        <f t="shared" si="18"/>
        <v>42000</v>
      </c>
      <c r="O149" s="8">
        <f t="shared" si="19"/>
        <v>46000</v>
      </c>
    </row>
    <row r="150" spans="1:15" ht="15.75" hidden="1" customHeight="1" x14ac:dyDescent="0.3">
      <c r="A150" s="29" t="s">
        <v>151</v>
      </c>
      <c r="B150" s="29" t="s">
        <v>19</v>
      </c>
      <c r="C150" s="4">
        <v>20000127</v>
      </c>
      <c r="D150" s="12" t="s">
        <v>173</v>
      </c>
      <c r="E150" s="25">
        <v>1000</v>
      </c>
      <c r="F150" s="11">
        <f t="shared" si="15"/>
        <v>14</v>
      </c>
      <c r="G150" s="25">
        <v>14000</v>
      </c>
      <c r="H150" s="25"/>
      <c r="I150" s="11" t="e">
        <f t="shared" si="14"/>
        <v>#DIV/0!</v>
      </c>
      <c r="J150" s="10">
        <v>14</v>
      </c>
      <c r="K150" s="9">
        <v>7</v>
      </c>
      <c r="L150" s="9">
        <f t="shared" si="16"/>
        <v>21</v>
      </c>
      <c r="M150" s="8">
        <f t="shared" si="17"/>
        <v>23</v>
      </c>
      <c r="N150" s="8">
        <f t="shared" si="18"/>
        <v>0</v>
      </c>
      <c r="O150" s="8">
        <f t="shared" si="19"/>
        <v>0</v>
      </c>
    </row>
    <row r="151" spans="1:15" ht="15.75" hidden="1" customHeight="1" x14ac:dyDescent="0.3">
      <c r="A151" s="29" t="s">
        <v>151</v>
      </c>
      <c r="B151" s="29" t="s">
        <v>19</v>
      </c>
      <c r="C151" s="4">
        <v>20000134</v>
      </c>
      <c r="D151" s="12" t="s">
        <v>174</v>
      </c>
      <c r="E151" s="25">
        <v>1000</v>
      </c>
      <c r="F151" s="11">
        <f t="shared" si="15"/>
        <v>27</v>
      </c>
      <c r="G151" s="25">
        <v>27000</v>
      </c>
      <c r="H151" s="25"/>
      <c r="I151" s="11" t="e">
        <f t="shared" si="14"/>
        <v>#DIV/0!</v>
      </c>
      <c r="J151" s="10">
        <v>14</v>
      </c>
      <c r="K151" s="9">
        <v>7</v>
      </c>
      <c r="L151" s="9">
        <f t="shared" si="16"/>
        <v>21</v>
      </c>
      <c r="M151" s="8">
        <f t="shared" si="17"/>
        <v>23</v>
      </c>
      <c r="N151" s="8">
        <f t="shared" si="18"/>
        <v>0</v>
      </c>
      <c r="O151" s="8">
        <f t="shared" si="19"/>
        <v>0</v>
      </c>
    </row>
    <row r="152" spans="1:15" ht="15.75" hidden="1" customHeight="1" x14ac:dyDescent="0.3">
      <c r="A152" s="29" t="s">
        <v>151</v>
      </c>
      <c r="B152" s="29" t="s">
        <v>19</v>
      </c>
      <c r="C152" s="4">
        <v>20000074</v>
      </c>
      <c r="D152" s="12" t="s">
        <v>175</v>
      </c>
      <c r="E152" s="25">
        <v>1000</v>
      </c>
      <c r="F152" s="11">
        <f t="shared" si="15"/>
        <v>17</v>
      </c>
      <c r="G152" s="25">
        <v>17000</v>
      </c>
      <c r="H152" s="25"/>
      <c r="I152" s="11" t="e">
        <f t="shared" si="14"/>
        <v>#DIV/0!</v>
      </c>
      <c r="J152" s="10">
        <v>14</v>
      </c>
      <c r="K152" s="9">
        <v>7</v>
      </c>
      <c r="L152" s="9">
        <f t="shared" si="16"/>
        <v>21</v>
      </c>
      <c r="M152" s="8">
        <f t="shared" si="17"/>
        <v>23</v>
      </c>
      <c r="N152" s="8">
        <f t="shared" si="18"/>
        <v>0</v>
      </c>
      <c r="O152" s="8">
        <f t="shared" si="19"/>
        <v>0</v>
      </c>
    </row>
    <row r="153" spans="1:15" ht="15.75" hidden="1" customHeight="1" x14ac:dyDescent="0.3">
      <c r="A153" s="29" t="s">
        <v>151</v>
      </c>
      <c r="B153" s="29" t="s">
        <v>19</v>
      </c>
      <c r="C153" s="4">
        <v>20000026</v>
      </c>
      <c r="D153" s="12" t="s">
        <v>176</v>
      </c>
      <c r="E153" s="25">
        <v>3000</v>
      </c>
      <c r="F153" s="11">
        <f t="shared" si="15"/>
        <v>36</v>
      </c>
      <c r="G153" s="25">
        <v>108000</v>
      </c>
      <c r="H153" s="25"/>
      <c r="I153" s="11" t="e">
        <f t="shared" si="14"/>
        <v>#DIV/0!</v>
      </c>
      <c r="J153" s="10">
        <v>14</v>
      </c>
      <c r="K153" s="9">
        <v>7</v>
      </c>
      <c r="L153" s="9">
        <f t="shared" si="16"/>
        <v>21</v>
      </c>
      <c r="M153" s="8">
        <f t="shared" si="17"/>
        <v>23</v>
      </c>
      <c r="N153" s="8">
        <f t="shared" si="18"/>
        <v>0</v>
      </c>
      <c r="O153" s="8">
        <f t="shared" si="19"/>
        <v>0</v>
      </c>
    </row>
    <row r="154" spans="1:15" ht="15.75" hidden="1" customHeight="1" x14ac:dyDescent="0.3">
      <c r="A154" s="29" t="s">
        <v>151</v>
      </c>
      <c r="B154" s="29" t="s">
        <v>19</v>
      </c>
      <c r="C154" s="4">
        <v>20000091</v>
      </c>
      <c r="D154" s="12" t="s">
        <v>177</v>
      </c>
      <c r="E154" s="25">
        <v>1000</v>
      </c>
      <c r="F154" s="11">
        <f t="shared" si="15"/>
        <v>11</v>
      </c>
      <c r="G154" s="25">
        <v>11000</v>
      </c>
      <c r="H154" s="25"/>
      <c r="I154" s="11" t="e">
        <f t="shared" si="14"/>
        <v>#DIV/0!</v>
      </c>
      <c r="J154" s="10">
        <v>14</v>
      </c>
      <c r="K154" s="9">
        <v>7</v>
      </c>
      <c r="L154" s="9">
        <f t="shared" si="16"/>
        <v>21</v>
      </c>
      <c r="M154" s="8">
        <f t="shared" si="17"/>
        <v>23</v>
      </c>
      <c r="N154" s="8">
        <f t="shared" si="18"/>
        <v>0</v>
      </c>
      <c r="O154" s="8">
        <f t="shared" si="19"/>
        <v>0</v>
      </c>
    </row>
    <row r="155" spans="1:15" ht="15.75" hidden="1" customHeight="1" x14ac:dyDescent="0.3">
      <c r="A155" s="29" t="s">
        <v>151</v>
      </c>
      <c r="B155" s="29" t="s">
        <v>19</v>
      </c>
      <c r="C155" s="4">
        <v>20000036</v>
      </c>
      <c r="D155" s="12" t="s">
        <v>178</v>
      </c>
      <c r="E155" s="25">
        <v>1000</v>
      </c>
      <c r="F155" s="11">
        <f t="shared" si="15"/>
        <v>17</v>
      </c>
      <c r="G155" s="25">
        <v>17000</v>
      </c>
      <c r="H155" s="25"/>
      <c r="I155" s="11" t="e">
        <f t="shared" si="14"/>
        <v>#DIV/0!</v>
      </c>
      <c r="J155" s="10">
        <v>14</v>
      </c>
      <c r="K155" s="9">
        <v>7</v>
      </c>
      <c r="L155" s="9">
        <f t="shared" si="16"/>
        <v>21</v>
      </c>
      <c r="M155" s="8">
        <f t="shared" si="17"/>
        <v>23</v>
      </c>
      <c r="N155" s="8">
        <f t="shared" si="18"/>
        <v>0</v>
      </c>
      <c r="O155" s="8">
        <f t="shared" si="19"/>
        <v>0</v>
      </c>
    </row>
    <row r="156" spans="1:15" ht="15.75" hidden="1" customHeight="1" x14ac:dyDescent="0.3">
      <c r="A156" s="29" t="s">
        <v>151</v>
      </c>
      <c r="B156" s="29" t="s">
        <v>19</v>
      </c>
      <c r="C156" s="4">
        <v>20000027</v>
      </c>
      <c r="D156" s="12" t="s">
        <v>179</v>
      </c>
      <c r="E156" s="25">
        <v>3000</v>
      </c>
      <c r="F156" s="11">
        <f t="shared" ref="F156:F187" si="20">G156/E156</f>
        <v>20</v>
      </c>
      <c r="G156" s="25">
        <v>60000</v>
      </c>
      <c r="H156" s="25"/>
      <c r="I156" s="11" t="e">
        <f t="shared" si="14"/>
        <v>#DIV/0!</v>
      </c>
      <c r="J156" s="10">
        <v>14</v>
      </c>
      <c r="K156" s="9">
        <v>7</v>
      </c>
      <c r="L156" s="9">
        <f t="shared" si="16"/>
        <v>21</v>
      </c>
      <c r="M156" s="8">
        <f t="shared" si="17"/>
        <v>23</v>
      </c>
      <c r="N156" s="8">
        <f t="shared" si="18"/>
        <v>0</v>
      </c>
      <c r="O156" s="8">
        <f t="shared" si="19"/>
        <v>0</v>
      </c>
    </row>
    <row r="157" spans="1:15" ht="15.75" hidden="1" customHeight="1" x14ac:dyDescent="0.3">
      <c r="A157" s="29" t="s">
        <v>151</v>
      </c>
      <c r="B157" s="29" t="s">
        <v>19</v>
      </c>
      <c r="C157" s="4">
        <v>20000094</v>
      </c>
      <c r="D157" s="12" t="s">
        <v>180</v>
      </c>
      <c r="E157" s="25">
        <v>1000</v>
      </c>
      <c r="F157" s="11">
        <f t="shared" si="20"/>
        <v>28</v>
      </c>
      <c r="G157" s="25">
        <v>28000</v>
      </c>
      <c r="H157" s="25"/>
      <c r="I157" s="11" t="e">
        <f t="shared" si="14"/>
        <v>#DIV/0!</v>
      </c>
      <c r="J157" s="10">
        <v>14</v>
      </c>
      <c r="K157" s="9">
        <v>7</v>
      </c>
      <c r="L157" s="9">
        <f t="shared" si="16"/>
        <v>21</v>
      </c>
      <c r="M157" s="8">
        <f t="shared" si="17"/>
        <v>23</v>
      </c>
      <c r="N157" s="8">
        <f t="shared" si="18"/>
        <v>0</v>
      </c>
      <c r="O157" s="8">
        <f t="shared" si="19"/>
        <v>0</v>
      </c>
    </row>
    <row r="158" spans="1:15" ht="15.75" hidden="1" customHeight="1" x14ac:dyDescent="0.3">
      <c r="A158" s="29" t="s">
        <v>151</v>
      </c>
      <c r="B158" s="29" t="s">
        <v>19</v>
      </c>
      <c r="C158" s="4">
        <v>20000025</v>
      </c>
      <c r="D158" s="12" t="s">
        <v>181</v>
      </c>
      <c r="E158" s="25">
        <v>1000</v>
      </c>
      <c r="F158" s="11">
        <f t="shared" si="20"/>
        <v>12</v>
      </c>
      <c r="G158" s="25">
        <v>12000</v>
      </c>
      <c r="H158" s="25"/>
      <c r="I158" s="11" t="e">
        <f t="shared" si="14"/>
        <v>#DIV/0!</v>
      </c>
      <c r="J158" s="10">
        <v>14</v>
      </c>
      <c r="K158" s="9">
        <v>7</v>
      </c>
      <c r="L158" s="9">
        <f t="shared" si="16"/>
        <v>21</v>
      </c>
      <c r="M158" s="8">
        <f t="shared" si="17"/>
        <v>23</v>
      </c>
      <c r="N158" s="8">
        <f t="shared" si="18"/>
        <v>0</v>
      </c>
      <c r="O158" s="8">
        <f t="shared" si="19"/>
        <v>0</v>
      </c>
    </row>
    <row r="159" spans="1:15" ht="15.75" hidden="1" customHeight="1" x14ac:dyDescent="0.3">
      <c r="A159" s="29" t="s">
        <v>151</v>
      </c>
      <c r="B159" s="29" t="s">
        <v>19</v>
      </c>
      <c r="C159" s="4">
        <v>20000028</v>
      </c>
      <c r="D159" s="12" t="s">
        <v>182</v>
      </c>
      <c r="E159" s="25">
        <v>3000</v>
      </c>
      <c r="F159" s="11">
        <f t="shared" si="20"/>
        <v>15.733333333333333</v>
      </c>
      <c r="G159" s="25">
        <v>47200</v>
      </c>
      <c r="H159" s="25"/>
      <c r="I159" s="11" t="e">
        <f t="shared" si="14"/>
        <v>#DIV/0!</v>
      </c>
      <c r="J159" s="10">
        <v>14</v>
      </c>
      <c r="K159" s="9">
        <v>7</v>
      </c>
      <c r="L159" s="9">
        <f t="shared" si="16"/>
        <v>21</v>
      </c>
      <c r="M159" s="8">
        <f t="shared" si="17"/>
        <v>23</v>
      </c>
      <c r="N159" s="8">
        <f t="shared" si="18"/>
        <v>0</v>
      </c>
      <c r="O159" s="8">
        <f t="shared" si="19"/>
        <v>0</v>
      </c>
    </row>
    <row r="160" spans="1:15" ht="15.75" hidden="1" customHeight="1" x14ac:dyDescent="0.3">
      <c r="A160" s="29" t="s">
        <v>151</v>
      </c>
      <c r="B160" s="29" t="s">
        <v>19</v>
      </c>
      <c r="C160" s="4">
        <v>20000030</v>
      </c>
      <c r="D160" s="12" t="s">
        <v>183</v>
      </c>
      <c r="E160" s="25"/>
      <c r="F160" s="11" t="e">
        <f t="shared" si="20"/>
        <v>#DIV/0!</v>
      </c>
      <c r="G160" s="25">
        <v>21000</v>
      </c>
      <c r="H160" s="25"/>
      <c r="I160" s="11" t="e">
        <f t="shared" si="14"/>
        <v>#DIV/0!</v>
      </c>
      <c r="J160" s="10">
        <v>14</v>
      </c>
      <c r="K160" s="9">
        <v>7</v>
      </c>
      <c r="L160" s="9">
        <f t="shared" si="16"/>
        <v>21</v>
      </c>
      <c r="M160" s="8">
        <f t="shared" si="17"/>
        <v>23</v>
      </c>
      <c r="N160" s="8">
        <f t="shared" si="18"/>
        <v>0</v>
      </c>
      <c r="O160" s="8">
        <f t="shared" si="19"/>
        <v>0</v>
      </c>
    </row>
    <row r="161" spans="1:15" ht="15.75" hidden="1" customHeight="1" x14ac:dyDescent="0.3">
      <c r="A161" s="29" t="s">
        <v>151</v>
      </c>
      <c r="B161" s="29" t="s">
        <v>19</v>
      </c>
      <c r="C161" s="4">
        <v>20000037</v>
      </c>
      <c r="D161" s="12" t="s">
        <v>184</v>
      </c>
      <c r="E161" s="25">
        <v>1000</v>
      </c>
      <c r="F161" s="11">
        <f t="shared" si="20"/>
        <v>51</v>
      </c>
      <c r="G161" s="25">
        <v>51000</v>
      </c>
      <c r="H161" s="25"/>
      <c r="I161" s="11" t="e">
        <f t="shared" si="14"/>
        <v>#DIV/0!</v>
      </c>
      <c r="J161" s="10">
        <v>14</v>
      </c>
      <c r="K161" s="9">
        <v>7</v>
      </c>
      <c r="L161" s="9">
        <f t="shared" si="16"/>
        <v>21</v>
      </c>
      <c r="M161" s="8">
        <f t="shared" si="17"/>
        <v>23</v>
      </c>
      <c r="N161" s="8">
        <f t="shared" si="18"/>
        <v>0</v>
      </c>
      <c r="O161" s="8">
        <f t="shared" si="19"/>
        <v>0</v>
      </c>
    </row>
    <row r="162" spans="1:15" ht="15.75" hidden="1" customHeight="1" x14ac:dyDescent="0.3">
      <c r="A162" s="29" t="s">
        <v>151</v>
      </c>
      <c r="B162" s="29" t="s">
        <v>19</v>
      </c>
      <c r="C162" s="4">
        <v>20000029</v>
      </c>
      <c r="D162" s="12" t="s">
        <v>185</v>
      </c>
      <c r="E162" s="25">
        <v>3000</v>
      </c>
      <c r="F162" s="11">
        <f t="shared" si="20"/>
        <v>7.9333333333333336</v>
      </c>
      <c r="G162" s="25">
        <v>23800</v>
      </c>
      <c r="H162" s="25"/>
      <c r="I162" s="11" t="e">
        <f t="shared" si="14"/>
        <v>#DIV/0!</v>
      </c>
      <c r="J162" s="10">
        <v>14</v>
      </c>
      <c r="K162" s="9">
        <v>7</v>
      </c>
      <c r="L162" s="9">
        <f t="shared" si="16"/>
        <v>21</v>
      </c>
      <c r="M162" s="8">
        <f t="shared" si="17"/>
        <v>23</v>
      </c>
      <c r="N162" s="8">
        <f t="shared" si="18"/>
        <v>0</v>
      </c>
      <c r="O162" s="8">
        <f t="shared" si="19"/>
        <v>0</v>
      </c>
    </row>
    <row r="163" spans="1:15" ht="15.75" hidden="1" customHeight="1" x14ac:dyDescent="0.3">
      <c r="A163" s="29" t="s">
        <v>151</v>
      </c>
      <c r="B163" s="29" t="s">
        <v>19</v>
      </c>
      <c r="C163" s="4">
        <v>20000090</v>
      </c>
      <c r="D163" s="12" t="s">
        <v>186</v>
      </c>
      <c r="E163" s="25">
        <v>1000</v>
      </c>
      <c r="F163" s="11">
        <f t="shared" si="20"/>
        <v>15</v>
      </c>
      <c r="G163" s="25">
        <v>15000</v>
      </c>
      <c r="H163" s="25"/>
      <c r="I163" s="11" t="e">
        <f t="shared" si="14"/>
        <v>#DIV/0!</v>
      </c>
      <c r="J163" s="10">
        <v>14</v>
      </c>
      <c r="K163" s="9">
        <v>7</v>
      </c>
      <c r="L163" s="9">
        <f t="shared" si="16"/>
        <v>21</v>
      </c>
      <c r="M163" s="8">
        <f t="shared" si="17"/>
        <v>23</v>
      </c>
      <c r="N163" s="8">
        <f t="shared" si="18"/>
        <v>0</v>
      </c>
      <c r="O163" s="8">
        <f t="shared" si="19"/>
        <v>0</v>
      </c>
    </row>
    <row r="164" spans="1:15" ht="15.75" customHeight="1" x14ac:dyDescent="0.3">
      <c r="A164" s="29" t="s">
        <v>151</v>
      </c>
      <c r="B164" s="29" t="s">
        <v>21</v>
      </c>
      <c r="C164" s="4">
        <v>20000076</v>
      </c>
      <c r="D164" s="12" t="s">
        <v>187</v>
      </c>
      <c r="E164" s="25">
        <v>1000</v>
      </c>
      <c r="F164" s="11">
        <f t="shared" si="20"/>
        <v>11</v>
      </c>
      <c r="G164" s="25">
        <v>11000</v>
      </c>
      <c r="H164" s="25">
        <v>800</v>
      </c>
      <c r="I164" s="11">
        <f t="shared" si="14"/>
        <v>13.75</v>
      </c>
      <c r="J164" s="10">
        <v>14</v>
      </c>
      <c r="K164" s="9">
        <v>7</v>
      </c>
      <c r="L164" s="9">
        <f t="shared" si="16"/>
        <v>21</v>
      </c>
      <c r="M164" s="8">
        <f t="shared" si="17"/>
        <v>23</v>
      </c>
      <c r="N164" s="8">
        <f t="shared" si="18"/>
        <v>16800</v>
      </c>
      <c r="O164" s="8">
        <f t="shared" si="19"/>
        <v>18400</v>
      </c>
    </row>
    <row r="165" spans="1:15" ht="15.75" hidden="1" customHeight="1" x14ac:dyDescent="0.3">
      <c r="A165" s="29" t="s">
        <v>151</v>
      </c>
      <c r="B165" s="29" t="s">
        <v>19</v>
      </c>
      <c r="C165" s="4">
        <v>20000069</v>
      </c>
      <c r="D165" s="12" t="s">
        <v>188</v>
      </c>
      <c r="E165" s="25">
        <v>1000</v>
      </c>
      <c r="F165" s="11">
        <f t="shared" si="20"/>
        <v>19.399999999999999</v>
      </c>
      <c r="G165" s="25">
        <v>19400</v>
      </c>
      <c r="H165" s="25"/>
      <c r="I165" s="11" t="e">
        <f t="shared" si="14"/>
        <v>#DIV/0!</v>
      </c>
      <c r="J165" s="10">
        <v>14</v>
      </c>
      <c r="K165" s="9">
        <v>7</v>
      </c>
      <c r="L165" s="9">
        <f t="shared" si="16"/>
        <v>21</v>
      </c>
      <c r="M165" s="8">
        <f t="shared" si="17"/>
        <v>23</v>
      </c>
      <c r="N165" s="8">
        <f t="shared" si="18"/>
        <v>0</v>
      </c>
      <c r="O165" s="8">
        <f t="shared" si="19"/>
        <v>0</v>
      </c>
    </row>
    <row r="166" spans="1:15" ht="15.75" customHeight="1" x14ac:dyDescent="0.3">
      <c r="A166" s="29" t="s">
        <v>151</v>
      </c>
      <c r="B166" s="29" t="s">
        <v>21</v>
      </c>
      <c r="C166" s="4">
        <v>20000138</v>
      </c>
      <c r="D166" s="12" t="s">
        <v>189</v>
      </c>
      <c r="E166" s="25">
        <v>3000</v>
      </c>
      <c r="F166" s="11">
        <f t="shared" si="20"/>
        <v>77.333333333333329</v>
      </c>
      <c r="G166" s="25">
        <v>232000</v>
      </c>
      <c r="H166" s="25">
        <v>4500</v>
      </c>
      <c r="I166" s="11">
        <f t="shared" si="14"/>
        <v>51.555555555555557</v>
      </c>
      <c r="J166" s="10">
        <v>14</v>
      </c>
      <c r="K166" s="9">
        <v>7</v>
      </c>
      <c r="L166" s="9">
        <f t="shared" si="16"/>
        <v>21</v>
      </c>
      <c r="M166" s="8">
        <f t="shared" si="17"/>
        <v>23</v>
      </c>
      <c r="N166" s="8">
        <f t="shared" si="18"/>
        <v>94500</v>
      </c>
      <c r="O166" s="8">
        <f t="shared" si="19"/>
        <v>103500</v>
      </c>
    </row>
    <row r="167" spans="1:15" ht="15.75" hidden="1" customHeight="1" x14ac:dyDescent="0.3">
      <c r="A167" s="29" t="s">
        <v>151</v>
      </c>
      <c r="B167" s="29" t="s">
        <v>19</v>
      </c>
      <c r="C167" s="4">
        <v>20000093</v>
      </c>
      <c r="D167" s="12" t="s">
        <v>190</v>
      </c>
      <c r="E167" s="25">
        <v>1000</v>
      </c>
      <c r="F167" s="11">
        <f t="shared" si="20"/>
        <v>2</v>
      </c>
      <c r="G167" s="25">
        <v>2000</v>
      </c>
      <c r="H167" s="25"/>
      <c r="I167" s="11" t="e">
        <f t="shared" si="14"/>
        <v>#DIV/0!</v>
      </c>
      <c r="J167" s="10">
        <v>14</v>
      </c>
      <c r="K167" s="9">
        <v>7</v>
      </c>
      <c r="L167" s="9">
        <f t="shared" si="16"/>
        <v>21</v>
      </c>
      <c r="M167" s="8">
        <f t="shared" si="17"/>
        <v>23</v>
      </c>
      <c r="N167" s="8">
        <f t="shared" si="18"/>
        <v>0</v>
      </c>
      <c r="O167" s="8">
        <f t="shared" si="19"/>
        <v>0</v>
      </c>
    </row>
    <row r="168" spans="1:15" ht="15.75" hidden="1" customHeight="1" x14ac:dyDescent="0.3">
      <c r="A168" s="29" t="s">
        <v>151</v>
      </c>
      <c r="B168" s="29" t="s">
        <v>19</v>
      </c>
      <c r="C168" s="4">
        <v>20000140</v>
      </c>
      <c r="D168" s="12" t="s">
        <v>191</v>
      </c>
      <c r="E168" s="25">
        <v>3000</v>
      </c>
      <c r="F168" s="11">
        <f t="shared" si="20"/>
        <v>8</v>
      </c>
      <c r="G168" s="25">
        <v>24000</v>
      </c>
      <c r="H168" s="25"/>
      <c r="I168" s="11" t="e">
        <f t="shared" si="14"/>
        <v>#DIV/0!</v>
      </c>
      <c r="J168" s="10">
        <v>14</v>
      </c>
      <c r="K168" s="9">
        <v>7</v>
      </c>
      <c r="L168" s="9">
        <f t="shared" si="16"/>
        <v>21</v>
      </c>
      <c r="M168" s="8">
        <f t="shared" si="17"/>
        <v>23</v>
      </c>
      <c r="N168" s="8">
        <f t="shared" si="18"/>
        <v>0</v>
      </c>
      <c r="O168" s="8">
        <f t="shared" si="19"/>
        <v>0</v>
      </c>
    </row>
    <row r="169" spans="1:15" ht="15.75" hidden="1" customHeight="1" x14ac:dyDescent="0.3">
      <c r="A169" s="29" t="s">
        <v>151</v>
      </c>
      <c r="B169" s="29" t="s">
        <v>19</v>
      </c>
      <c r="C169" s="4">
        <v>20000031</v>
      </c>
      <c r="D169" s="12" t="s">
        <v>192</v>
      </c>
      <c r="E169" s="25">
        <v>1000</v>
      </c>
      <c r="F169" s="11">
        <f t="shared" si="20"/>
        <v>111</v>
      </c>
      <c r="G169" s="25">
        <v>111000</v>
      </c>
      <c r="H169" s="25"/>
      <c r="I169" s="11" t="e">
        <f t="shared" si="14"/>
        <v>#DIV/0!</v>
      </c>
      <c r="J169" s="10">
        <v>14</v>
      </c>
      <c r="K169" s="9">
        <v>7</v>
      </c>
      <c r="L169" s="9">
        <f t="shared" si="16"/>
        <v>21</v>
      </c>
      <c r="M169" s="8">
        <f t="shared" si="17"/>
        <v>23</v>
      </c>
      <c r="N169" s="8">
        <f t="shared" si="18"/>
        <v>0</v>
      </c>
      <c r="O169" s="8">
        <f t="shared" si="19"/>
        <v>0</v>
      </c>
    </row>
    <row r="170" spans="1:15" ht="15.75" hidden="1" customHeight="1" x14ac:dyDescent="0.3">
      <c r="A170" s="29" t="s">
        <v>151</v>
      </c>
      <c r="B170" s="29" t="s">
        <v>19</v>
      </c>
      <c r="C170" s="4">
        <v>20000106</v>
      </c>
      <c r="D170" s="12" t="s">
        <v>193</v>
      </c>
      <c r="E170" s="25">
        <v>1000</v>
      </c>
      <c r="F170" s="11">
        <f t="shared" si="20"/>
        <v>20</v>
      </c>
      <c r="G170" s="25">
        <v>20000</v>
      </c>
      <c r="H170" s="25"/>
      <c r="I170" s="11" t="e">
        <f t="shared" si="14"/>
        <v>#DIV/0!</v>
      </c>
      <c r="J170" s="10">
        <v>14</v>
      </c>
      <c r="K170" s="9">
        <v>7</v>
      </c>
      <c r="L170" s="9">
        <f t="shared" si="16"/>
        <v>21</v>
      </c>
      <c r="M170" s="8">
        <f t="shared" si="17"/>
        <v>23</v>
      </c>
      <c r="N170" s="8">
        <f t="shared" si="18"/>
        <v>0</v>
      </c>
      <c r="O170" s="8">
        <f t="shared" si="19"/>
        <v>0</v>
      </c>
    </row>
    <row r="171" spans="1:15" ht="15.75" hidden="1" customHeight="1" x14ac:dyDescent="0.3">
      <c r="A171" s="29" t="s">
        <v>151</v>
      </c>
      <c r="B171" s="29" t="s">
        <v>19</v>
      </c>
      <c r="C171" s="4">
        <v>20000379</v>
      </c>
      <c r="D171" s="12" t="s">
        <v>194</v>
      </c>
      <c r="E171" s="25">
        <v>1000</v>
      </c>
      <c r="F171" s="11">
        <f t="shared" si="20"/>
        <v>54</v>
      </c>
      <c r="G171" s="25">
        <v>54000</v>
      </c>
      <c r="H171" s="25"/>
      <c r="I171" s="11" t="e">
        <f t="shared" si="14"/>
        <v>#DIV/0!</v>
      </c>
      <c r="J171" s="10">
        <v>14</v>
      </c>
      <c r="K171" s="9">
        <v>7</v>
      </c>
      <c r="L171" s="9">
        <f t="shared" si="16"/>
        <v>21</v>
      </c>
      <c r="M171" s="8">
        <f t="shared" si="17"/>
        <v>23</v>
      </c>
      <c r="N171" s="8">
        <f t="shared" si="18"/>
        <v>0</v>
      </c>
      <c r="O171" s="8">
        <f t="shared" si="19"/>
        <v>0</v>
      </c>
    </row>
    <row r="172" spans="1:15" ht="15.75" hidden="1" customHeight="1" x14ac:dyDescent="0.3">
      <c r="A172" s="29" t="s">
        <v>151</v>
      </c>
      <c r="B172" s="29" t="s">
        <v>19</v>
      </c>
      <c r="C172" s="4">
        <v>20000109</v>
      </c>
      <c r="D172" s="12" t="s">
        <v>195</v>
      </c>
      <c r="E172" s="25">
        <v>1000</v>
      </c>
      <c r="F172" s="11">
        <f t="shared" si="20"/>
        <v>5</v>
      </c>
      <c r="G172" s="25">
        <v>5000</v>
      </c>
      <c r="H172" s="25"/>
      <c r="I172" s="11" t="e">
        <f t="shared" si="14"/>
        <v>#DIV/0!</v>
      </c>
      <c r="J172" s="10">
        <v>14</v>
      </c>
      <c r="K172" s="9">
        <v>7</v>
      </c>
      <c r="L172" s="9">
        <f t="shared" si="16"/>
        <v>21</v>
      </c>
      <c r="M172" s="8">
        <f t="shared" si="17"/>
        <v>23</v>
      </c>
      <c r="N172" s="8">
        <f t="shared" si="18"/>
        <v>0</v>
      </c>
      <c r="O172" s="8">
        <f t="shared" si="19"/>
        <v>0</v>
      </c>
    </row>
    <row r="173" spans="1:15" ht="15.75" hidden="1" customHeight="1" x14ac:dyDescent="0.3">
      <c r="A173" s="29" t="s">
        <v>151</v>
      </c>
      <c r="B173" s="29" t="s">
        <v>19</v>
      </c>
      <c r="C173" s="4">
        <v>20000071</v>
      </c>
      <c r="D173" s="12" t="s">
        <v>196</v>
      </c>
      <c r="E173" s="25">
        <v>1000</v>
      </c>
      <c r="F173" s="11">
        <f t="shared" si="20"/>
        <v>34</v>
      </c>
      <c r="G173" s="25">
        <v>34000</v>
      </c>
      <c r="H173" s="25"/>
      <c r="I173" s="11" t="e">
        <f t="shared" ref="I173:I236" si="21">G173/H173</f>
        <v>#DIV/0!</v>
      </c>
      <c r="J173" s="10">
        <v>14</v>
      </c>
      <c r="K173" s="9">
        <v>7</v>
      </c>
      <c r="L173" s="9">
        <f t="shared" si="16"/>
        <v>21</v>
      </c>
      <c r="M173" s="8">
        <f t="shared" si="17"/>
        <v>23</v>
      </c>
      <c r="N173" s="8">
        <f t="shared" si="18"/>
        <v>0</v>
      </c>
      <c r="O173" s="8">
        <f t="shared" si="19"/>
        <v>0</v>
      </c>
    </row>
    <row r="174" spans="1:15" ht="15.75" hidden="1" customHeight="1" x14ac:dyDescent="0.3">
      <c r="A174" s="29" t="s">
        <v>151</v>
      </c>
      <c r="B174" s="29" t="s">
        <v>19</v>
      </c>
      <c r="C174" s="4">
        <v>20000144</v>
      </c>
      <c r="D174" s="12" t="s">
        <v>197</v>
      </c>
      <c r="E174" s="25">
        <v>3000</v>
      </c>
      <c r="F174" s="11">
        <f t="shared" si="20"/>
        <v>42</v>
      </c>
      <c r="G174" s="25">
        <v>126000</v>
      </c>
      <c r="H174" s="25"/>
      <c r="I174" s="11" t="e">
        <f t="shared" si="21"/>
        <v>#DIV/0!</v>
      </c>
      <c r="J174" s="10">
        <v>14</v>
      </c>
      <c r="K174" s="9">
        <v>7</v>
      </c>
      <c r="L174" s="9">
        <f t="shared" si="16"/>
        <v>21</v>
      </c>
      <c r="M174" s="8">
        <f t="shared" si="17"/>
        <v>23</v>
      </c>
      <c r="N174" s="8">
        <f t="shared" si="18"/>
        <v>0</v>
      </c>
      <c r="O174" s="8">
        <f t="shared" si="19"/>
        <v>0</v>
      </c>
    </row>
    <row r="175" spans="1:15" ht="15.75" hidden="1" customHeight="1" x14ac:dyDescent="0.3">
      <c r="A175" s="29" t="s">
        <v>151</v>
      </c>
      <c r="B175" s="29" t="s">
        <v>19</v>
      </c>
      <c r="C175" s="4">
        <v>20000136</v>
      </c>
      <c r="D175" s="12" t="s">
        <v>198</v>
      </c>
      <c r="E175" s="25">
        <v>1000</v>
      </c>
      <c r="F175" s="11">
        <f t="shared" si="20"/>
        <v>5</v>
      </c>
      <c r="G175" s="25">
        <v>5000</v>
      </c>
      <c r="H175" s="25">
        <v>100</v>
      </c>
      <c r="I175" s="11">
        <f t="shared" si="21"/>
        <v>50</v>
      </c>
      <c r="J175" s="10">
        <v>14</v>
      </c>
      <c r="K175" s="9">
        <v>7</v>
      </c>
      <c r="L175" s="9">
        <f t="shared" si="16"/>
        <v>21</v>
      </c>
      <c r="M175" s="8">
        <f t="shared" si="17"/>
        <v>23</v>
      </c>
      <c r="N175" s="8">
        <f t="shared" si="18"/>
        <v>2100</v>
      </c>
      <c r="O175" s="8">
        <f t="shared" si="19"/>
        <v>2300</v>
      </c>
    </row>
    <row r="176" spans="1:15" ht="15.75" hidden="1" customHeight="1" x14ac:dyDescent="0.3">
      <c r="A176" s="29" t="s">
        <v>151</v>
      </c>
      <c r="B176" s="29" t="s">
        <v>19</v>
      </c>
      <c r="C176" s="4">
        <v>20000137</v>
      </c>
      <c r="D176" s="12" t="s">
        <v>199</v>
      </c>
      <c r="E176" s="25">
        <v>1000</v>
      </c>
      <c r="F176" s="11">
        <f t="shared" si="20"/>
        <v>0</v>
      </c>
      <c r="G176" s="25">
        <v>0</v>
      </c>
      <c r="H176" s="25"/>
      <c r="I176" s="11" t="e">
        <f t="shared" si="21"/>
        <v>#DIV/0!</v>
      </c>
      <c r="J176" s="10">
        <v>14</v>
      </c>
      <c r="K176" s="9">
        <v>7</v>
      </c>
      <c r="L176" s="9">
        <f t="shared" si="16"/>
        <v>21</v>
      </c>
      <c r="M176" s="8">
        <f t="shared" si="17"/>
        <v>23</v>
      </c>
      <c r="N176" s="8">
        <f t="shared" si="18"/>
        <v>0</v>
      </c>
      <c r="O176" s="8">
        <f t="shared" si="19"/>
        <v>0</v>
      </c>
    </row>
    <row r="177" spans="1:15" ht="15.75" customHeight="1" x14ac:dyDescent="0.3">
      <c r="A177" s="29" t="s">
        <v>151</v>
      </c>
      <c r="B177" s="29" t="s">
        <v>21</v>
      </c>
      <c r="C177" s="4">
        <v>20000953</v>
      </c>
      <c r="D177" s="12" t="s">
        <v>200</v>
      </c>
      <c r="E177" s="25">
        <v>2500</v>
      </c>
      <c r="F177" s="11">
        <f t="shared" si="20"/>
        <v>19</v>
      </c>
      <c r="G177" s="25">
        <v>47500</v>
      </c>
      <c r="H177" s="25">
        <v>500</v>
      </c>
      <c r="I177" s="11">
        <f t="shared" si="21"/>
        <v>95</v>
      </c>
      <c r="J177" s="10">
        <v>14</v>
      </c>
      <c r="K177" s="9">
        <v>14</v>
      </c>
      <c r="L177" s="9">
        <f t="shared" si="16"/>
        <v>28</v>
      </c>
      <c r="M177" s="8">
        <f t="shared" si="17"/>
        <v>30</v>
      </c>
      <c r="N177" s="8">
        <f t="shared" si="18"/>
        <v>14000</v>
      </c>
      <c r="O177" s="8">
        <f t="shared" si="19"/>
        <v>15000</v>
      </c>
    </row>
    <row r="178" spans="1:15" ht="15.75" customHeight="1" x14ac:dyDescent="0.3">
      <c r="A178" s="29" t="s">
        <v>151</v>
      </c>
      <c r="B178" s="29" t="s">
        <v>21</v>
      </c>
      <c r="C178" s="4">
        <v>20001033</v>
      </c>
      <c r="D178" s="12" t="s">
        <v>201</v>
      </c>
      <c r="E178" s="25">
        <v>2500</v>
      </c>
      <c r="F178" s="11">
        <f t="shared" si="20"/>
        <v>19</v>
      </c>
      <c r="G178" s="25">
        <v>47500</v>
      </c>
      <c r="H178" s="25">
        <v>500</v>
      </c>
      <c r="I178" s="11">
        <f t="shared" si="21"/>
        <v>95</v>
      </c>
      <c r="J178" s="10">
        <v>14</v>
      </c>
      <c r="K178" s="9">
        <v>14</v>
      </c>
      <c r="L178" s="9">
        <f t="shared" si="16"/>
        <v>28</v>
      </c>
      <c r="M178" s="8">
        <f t="shared" si="17"/>
        <v>30</v>
      </c>
      <c r="N178" s="8">
        <f t="shared" si="18"/>
        <v>14000</v>
      </c>
      <c r="O178" s="8">
        <f t="shared" si="19"/>
        <v>15000</v>
      </c>
    </row>
    <row r="179" spans="1:15" ht="15.75" customHeight="1" x14ac:dyDescent="0.3">
      <c r="A179" s="29" t="s">
        <v>151</v>
      </c>
      <c r="B179" s="29" t="s">
        <v>21</v>
      </c>
      <c r="C179" s="4">
        <v>20000950</v>
      </c>
      <c r="D179" s="12" t="s">
        <v>202</v>
      </c>
      <c r="E179" s="25">
        <v>2500</v>
      </c>
      <c r="F179" s="11">
        <f t="shared" si="20"/>
        <v>6</v>
      </c>
      <c r="G179" s="25">
        <v>15000</v>
      </c>
      <c r="H179" s="25">
        <v>500</v>
      </c>
      <c r="I179" s="11">
        <f t="shared" si="21"/>
        <v>30</v>
      </c>
      <c r="J179" s="10">
        <v>14</v>
      </c>
      <c r="K179" s="9">
        <v>14</v>
      </c>
      <c r="L179" s="9">
        <f t="shared" si="16"/>
        <v>28</v>
      </c>
      <c r="M179" s="8">
        <f t="shared" si="17"/>
        <v>30</v>
      </c>
      <c r="N179" s="8">
        <f t="shared" si="18"/>
        <v>14000</v>
      </c>
      <c r="O179" s="8">
        <f t="shared" si="19"/>
        <v>15000</v>
      </c>
    </row>
    <row r="180" spans="1:15" ht="15.75" customHeight="1" x14ac:dyDescent="0.3">
      <c r="A180" s="29" t="s">
        <v>151</v>
      </c>
      <c r="B180" s="29" t="s">
        <v>21</v>
      </c>
      <c r="C180" s="4">
        <v>20001036</v>
      </c>
      <c r="D180" s="12" t="s">
        <v>203</v>
      </c>
      <c r="E180" s="25">
        <v>2500</v>
      </c>
      <c r="F180" s="11">
        <f t="shared" si="20"/>
        <v>5</v>
      </c>
      <c r="G180" s="25">
        <v>12500</v>
      </c>
      <c r="H180" s="25">
        <v>500</v>
      </c>
      <c r="I180" s="11">
        <f t="shared" si="21"/>
        <v>25</v>
      </c>
      <c r="J180" s="10">
        <v>14</v>
      </c>
      <c r="K180" s="9">
        <v>14</v>
      </c>
      <c r="L180" s="9">
        <f t="shared" si="16"/>
        <v>28</v>
      </c>
      <c r="M180" s="8">
        <f t="shared" si="17"/>
        <v>30</v>
      </c>
      <c r="N180" s="8">
        <f t="shared" si="18"/>
        <v>14000</v>
      </c>
      <c r="O180" s="8">
        <f t="shared" si="19"/>
        <v>15000</v>
      </c>
    </row>
    <row r="181" spans="1:15" ht="15.75" hidden="1" customHeight="1" x14ac:dyDescent="0.3">
      <c r="A181" s="29" t="s">
        <v>151</v>
      </c>
      <c r="B181" s="29" t="s">
        <v>19</v>
      </c>
      <c r="C181" s="4">
        <v>20000946</v>
      </c>
      <c r="D181" s="12" t="s">
        <v>204</v>
      </c>
      <c r="E181" s="25">
        <v>2500</v>
      </c>
      <c r="F181" s="11">
        <f t="shared" si="20"/>
        <v>6</v>
      </c>
      <c r="G181" s="25">
        <v>15000</v>
      </c>
      <c r="H181" s="25"/>
      <c r="I181" s="11" t="e">
        <f t="shared" si="21"/>
        <v>#DIV/0!</v>
      </c>
      <c r="J181" s="10">
        <v>14</v>
      </c>
      <c r="K181" s="9">
        <v>14</v>
      </c>
      <c r="L181" s="9">
        <f t="shared" si="16"/>
        <v>28</v>
      </c>
      <c r="M181" s="8">
        <f t="shared" si="17"/>
        <v>30</v>
      </c>
      <c r="N181" s="8">
        <f t="shared" si="18"/>
        <v>0</v>
      </c>
      <c r="O181" s="8">
        <f t="shared" si="19"/>
        <v>0</v>
      </c>
    </row>
    <row r="182" spans="1:15" ht="15.75" hidden="1" customHeight="1" x14ac:dyDescent="0.3">
      <c r="A182" s="29" t="s">
        <v>151</v>
      </c>
      <c r="B182" s="29" t="s">
        <v>19</v>
      </c>
      <c r="C182" s="4">
        <v>20001040</v>
      </c>
      <c r="D182" s="12" t="s">
        <v>205</v>
      </c>
      <c r="E182" s="25">
        <v>2500</v>
      </c>
      <c r="F182" s="11">
        <f t="shared" si="20"/>
        <v>5.4</v>
      </c>
      <c r="G182" s="25">
        <v>13500</v>
      </c>
      <c r="H182" s="25"/>
      <c r="I182" s="11" t="e">
        <f t="shared" si="21"/>
        <v>#DIV/0!</v>
      </c>
      <c r="J182" s="10">
        <v>14</v>
      </c>
      <c r="K182" s="9">
        <v>14</v>
      </c>
      <c r="L182" s="9">
        <f t="shared" si="16"/>
        <v>28</v>
      </c>
      <c r="M182" s="8">
        <f t="shared" si="17"/>
        <v>30</v>
      </c>
      <c r="N182" s="8">
        <f t="shared" si="18"/>
        <v>0</v>
      </c>
      <c r="O182" s="8">
        <f t="shared" si="19"/>
        <v>0</v>
      </c>
    </row>
    <row r="183" spans="1:15" ht="15.75" hidden="1" customHeight="1" x14ac:dyDescent="0.3">
      <c r="A183" s="29" t="s">
        <v>151</v>
      </c>
      <c r="B183" s="29" t="s">
        <v>19</v>
      </c>
      <c r="C183" s="4">
        <v>20000945</v>
      </c>
      <c r="D183" s="12" t="s">
        <v>206</v>
      </c>
      <c r="E183" s="25">
        <v>2500</v>
      </c>
      <c r="F183" s="11">
        <f t="shared" si="20"/>
        <v>1</v>
      </c>
      <c r="G183" s="25">
        <v>2500</v>
      </c>
      <c r="H183" s="25">
        <v>100</v>
      </c>
      <c r="I183" s="11">
        <f t="shared" si="21"/>
        <v>25</v>
      </c>
      <c r="J183" s="10">
        <v>14</v>
      </c>
      <c r="K183" s="9">
        <v>14</v>
      </c>
      <c r="L183" s="9">
        <f t="shared" si="16"/>
        <v>28</v>
      </c>
      <c r="M183" s="8">
        <f t="shared" si="17"/>
        <v>30</v>
      </c>
      <c r="N183" s="8">
        <f t="shared" si="18"/>
        <v>2800</v>
      </c>
      <c r="O183" s="8">
        <f t="shared" si="19"/>
        <v>3000</v>
      </c>
    </row>
    <row r="184" spans="1:15" ht="15.75" hidden="1" customHeight="1" x14ac:dyDescent="0.3">
      <c r="A184" s="29" t="s">
        <v>151</v>
      </c>
      <c r="B184" s="29" t="s">
        <v>19</v>
      </c>
      <c r="C184" s="4">
        <v>20001041</v>
      </c>
      <c r="D184" s="12" t="s">
        <v>207</v>
      </c>
      <c r="E184" s="25">
        <v>2500</v>
      </c>
      <c r="F184" s="11">
        <f t="shared" si="20"/>
        <v>1</v>
      </c>
      <c r="G184" s="25">
        <v>2500</v>
      </c>
      <c r="H184" s="25">
        <v>100</v>
      </c>
      <c r="I184" s="11">
        <f t="shared" si="21"/>
        <v>25</v>
      </c>
      <c r="J184" s="10">
        <v>14</v>
      </c>
      <c r="K184" s="9">
        <v>14</v>
      </c>
      <c r="L184" s="9">
        <f t="shared" si="16"/>
        <v>28</v>
      </c>
      <c r="M184" s="8">
        <f t="shared" si="17"/>
        <v>30</v>
      </c>
      <c r="N184" s="8">
        <f t="shared" si="18"/>
        <v>2800</v>
      </c>
      <c r="O184" s="8">
        <f t="shared" si="19"/>
        <v>3000</v>
      </c>
    </row>
    <row r="185" spans="1:15" ht="15.75" hidden="1" customHeight="1" x14ac:dyDescent="0.3">
      <c r="A185" s="29" t="s">
        <v>151</v>
      </c>
      <c r="B185" s="29" t="s">
        <v>19</v>
      </c>
      <c r="C185" s="4">
        <v>20000952</v>
      </c>
      <c r="D185" s="12" t="s">
        <v>208</v>
      </c>
      <c r="E185" s="25">
        <v>2500</v>
      </c>
      <c r="F185" s="11">
        <f t="shared" si="20"/>
        <v>0</v>
      </c>
      <c r="G185" s="25">
        <v>0</v>
      </c>
      <c r="H185" s="25">
        <v>100</v>
      </c>
      <c r="I185" s="11">
        <f t="shared" si="21"/>
        <v>0</v>
      </c>
      <c r="J185" s="10">
        <v>14</v>
      </c>
      <c r="K185" s="9">
        <v>14</v>
      </c>
      <c r="L185" s="9">
        <f t="shared" si="16"/>
        <v>28</v>
      </c>
      <c r="M185" s="8">
        <f t="shared" si="17"/>
        <v>30</v>
      </c>
      <c r="N185" s="8">
        <f t="shared" si="18"/>
        <v>2800</v>
      </c>
      <c r="O185" s="8">
        <f t="shared" si="19"/>
        <v>3000</v>
      </c>
    </row>
    <row r="186" spans="1:15" ht="15.75" hidden="1" customHeight="1" x14ac:dyDescent="0.3">
      <c r="A186" s="29" t="s">
        <v>151</v>
      </c>
      <c r="B186" s="29" t="s">
        <v>19</v>
      </c>
      <c r="C186" s="4">
        <v>20001034</v>
      </c>
      <c r="D186" s="12" t="s">
        <v>209</v>
      </c>
      <c r="E186" s="25">
        <v>2500</v>
      </c>
      <c r="F186" s="11">
        <f t="shared" si="20"/>
        <v>1</v>
      </c>
      <c r="G186" s="25">
        <v>2500</v>
      </c>
      <c r="H186" s="25">
        <v>150</v>
      </c>
      <c r="I186" s="11">
        <f t="shared" si="21"/>
        <v>16.666666666666668</v>
      </c>
      <c r="J186" s="10">
        <v>14</v>
      </c>
      <c r="K186" s="9">
        <v>14</v>
      </c>
      <c r="L186" s="9">
        <f t="shared" si="16"/>
        <v>28</v>
      </c>
      <c r="M186" s="8">
        <f t="shared" si="17"/>
        <v>30</v>
      </c>
      <c r="N186" s="8">
        <f t="shared" si="18"/>
        <v>4200</v>
      </c>
      <c r="O186" s="8">
        <f t="shared" si="19"/>
        <v>4500</v>
      </c>
    </row>
    <row r="187" spans="1:15" ht="15.75" hidden="1" customHeight="1" x14ac:dyDescent="0.3">
      <c r="A187" s="29" t="s">
        <v>151</v>
      </c>
      <c r="B187" s="29" t="s">
        <v>19</v>
      </c>
      <c r="C187" s="4">
        <v>20000951</v>
      </c>
      <c r="D187" s="12" t="s">
        <v>210</v>
      </c>
      <c r="E187" s="25">
        <v>2500</v>
      </c>
      <c r="F187" s="11">
        <f t="shared" si="20"/>
        <v>5.8</v>
      </c>
      <c r="G187" s="25">
        <v>14500</v>
      </c>
      <c r="H187" s="25">
        <v>200</v>
      </c>
      <c r="I187" s="11">
        <f t="shared" si="21"/>
        <v>72.5</v>
      </c>
      <c r="J187" s="10">
        <v>14</v>
      </c>
      <c r="K187" s="9">
        <v>14</v>
      </c>
      <c r="L187" s="9">
        <f t="shared" si="16"/>
        <v>28</v>
      </c>
      <c r="M187" s="8">
        <f t="shared" si="17"/>
        <v>30</v>
      </c>
      <c r="N187" s="8">
        <f t="shared" si="18"/>
        <v>5600</v>
      </c>
      <c r="O187" s="8">
        <f t="shared" si="19"/>
        <v>6000</v>
      </c>
    </row>
    <row r="188" spans="1:15" ht="15.75" hidden="1" customHeight="1" x14ac:dyDescent="0.3">
      <c r="A188" s="29" t="s">
        <v>151</v>
      </c>
      <c r="B188" s="29" t="s">
        <v>19</v>
      </c>
      <c r="C188" s="4">
        <v>20001035</v>
      </c>
      <c r="D188" s="12" t="s">
        <v>211</v>
      </c>
      <c r="E188" s="25">
        <v>2500</v>
      </c>
      <c r="F188" s="11">
        <f t="shared" ref="F188:F219" si="22">G188/E188</f>
        <v>5</v>
      </c>
      <c r="G188" s="25">
        <v>12500</v>
      </c>
      <c r="H188" s="25">
        <v>200</v>
      </c>
      <c r="I188" s="11">
        <f t="shared" si="21"/>
        <v>62.5</v>
      </c>
      <c r="J188" s="10">
        <v>14</v>
      </c>
      <c r="K188" s="9">
        <v>14</v>
      </c>
      <c r="L188" s="9">
        <f t="shared" si="16"/>
        <v>28</v>
      </c>
      <c r="M188" s="8">
        <f t="shared" si="17"/>
        <v>30</v>
      </c>
      <c r="N188" s="8">
        <f t="shared" si="18"/>
        <v>5600</v>
      </c>
      <c r="O188" s="8">
        <f t="shared" si="19"/>
        <v>6000</v>
      </c>
    </row>
    <row r="189" spans="1:15" ht="15.75" hidden="1" customHeight="1" x14ac:dyDescent="0.3">
      <c r="A189" s="29" t="s">
        <v>151</v>
      </c>
      <c r="B189" s="29" t="s">
        <v>19</v>
      </c>
      <c r="C189" s="4">
        <v>20000947</v>
      </c>
      <c r="D189" s="12" t="s">
        <v>212</v>
      </c>
      <c r="E189" s="25">
        <v>2500</v>
      </c>
      <c r="F189" s="11">
        <f t="shared" si="22"/>
        <v>5.8</v>
      </c>
      <c r="G189" s="25">
        <v>14500</v>
      </c>
      <c r="H189" s="25">
        <v>300</v>
      </c>
      <c r="I189" s="11">
        <f t="shared" si="21"/>
        <v>48.333333333333336</v>
      </c>
      <c r="J189" s="10">
        <v>14</v>
      </c>
      <c r="K189" s="9">
        <v>14</v>
      </c>
      <c r="L189" s="9">
        <f t="shared" si="16"/>
        <v>28</v>
      </c>
      <c r="M189" s="8">
        <f t="shared" si="17"/>
        <v>30</v>
      </c>
      <c r="N189" s="8">
        <f t="shared" si="18"/>
        <v>8400</v>
      </c>
      <c r="O189" s="8">
        <f t="shared" si="19"/>
        <v>9000</v>
      </c>
    </row>
    <row r="190" spans="1:15" ht="15.75" hidden="1" customHeight="1" x14ac:dyDescent="0.3">
      <c r="A190" s="29" t="s">
        <v>151</v>
      </c>
      <c r="B190" s="29" t="s">
        <v>19</v>
      </c>
      <c r="C190" s="4">
        <v>20001039</v>
      </c>
      <c r="D190" s="12" t="s">
        <v>213</v>
      </c>
      <c r="E190" s="25">
        <v>2500</v>
      </c>
      <c r="F190" s="11">
        <f t="shared" si="22"/>
        <v>6</v>
      </c>
      <c r="G190" s="25">
        <v>15000</v>
      </c>
      <c r="H190" s="25">
        <v>300</v>
      </c>
      <c r="I190" s="11">
        <f t="shared" si="21"/>
        <v>50</v>
      </c>
      <c r="J190" s="10">
        <v>14</v>
      </c>
      <c r="K190" s="9">
        <v>14</v>
      </c>
      <c r="L190" s="9">
        <f t="shared" si="16"/>
        <v>28</v>
      </c>
      <c r="M190" s="8">
        <f t="shared" si="17"/>
        <v>30</v>
      </c>
      <c r="N190" s="8">
        <f t="shared" si="18"/>
        <v>8400</v>
      </c>
      <c r="O190" s="8">
        <f t="shared" si="19"/>
        <v>9000</v>
      </c>
    </row>
    <row r="191" spans="1:15" ht="15.75" hidden="1" customHeight="1" x14ac:dyDescent="0.3">
      <c r="A191" s="29" t="s">
        <v>151</v>
      </c>
      <c r="B191" s="29" t="s">
        <v>19</v>
      </c>
      <c r="C191" s="4">
        <v>20000948</v>
      </c>
      <c r="D191" s="12" t="s">
        <v>214</v>
      </c>
      <c r="E191" s="25">
        <v>2500</v>
      </c>
      <c r="F191" s="11">
        <f t="shared" si="22"/>
        <v>3</v>
      </c>
      <c r="G191" s="25">
        <v>7500</v>
      </c>
      <c r="H191" s="25">
        <v>150</v>
      </c>
      <c r="I191" s="11">
        <f t="shared" si="21"/>
        <v>50</v>
      </c>
      <c r="J191" s="10">
        <v>14</v>
      </c>
      <c r="K191" s="9">
        <v>14</v>
      </c>
      <c r="L191" s="9">
        <f t="shared" si="16"/>
        <v>28</v>
      </c>
      <c r="M191" s="8">
        <f t="shared" si="17"/>
        <v>30</v>
      </c>
      <c r="N191" s="8">
        <f t="shared" si="18"/>
        <v>4200</v>
      </c>
      <c r="O191" s="8">
        <f t="shared" si="19"/>
        <v>4500</v>
      </c>
    </row>
    <row r="192" spans="1:15" ht="15.75" hidden="1" customHeight="1" x14ac:dyDescent="0.3">
      <c r="A192" s="29" t="s">
        <v>151</v>
      </c>
      <c r="B192" s="29" t="s">
        <v>19</v>
      </c>
      <c r="C192" s="4">
        <v>20001038</v>
      </c>
      <c r="D192" s="12" t="s">
        <v>215</v>
      </c>
      <c r="E192" s="25">
        <v>2500</v>
      </c>
      <c r="F192" s="11">
        <f t="shared" si="22"/>
        <v>2.4</v>
      </c>
      <c r="G192" s="25">
        <v>6000</v>
      </c>
      <c r="H192" s="25">
        <v>150</v>
      </c>
      <c r="I192" s="11">
        <f t="shared" si="21"/>
        <v>40</v>
      </c>
      <c r="J192" s="10">
        <v>14</v>
      </c>
      <c r="K192" s="9">
        <v>14</v>
      </c>
      <c r="L192" s="9">
        <f t="shared" si="16"/>
        <v>28</v>
      </c>
      <c r="M192" s="8">
        <f t="shared" si="17"/>
        <v>30</v>
      </c>
      <c r="N192" s="8">
        <f t="shared" si="18"/>
        <v>4200</v>
      </c>
      <c r="O192" s="8">
        <f t="shared" si="19"/>
        <v>4500</v>
      </c>
    </row>
    <row r="193" spans="1:15" ht="15.75" hidden="1" customHeight="1" x14ac:dyDescent="0.3">
      <c r="A193" s="29" t="s">
        <v>151</v>
      </c>
      <c r="B193" s="29" t="s">
        <v>19</v>
      </c>
      <c r="C193" s="4">
        <v>20000944</v>
      </c>
      <c r="D193" s="12" t="s">
        <v>216</v>
      </c>
      <c r="E193" s="25">
        <v>2500</v>
      </c>
      <c r="F193" s="11">
        <f t="shared" si="22"/>
        <v>4</v>
      </c>
      <c r="G193" s="25">
        <v>10000</v>
      </c>
      <c r="H193" s="25">
        <v>167</v>
      </c>
      <c r="I193" s="11">
        <f t="shared" si="21"/>
        <v>59.880239520958085</v>
      </c>
      <c r="J193" s="10">
        <v>14</v>
      </c>
      <c r="K193" s="9">
        <v>14</v>
      </c>
      <c r="L193" s="9">
        <f t="shared" si="16"/>
        <v>28</v>
      </c>
      <c r="M193" s="8">
        <f t="shared" si="17"/>
        <v>30</v>
      </c>
      <c r="N193" s="8">
        <f t="shared" si="18"/>
        <v>4676</v>
      </c>
      <c r="O193" s="8">
        <f t="shared" si="19"/>
        <v>5010</v>
      </c>
    </row>
    <row r="194" spans="1:15" ht="15.75" hidden="1" customHeight="1" x14ac:dyDescent="0.3">
      <c r="A194" s="29" t="s">
        <v>151</v>
      </c>
      <c r="B194" s="29" t="s">
        <v>19</v>
      </c>
      <c r="C194" s="4">
        <v>20001042</v>
      </c>
      <c r="D194" s="12" t="s">
        <v>217</v>
      </c>
      <c r="E194" s="25">
        <v>2500</v>
      </c>
      <c r="F194" s="11">
        <f t="shared" si="22"/>
        <v>5</v>
      </c>
      <c r="G194" s="25">
        <v>12500</v>
      </c>
      <c r="H194" s="25">
        <v>167</v>
      </c>
      <c r="I194" s="11">
        <f t="shared" si="21"/>
        <v>74.850299401197603</v>
      </c>
      <c r="J194" s="10">
        <v>14</v>
      </c>
      <c r="K194" s="9">
        <v>14</v>
      </c>
      <c r="L194" s="9">
        <f t="shared" si="16"/>
        <v>28</v>
      </c>
      <c r="M194" s="8">
        <f t="shared" si="17"/>
        <v>30</v>
      </c>
      <c r="N194" s="8">
        <f t="shared" si="18"/>
        <v>4676</v>
      </c>
      <c r="O194" s="8">
        <f t="shared" si="19"/>
        <v>5010</v>
      </c>
    </row>
    <row r="195" spans="1:15" ht="15.75" hidden="1" customHeight="1" x14ac:dyDescent="0.3">
      <c r="A195" s="29" t="s">
        <v>151</v>
      </c>
      <c r="B195" s="29" t="s">
        <v>19</v>
      </c>
      <c r="C195" s="4">
        <v>20000949</v>
      </c>
      <c r="D195" s="12" t="s">
        <v>218</v>
      </c>
      <c r="E195" s="25">
        <v>2500</v>
      </c>
      <c r="F195" s="11">
        <f t="shared" si="22"/>
        <v>7</v>
      </c>
      <c r="G195" s="25">
        <v>17500</v>
      </c>
      <c r="H195" s="25">
        <v>300</v>
      </c>
      <c r="I195" s="11">
        <f t="shared" si="21"/>
        <v>58.333333333333336</v>
      </c>
      <c r="J195" s="10">
        <v>14</v>
      </c>
      <c r="K195" s="9">
        <v>14</v>
      </c>
      <c r="L195" s="9">
        <f t="shared" ref="L195:L258" si="23">K195+J195</f>
        <v>28</v>
      </c>
      <c r="M195" s="8">
        <f t="shared" ref="M195:M258" si="24">L195+2</f>
        <v>30</v>
      </c>
      <c r="N195" s="8">
        <f t="shared" ref="N195:N216" si="25">L195*H195</f>
        <v>8400</v>
      </c>
      <c r="O195" s="8">
        <f t="shared" ref="O195:O222" si="26">M195*H195</f>
        <v>9000</v>
      </c>
    </row>
    <row r="196" spans="1:15" ht="15.75" hidden="1" customHeight="1" x14ac:dyDescent="0.3">
      <c r="A196" s="29" t="s">
        <v>151</v>
      </c>
      <c r="B196" s="29" t="s">
        <v>19</v>
      </c>
      <c r="C196" s="4">
        <v>20001037</v>
      </c>
      <c r="D196" s="12" t="s">
        <v>219</v>
      </c>
      <c r="E196" s="25">
        <v>2500</v>
      </c>
      <c r="F196" s="11">
        <f t="shared" si="22"/>
        <v>6</v>
      </c>
      <c r="G196" s="25">
        <v>15000</v>
      </c>
      <c r="H196" s="25">
        <v>300</v>
      </c>
      <c r="I196" s="11">
        <f t="shared" si="21"/>
        <v>50</v>
      </c>
      <c r="J196" s="10">
        <v>14</v>
      </c>
      <c r="K196" s="9">
        <v>14</v>
      </c>
      <c r="L196" s="9">
        <f t="shared" si="23"/>
        <v>28</v>
      </c>
      <c r="M196" s="8">
        <f t="shared" si="24"/>
        <v>30</v>
      </c>
      <c r="N196" s="8">
        <f t="shared" si="25"/>
        <v>8400</v>
      </c>
      <c r="O196" s="8">
        <f t="shared" si="26"/>
        <v>9000</v>
      </c>
    </row>
    <row r="197" spans="1:15" ht="15.75" hidden="1" customHeight="1" x14ac:dyDescent="0.3">
      <c r="A197" s="29" t="s">
        <v>151</v>
      </c>
      <c r="B197" s="29" t="s">
        <v>19</v>
      </c>
      <c r="C197" s="4">
        <v>20001048</v>
      </c>
      <c r="D197" s="12" t="s">
        <v>220</v>
      </c>
      <c r="E197" s="25">
        <v>2500</v>
      </c>
      <c r="F197" s="11">
        <f t="shared" si="22"/>
        <v>10.6</v>
      </c>
      <c r="G197" s="25">
        <v>26500</v>
      </c>
      <c r="H197" s="25">
        <v>500</v>
      </c>
      <c r="I197" s="11">
        <f t="shared" si="21"/>
        <v>53</v>
      </c>
      <c r="J197" s="10">
        <v>14</v>
      </c>
      <c r="K197" s="9">
        <v>14</v>
      </c>
      <c r="L197" s="9">
        <f t="shared" si="23"/>
        <v>28</v>
      </c>
      <c r="M197" s="8">
        <f t="shared" si="24"/>
        <v>30</v>
      </c>
      <c r="N197" s="8">
        <f t="shared" si="25"/>
        <v>14000</v>
      </c>
      <c r="O197" s="8">
        <f t="shared" si="26"/>
        <v>15000</v>
      </c>
    </row>
    <row r="198" spans="1:15" ht="15.75" hidden="1" customHeight="1" x14ac:dyDescent="0.3">
      <c r="A198" s="29" t="s">
        <v>151</v>
      </c>
      <c r="B198" s="29" t="s">
        <v>19</v>
      </c>
      <c r="C198" s="4">
        <v>20001049</v>
      </c>
      <c r="D198" s="12" t="s">
        <v>221</v>
      </c>
      <c r="E198" s="25">
        <v>2500</v>
      </c>
      <c r="F198" s="11">
        <f t="shared" si="22"/>
        <v>9.8000000000000007</v>
      </c>
      <c r="G198" s="25">
        <v>24500</v>
      </c>
      <c r="H198" s="25">
        <v>500</v>
      </c>
      <c r="I198" s="11">
        <f t="shared" si="21"/>
        <v>49</v>
      </c>
      <c r="J198" s="10">
        <v>14</v>
      </c>
      <c r="K198" s="9">
        <v>14</v>
      </c>
      <c r="L198" s="9">
        <f t="shared" si="23"/>
        <v>28</v>
      </c>
      <c r="M198" s="8">
        <f t="shared" si="24"/>
        <v>30</v>
      </c>
      <c r="N198" s="8">
        <f t="shared" si="25"/>
        <v>14000</v>
      </c>
      <c r="O198" s="8">
        <f t="shared" si="26"/>
        <v>15000</v>
      </c>
    </row>
    <row r="199" spans="1:15" ht="15.75" hidden="1" customHeight="1" x14ac:dyDescent="0.3">
      <c r="A199" s="29" t="s">
        <v>151</v>
      </c>
      <c r="B199" s="29" t="s">
        <v>19</v>
      </c>
      <c r="C199" s="4">
        <v>20001050</v>
      </c>
      <c r="D199" s="12" t="s">
        <v>222</v>
      </c>
      <c r="E199" s="25">
        <v>2500</v>
      </c>
      <c r="F199" s="11">
        <f t="shared" si="22"/>
        <v>7</v>
      </c>
      <c r="G199" s="25">
        <v>17500</v>
      </c>
      <c r="H199" s="25">
        <v>500</v>
      </c>
      <c r="I199" s="11">
        <f t="shared" si="21"/>
        <v>35</v>
      </c>
      <c r="J199" s="10">
        <v>14</v>
      </c>
      <c r="K199" s="9">
        <v>14</v>
      </c>
      <c r="L199" s="9">
        <f t="shared" si="23"/>
        <v>28</v>
      </c>
      <c r="M199" s="8">
        <f t="shared" si="24"/>
        <v>30</v>
      </c>
      <c r="N199" s="8">
        <f t="shared" si="25"/>
        <v>14000</v>
      </c>
      <c r="O199" s="8">
        <f t="shared" si="26"/>
        <v>15000</v>
      </c>
    </row>
    <row r="200" spans="1:15" ht="15.75" hidden="1" customHeight="1" x14ac:dyDescent="0.3">
      <c r="A200" s="29" t="s">
        <v>151</v>
      </c>
      <c r="B200" s="29" t="s">
        <v>19</v>
      </c>
      <c r="C200" s="4">
        <v>20001051</v>
      </c>
      <c r="D200" s="12" t="s">
        <v>223</v>
      </c>
      <c r="E200" s="25">
        <v>2500</v>
      </c>
      <c r="F200" s="11">
        <f t="shared" si="22"/>
        <v>8</v>
      </c>
      <c r="G200" s="25">
        <v>20000</v>
      </c>
      <c r="H200" s="25">
        <v>500</v>
      </c>
      <c r="I200" s="11">
        <f t="shared" si="21"/>
        <v>40</v>
      </c>
      <c r="J200" s="10">
        <v>14</v>
      </c>
      <c r="K200" s="9">
        <v>14</v>
      </c>
      <c r="L200" s="9">
        <f t="shared" si="23"/>
        <v>28</v>
      </c>
      <c r="M200" s="8">
        <f t="shared" si="24"/>
        <v>30</v>
      </c>
      <c r="N200" s="8">
        <f t="shared" si="25"/>
        <v>14000</v>
      </c>
      <c r="O200" s="8">
        <f t="shared" si="26"/>
        <v>15000</v>
      </c>
    </row>
    <row r="201" spans="1:15" ht="15.75" hidden="1" customHeight="1" x14ac:dyDescent="0.3">
      <c r="A201" s="29" t="s">
        <v>151</v>
      </c>
      <c r="B201" s="29" t="s">
        <v>19</v>
      </c>
      <c r="C201" s="4">
        <v>20001052</v>
      </c>
      <c r="D201" s="12" t="s">
        <v>224</v>
      </c>
      <c r="E201" s="25">
        <v>2500</v>
      </c>
      <c r="F201" s="11">
        <f t="shared" si="22"/>
        <v>10.8</v>
      </c>
      <c r="G201" s="25">
        <v>27000</v>
      </c>
      <c r="H201" s="25">
        <v>500</v>
      </c>
      <c r="I201" s="11">
        <f t="shared" si="21"/>
        <v>54</v>
      </c>
      <c r="J201" s="10">
        <v>14</v>
      </c>
      <c r="K201" s="9">
        <v>14</v>
      </c>
      <c r="L201" s="9">
        <f t="shared" si="23"/>
        <v>28</v>
      </c>
      <c r="M201" s="8">
        <f t="shared" si="24"/>
        <v>30</v>
      </c>
      <c r="N201" s="8">
        <f t="shared" si="25"/>
        <v>14000</v>
      </c>
      <c r="O201" s="8">
        <f t="shared" si="26"/>
        <v>15000</v>
      </c>
    </row>
    <row r="202" spans="1:15" ht="15.75" hidden="1" customHeight="1" x14ac:dyDescent="0.3">
      <c r="A202" s="29" t="s">
        <v>151</v>
      </c>
      <c r="B202" s="29" t="s">
        <v>19</v>
      </c>
      <c r="C202" s="4">
        <v>20001053</v>
      </c>
      <c r="D202" s="12" t="s">
        <v>225</v>
      </c>
      <c r="E202" s="25">
        <v>2500</v>
      </c>
      <c r="F202" s="11">
        <f t="shared" si="22"/>
        <v>10.8</v>
      </c>
      <c r="G202" s="25">
        <v>27000</v>
      </c>
      <c r="H202" s="25">
        <v>500</v>
      </c>
      <c r="I202" s="11">
        <f t="shared" si="21"/>
        <v>54</v>
      </c>
      <c r="J202" s="10">
        <v>14</v>
      </c>
      <c r="K202" s="9">
        <v>14</v>
      </c>
      <c r="L202" s="9">
        <f t="shared" si="23"/>
        <v>28</v>
      </c>
      <c r="M202" s="8">
        <f t="shared" si="24"/>
        <v>30</v>
      </c>
      <c r="N202" s="8">
        <f t="shared" si="25"/>
        <v>14000</v>
      </c>
      <c r="O202" s="8">
        <f t="shared" si="26"/>
        <v>15000</v>
      </c>
    </row>
    <row r="203" spans="1:15" ht="15.75" hidden="1" customHeight="1" x14ac:dyDescent="0.3">
      <c r="A203" s="29" t="s">
        <v>151</v>
      </c>
      <c r="B203" s="29" t="s">
        <v>19</v>
      </c>
      <c r="C203" s="4">
        <v>20001054</v>
      </c>
      <c r="D203" s="12" t="s">
        <v>226</v>
      </c>
      <c r="E203" s="25">
        <v>2500</v>
      </c>
      <c r="F203" s="11">
        <f t="shared" si="22"/>
        <v>29</v>
      </c>
      <c r="G203" s="25">
        <v>72500</v>
      </c>
      <c r="H203" s="25">
        <v>200</v>
      </c>
      <c r="I203" s="11">
        <f t="shared" si="21"/>
        <v>362.5</v>
      </c>
      <c r="J203" s="10">
        <v>14</v>
      </c>
      <c r="K203" s="9">
        <v>14</v>
      </c>
      <c r="L203" s="9">
        <f t="shared" si="23"/>
        <v>28</v>
      </c>
      <c r="M203" s="8">
        <f t="shared" si="24"/>
        <v>30</v>
      </c>
      <c r="N203" s="8">
        <f t="shared" si="25"/>
        <v>5600</v>
      </c>
      <c r="O203" s="8">
        <f t="shared" si="26"/>
        <v>6000</v>
      </c>
    </row>
    <row r="204" spans="1:15" ht="15.75" hidden="1" customHeight="1" x14ac:dyDescent="0.3">
      <c r="A204" s="29" t="s">
        <v>151</v>
      </c>
      <c r="B204" s="29" t="s">
        <v>19</v>
      </c>
      <c r="C204" s="4">
        <v>20001055</v>
      </c>
      <c r="D204" s="12" t="s">
        <v>227</v>
      </c>
      <c r="E204" s="25">
        <v>2500</v>
      </c>
      <c r="F204" s="11">
        <f t="shared" si="22"/>
        <v>29</v>
      </c>
      <c r="G204" s="25">
        <v>72500</v>
      </c>
      <c r="H204" s="25">
        <v>200</v>
      </c>
      <c r="I204" s="11">
        <f t="shared" si="21"/>
        <v>362.5</v>
      </c>
      <c r="J204" s="10">
        <v>14</v>
      </c>
      <c r="K204" s="9">
        <v>14</v>
      </c>
      <c r="L204" s="9">
        <f t="shared" si="23"/>
        <v>28</v>
      </c>
      <c r="M204" s="8">
        <f t="shared" si="24"/>
        <v>30</v>
      </c>
      <c r="N204" s="8">
        <f t="shared" si="25"/>
        <v>5600</v>
      </c>
      <c r="O204" s="8">
        <f t="shared" si="26"/>
        <v>6000</v>
      </c>
    </row>
    <row r="205" spans="1:15" ht="15.75" hidden="1" customHeight="1" x14ac:dyDescent="0.3">
      <c r="A205" s="29" t="s">
        <v>151</v>
      </c>
      <c r="B205" s="29" t="s">
        <v>19</v>
      </c>
      <c r="C205" s="4">
        <v>20001101</v>
      </c>
      <c r="D205" s="12" t="s">
        <v>228</v>
      </c>
      <c r="E205" s="25">
        <v>2500</v>
      </c>
      <c r="F205" s="11">
        <f t="shared" si="22"/>
        <v>34.200000000000003</v>
      </c>
      <c r="G205" s="25">
        <v>85500</v>
      </c>
      <c r="H205" s="25">
        <v>200</v>
      </c>
      <c r="I205" s="11">
        <f t="shared" si="21"/>
        <v>427.5</v>
      </c>
      <c r="J205" s="10">
        <v>14</v>
      </c>
      <c r="K205" s="9">
        <v>14</v>
      </c>
      <c r="L205" s="9">
        <f t="shared" si="23"/>
        <v>28</v>
      </c>
      <c r="M205" s="8">
        <f t="shared" si="24"/>
        <v>30</v>
      </c>
      <c r="N205" s="8">
        <f t="shared" si="25"/>
        <v>5600</v>
      </c>
      <c r="O205" s="8">
        <f t="shared" si="26"/>
        <v>6000</v>
      </c>
    </row>
    <row r="206" spans="1:15" ht="15.75" hidden="1" customHeight="1" x14ac:dyDescent="0.3">
      <c r="A206" s="29" t="s">
        <v>151</v>
      </c>
      <c r="B206" s="29" t="s">
        <v>19</v>
      </c>
      <c r="C206" s="4">
        <v>20001100</v>
      </c>
      <c r="D206" s="12" t="s">
        <v>229</v>
      </c>
      <c r="E206" s="25">
        <v>2500</v>
      </c>
      <c r="F206" s="11">
        <f t="shared" si="22"/>
        <v>31</v>
      </c>
      <c r="G206" s="25">
        <v>77500</v>
      </c>
      <c r="H206" s="25">
        <v>200</v>
      </c>
      <c r="I206" s="11">
        <f t="shared" si="21"/>
        <v>387.5</v>
      </c>
      <c r="J206" s="10">
        <v>14</v>
      </c>
      <c r="K206" s="9">
        <v>14</v>
      </c>
      <c r="L206" s="9">
        <f t="shared" si="23"/>
        <v>28</v>
      </c>
      <c r="M206" s="8">
        <f t="shared" si="24"/>
        <v>30</v>
      </c>
      <c r="N206" s="8">
        <f t="shared" si="25"/>
        <v>5600</v>
      </c>
      <c r="O206" s="8">
        <f t="shared" si="26"/>
        <v>6000</v>
      </c>
    </row>
    <row r="207" spans="1:15" ht="15.75" customHeight="1" x14ac:dyDescent="0.3">
      <c r="A207" s="29" t="s">
        <v>151</v>
      </c>
      <c r="B207" s="29" t="s">
        <v>21</v>
      </c>
      <c r="C207" s="4">
        <v>20001102</v>
      </c>
      <c r="D207" s="12" t="s">
        <v>230</v>
      </c>
      <c r="E207" s="25">
        <v>3000</v>
      </c>
      <c r="F207" s="11">
        <f t="shared" si="22"/>
        <v>29</v>
      </c>
      <c r="G207" s="25">
        <v>87000</v>
      </c>
      <c r="H207" s="25">
        <v>2500</v>
      </c>
      <c r="I207" s="11">
        <f t="shared" si="21"/>
        <v>34.799999999999997</v>
      </c>
      <c r="J207" s="10">
        <v>14</v>
      </c>
      <c r="K207" s="9">
        <v>7</v>
      </c>
      <c r="L207" s="9">
        <f t="shared" si="23"/>
        <v>21</v>
      </c>
      <c r="M207" s="8">
        <f t="shared" si="24"/>
        <v>23</v>
      </c>
      <c r="N207" s="8">
        <f t="shared" si="25"/>
        <v>52500</v>
      </c>
      <c r="O207" s="8">
        <f t="shared" si="26"/>
        <v>57500</v>
      </c>
    </row>
    <row r="208" spans="1:15" ht="15.75" customHeight="1" x14ac:dyDescent="0.3">
      <c r="A208" s="29" t="s">
        <v>151</v>
      </c>
      <c r="B208" s="29" t="s">
        <v>21</v>
      </c>
      <c r="C208" s="4">
        <v>20001106</v>
      </c>
      <c r="D208" s="12" t="s">
        <v>231</v>
      </c>
      <c r="E208" s="25">
        <v>3000</v>
      </c>
      <c r="F208" s="11">
        <f t="shared" si="22"/>
        <v>10</v>
      </c>
      <c r="G208" s="25">
        <v>30000</v>
      </c>
      <c r="H208" s="25">
        <v>2000</v>
      </c>
      <c r="I208" s="11">
        <f t="shared" si="21"/>
        <v>15</v>
      </c>
      <c r="J208" s="10">
        <v>14</v>
      </c>
      <c r="K208" s="9">
        <v>7</v>
      </c>
      <c r="L208" s="9">
        <f t="shared" si="23"/>
        <v>21</v>
      </c>
      <c r="M208" s="8">
        <f t="shared" si="24"/>
        <v>23</v>
      </c>
      <c r="N208" s="8">
        <f t="shared" si="25"/>
        <v>42000</v>
      </c>
      <c r="O208" s="8">
        <f t="shared" si="26"/>
        <v>46000</v>
      </c>
    </row>
    <row r="209" spans="1:15" ht="15.75" hidden="1" customHeight="1" x14ac:dyDescent="0.3">
      <c r="A209" s="29" t="s">
        <v>151</v>
      </c>
      <c r="B209" s="29" t="s">
        <v>19</v>
      </c>
      <c r="C209" s="4">
        <v>20001105</v>
      </c>
      <c r="D209" s="12" t="s">
        <v>232</v>
      </c>
      <c r="E209" s="25">
        <v>3000</v>
      </c>
      <c r="F209" s="11">
        <f t="shared" si="22"/>
        <v>41</v>
      </c>
      <c r="G209" s="25">
        <v>123000</v>
      </c>
      <c r="H209" s="25">
        <v>900</v>
      </c>
      <c r="I209" s="11">
        <f t="shared" si="21"/>
        <v>136.66666666666666</v>
      </c>
      <c r="J209" s="10">
        <v>14</v>
      </c>
      <c r="K209" s="9">
        <v>7</v>
      </c>
      <c r="L209" s="9">
        <f t="shared" si="23"/>
        <v>21</v>
      </c>
      <c r="M209" s="8">
        <f t="shared" si="24"/>
        <v>23</v>
      </c>
      <c r="N209" s="8">
        <f t="shared" si="25"/>
        <v>18900</v>
      </c>
      <c r="O209" s="8">
        <f t="shared" si="26"/>
        <v>20700</v>
      </c>
    </row>
    <row r="210" spans="1:15" ht="15.75" hidden="1" customHeight="1" x14ac:dyDescent="0.3">
      <c r="A210" s="29" t="s">
        <v>151</v>
      </c>
      <c r="B210" s="29" t="s">
        <v>19</v>
      </c>
      <c r="C210" s="4">
        <v>20001104</v>
      </c>
      <c r="D210" s="12" t="s">
        <v>233</v>
      </c>
      <c r="E210" s="25">
        <v>3000</v>
      </c>
      <c r="F210" s="11">
        <f t="shared" si="22"/>
        <v>28</v>
      </c>
      <c r="G210" s="25">
        <v>84000</v>
      </c>
      <c r="H210" s="25">
        <v>1000</v>
      </c>
      <c r="I210" s="11">
        <f t="shared" si="21"/>
        <v>84</v>
      </c>
      <c r="J210" s="10">
        <v>14</v>
      </c>
      <c r="K210" s="9">
        <v>7</v>
      </c>
      <c r="L210" s="9">
        <f t="shared" si="23"/>
        <v>21</v>
      </c>
      <c r="M210" s="8">
        <f t="shared" si="24"/>
        <v>23</v>
      </c>
      <c r="N210" s="8">
        <f t="shared" si="25"/>
        <v>21000</v>
      </c>
      <c r="O210" s="8">
        <f t="shared" si="26"/>
        <v>23000</v>
      </c>
    </row>
    <row r="211" spans="1:15" ht="15.75" hidden="1" customHeight="1" x14ac:dyDescent="0.3">
      <c r="A211" s="29" t="s">
        <v>151</v>
      </c>
      <c r="B211" s="29" t="s">
        <v>19</v>
      </c>
      <c r="C211" s="4">
        <v>20001108</v>
      </c>
      <c r="D211" s="12" t="s">
        <v>234</v>
      </c>
      <c r="E211" s="25">
        <v>3000</v>
      </c>
      <c r="F211" s="11">
        <f t="shared" si="22"/>
        <v>0</v>
      </c>
      <c r="G211" s="25">
        <v>0</v>
      </c>
      <c r="H211" s="25">
        <v>1000</v>
      </c>
      <c r="I211" s="11">
        <f t="shared" si="21"/>
        <v>0</v>
      </c>
      <c r="J211" s="10">
        <v>14</v>
      </c>
      <c r="K211" s="9">
        <v>7</v>
      </c>
      <c r="L211" s="9">
        <f t="shared" si="23"/>
        <v>21</v>
      </c>
      <c r="M211" s="8">
        <f t="shared" si="24"/>
        <v>23</v>
      </c>
      <c r="N211" s="8">
        <f t="shared" si="25"/>
        <v>21000</v>
      </c>
      <c r="O211" s="8">
        <f t="shared" si="26"/>
        <v>23000</v>
      </c>
    </row>
    <row r="212" spans="1:15" ht="15.75" hidden="1" customHeight="1" x14ac:dyDescent="0.3">
      <c r="A212" s="29" t="s">
        <v>151</v>
      </c>
      <c r="B212" s="29" t="s">
        <v>19</v>
      </c>
      <c r="C212" s="4">
        <v>20001112</v>
      </c>
      <c r="D212" s="12" t="s">
        <v>235</v>
      </c>
      <c r="E212" s="25">
        <v>3000</v>
      </c>
      <c r="F212" s="11">
        <f t="shared" si="22"/>
        <v>17.666666666666668</v>
      </c>
      <c r="G212" s="25">
        <v>53000</v>
      </c>
      <c r="H212" s="25">
        <v>1000</v>
      </c>
      <c r="I212" s="11">
        <f t="shared" si="21"/>
        <v>53</v>
      </c>
      <c r="J212" s="10">
        <v>14</v>
      </c>
      <c r="K212" s="9">
        <v>7</v>
      </c>
      <c r="L212" s="9">
        <f t="shared" si="23"/>
        <v>21</v>
      </c>
      <c r="M212" s="8">
        <f t="shared" si="24"/>
        <v>23</v>
      </c>
      <c r="N212" s="8">
        <f t="shared" si="25"/>
        <v>21000</v>
      </c>
      <c r="O212" s="8">
        <f t="shared" si="26"/>
        <v>23000</v>
      </c>
    </row>
    <row r="213" spans="1:15" ht="15.75" hidden="1" customHeight="1" x14ac:dyDescent="0.3">
      <c r="A213" s="29" t="s">
        <v>151</v>
      </c>
      <c r="B213" s="29" t="s">
        <v>19</v>
      </c>
      <c r="C213" s="4">
        <v>20001107</v>
      </c>
      <c r="D213" s="12" t="s">
        <v>236</v>
      </c>
      <c r="E213" s="25">
        <v>3000</v>
      </c>
      <c r="F213" s="11">
        <f t="shared" si="22"/>
        <v>7.6</v>
      </c>
      <c r="G213" s="25">
        <v>22800</v>
      </c>
      <c r="H213" s="25">
        <v>1200</v>
      </c>
      <c r="I213" s="11">
        <f t="shared" si="21"/>
        <v>19</v>
      </c>
      <c r="J213" s="10">
        <v>14</v>
      </c>
      <c r="K213" s="9">
        <v>7</v>
      </c>
      <c r="L213" s="9">
        <f t="shared" si="23"/>
        <v>21</v>
      </c>
      <c r="M213" s="8">
        <f t="shared" si="24"/>
        <v>23</v>
      </c>
      <c r="N213" s="8">
        <f t="shared" si="25"/>
        <v>25200</v>
      </c>
      <c r="O213" s="8">
        <f t="shared" si="26"/>
        <v>27600</v>
      </c>
    </row>
    <row r="214" spans="1:15" ht="15.75" hidden="1" customHeight="1" x14ac:dyDescent="0.3">
      <c r="A214" s="29" t="s">
        <v>151</v>
      </c>
      <c r="B214" s="29" t="s">
        <v>19</v>
      </c>
      <c r="C214" s="4">
        <v>20001110</v>
      </c>
      <c r="D214" s="12" t="s">
        <v>237</v>
      </c>
      <c r="E214" s="25">
        <v>3000</v>
      </c>
      <c r="F214" s="11">
        <f t="shared" si="22"/>
        <v>50.666666666666664</v>
      </c>
      <c r="G214" s="25">
        <v>152000</v>
      </c>
      <c r="H214" s="25">
        <v>1000</v>
      </c>
      <c r="I214" s="11">
        <f t="shared" si="21"/>
        <v>152</v>
      </c>
      <c r="J214" s="10">
        <v>14</v>
      </c>
      <c r="K214" s="9">
        <v>7</v>
      </c>
      <c r="L214" s="9">
        <f t="shared" si="23"/>
        <v>21</v>
      </c>
      <c r="M214" s="8">
        <f t="shared" si="24"/>
        <v>23</v>
      </c>
      <c r="N214" s="8">
        <f t="shared" si="25"/>
        <v>21000</v>
      </c>
      <c r="O214" s="8">
        <f t="shared" si="26"/>
        <v>23000</v>
      </c>
    </row>
    <row r="215" spans="1:15" ht="15.75" hidden="1" customHeight="1" x14ac:dyDescent="0.3">
      <c r="A215" s="29" t="s">
        <v>151</v>
      </c>
      <c r="B215" s="29" t="s">
        <v>19</v>
      </c>
      <c r="C215" s="4">
        <v>20001103</v>
      </c>
      <c r="D215" s="12" t="s">
        <v>238</v>
      </c>
      <c r="E215" s="25">
        <v>3000</v>
      </c>
      <c r="F215" s="11">
        <f t="shared" si="22"/>
        <v>22</v>
      </c>
      <c r="G215" s="25">
        <v>66000</v>
      </c>
      <c r="H215" s="25">
        <v>500</v>
      </c>
      <c r="I215" s="11">
        <f t="shared" si="21"/>
        <v>132</v>
      </c>
      <c r="J215" s="10">
        <v>14</v>
      </c>
      <c r="K215" s="9">
        <v>7</v>
      </c>
      <c r="L215" s="9">
        <f t="shared" si="23"/>
        <v>21</v>
      </c>
      <c r="M215" s="8">
        <f t="shared" si="24"/>
        <v>23</v>
      </c>
      <c r="N215" s="8">
        <f t="shared" si="25"/>
        <v>10500</v>
      </c>
      <c r="O215" s="8">
        <f t="shared" si="26"/>
        <v>11500</v>
      </c>
    </row>
    <row r="216" spans="1:15" ht="15.75" hidden="1" customHeight="1" x14ac:dyDescent="0.3">
      <c r="A216" s="29" t="s">
        <v>151</v>
      </c>
      <c r="B216" s="29" t="s">
        <v>19</v>
      </c>
      <c r="C216" s="4">
        <v>20001111</v>
      </c>
      <c r="D216" s="12" t="s">
        <v>239</v>
      </c>
      <c r="E216" s="25">
        <v>3000</v>
      </c>
      <c r="F216" s="11">
        <f t="shared" si="22"/>
        <v>61</v>
      </c>
      <c r="G216" s="25">
        <v>183000</v>
      </c>
      <c r="H216" s="25">
        <v>500</v>
      </c>
      <c r="I216" s="11">
        <f t="shared" si="21"/>
        <v>366</v>
      </c>
      <c r="J216" s="10">
        <v>14</v>
      </c>
      <c r="K216" s="9">
        <v>7</v>
      </c>
      <c r="L216" s="9">
        <f t="shared" si="23"/>
        <v>21</v>
      </c>
      <c r="M216" s="8">
        <f t="shared" si="24"/>
        <v>23</v>
      </c>
      <c r="N216" s="8">
        <f t="shared" si="25"/>
        <v>10500</v>
      </c>
      <c r="O216" s="8">
        <f t="shared" si="26"/>
        <v>11500</v>
      </c>
    </row>
    <row r="217" spans="1:15" ht="15.75" hidden="1" customHeight="1" x14ac:dyDescent="0.3">
      <c r="A217" s="29" t="s">
        <v>151</v>
      </c>
      <c r="B217" s="29" t="s">
        <v>19</v>
      </c>
      <c r="C217" s="4">
        <v>20001260</v>
      </c>
      <c r="D217" s="12" t="s">
        <v>240</v>
      </c>
      <c r="E217" s="25"/>
      <c r="F217" s="11" t="e">
        <f t="shared" si="22"/>
        <v>#DIV/0!</v>
      </c>
      <c r="G217" s="25">
        <v>0</v>
      </c>
      <c r="H217" s="25">
        <v>400</v>
      </c>
      <c r="I217" s="11">
        <f t="shared" si="21"/>
        <v>0</v>
      </c>
      <c r="J217" s="10">
        <v>14</v>
      </c>
      <c r="K217" s="9">
        <v>7</v>
      </c>
      <c r="L217" s="9">
        <f t="shared" si="23"/>
        <v>21</v>
      </c>
      <c r="M217" s="8">
        <f t="shared" si="24"/>
        <v>23</v>
      </c>
      <c r="N217" s="8">
        <v>0</v>
      </c>
      <c r="O217" s="8">
        <f t="shared" si="26"/>
        <v>9200</v>
      </c>
    </row>
    <row r="218" spans="1:15" ht="15.75" hidden="1" customHeight="1" x14ac:dyDescent="0.3">
      <c r="A218" s="29" t="s">
        <v>151</v>
      </c>
      <c r="B218" s="29" t="s">
        <v>19</v>
      </c>
      <c r="C218" s="4">
        <v>20000892</v>
      </c>
      <c r="D218" s="12" t="s">
        <v>241</v>
      </c>
      <c r="E218" s="25">
        <v>1000</v>
      </c>
      <c r="F218" s="11">
        <f t="shared" si="22"/>
        <v>13</v>
      </c>
      <c r="G218" s="25">
        <v>13000</v>
      </c>
      <c r="H218" s="25">
        <v>1000</v>
      </c>
      <c r="I218" s="11">
        <f t="shared" si="21"/>
        <v>13</v>
      </c>
      <c r="J218" s="10">
        <v>14</v>
      </c>
      <c r="K218" s="9">
        <v>7</v>
      </c>
      <c r="L218" s="9">
        <f t="shared" si="23"/>
        <v>21</v>
      </c>
      <c r="M218" s="8">
        <f t="shared" si="24"/>
        <v>23</v>
      </c>
      <c r="N218" s="8">
        <v>24000</v>
      </c>
      <c r="O218" s="8">
        <f t="shared" si="26"/>
        <v>23000</v>
      </c>
    </row>
    <row r="219" spans="1:15" ht="15.75" hidden="1" customHeight="1" x14ac:dyDescent="0.3">
      <c r="A219" s="29" t="s">
        <v>151</v>
      </c>
      <c r="B219" s="29" t="s">
        <v>19</v>
      </c>
      <c r="C219" s="4">
        <v>20001293</v>
      </c>
      <c r="D219" s="12" t="s">
        <v>242</v>
      </c>
      <c r="E219" s="25"/>
      <c r="F219" s="11" t="e">
        <f t="shared" si="22"/>
        <v>#DIV/0!</v>
      </c>
      <c r="G219" s="25">
        <v>4700</v>
      </c>
      <c r="H219" s="25">
        <v>200</v>
      </c>
      <c r="I219" s="11">
        <f t="shared" si="21"/>
        <v>23.5</v>
      </c>
      <c r="J219" s="10">
        <v>14</v>
      </c>
      <c r="K219" s="9">
        <v>7</v>
      </c>
      <c r="L219" s="9">
        <f t="shared" si="23"/>
        <v>21</v>
      </c>
      <c r="M219" s="8">
        <f t="shared" si="24"/>
        <v>23</v>
      </c>
      <c r="N219" s="8">
        <v>2388</v>
      </c>
      <c r="O219" s="8">
        <f t="shared" si="26"/>
        <v>4600</v>
      </c>
    </row>
    <row r="220" spans="1:15" ht="15.75" hidden="1" customHeight="1" x14ac:dyDescent="0.3">
      <c r="A220" s="29" t="s">
        <v>151</v>
      </c>
      <c r="B220" s="29" t="s">
        <v>19</v>
      </c>
      <c r="C220" s="4">
        <v>20000418</v>
      </c>
      <c r="D220" s="12" t="s">
        <v>243</v>
      </c>
      <c r="E220" s="25">
        <v>1000</v>
      </c>
      <c r="F220" s="11">
        <f t="shared" ref="F220:F251" si="27">G220/E220</f>
        <v>39.5</v>
      </c>
      <c r="G220" s="25">
        <v>39500</v>
      </c>
      <c r="H220" s="25">
        <v>1000</v>
      </c>
      <c r="I220" s="11">
        <f t="shared" si="21"/>
        <v>39.5</v>
      </c>
      <c r="J220" s="10">
        <v>14</v>
      </c>
      <c r="K220" s="9">
        <v>7</v>
      </c>
      <c r="L220" s="9">
        <f t="shared" si="23"/>
        <v>21</v>
      </c>
      <c r="M220" s="8">
        <f t="shared" si="24"/>
        <v>23</v>
      </c>
      <c r="N220" s="8">
        <v>9000</v>
      </c>
      <c r="O220" s="8">
        <f t="shared" si="26"/>
        <v>23000</v>
      </c>
    </row>
    <row r="221" spans="1:15" ht="15.75" hidden="1" customHeight="1" x14ac:dyDescent="0.3">
      <c r="A221" s="29" t="s">
        <v>151</v>
      </c>
      <c r="B221" s="29" t="s">
        <v>19</v>
      </c>
      <c r="C221" s="4">
        <v>20000844</v>
      </c>
      <c r="D221" s="12" t="s">
        <v>244</v>
      </c>
      <c r="E221" s="25">
        <v>15000</v>
      </c>
      <c r="F221" s="11">
        <f t="shared" si="27"/>
        <v>6.666666666666667</v>
      </c>
      <c r="G221" s="25">
        <v>100000</v>
      </c>
      <c r="H221" s="25">
        <v>8500</v>
      </c>
      <c r="I221" s="11">
        <f t="shared" si="21"/>
        <v>11.764705882352942</v>
      </c>
      <c r="J221" s="10">
        <v>14</v>
      </c>
      <c r="K221" s="9">
        <v>7</v>
      </c>
      <c r="L221" s="9">
        <f t="shared" si="23"/>
        <v>21</v>
      </c>
      <c r="M221" s="8">
        <f t="shared" si="24"/>
        <v>23</v>
      </c>
      <c r="N221" s="8">
        <v>135000</v>
      </c>
      <c r="O221" s="8">
        <f t="shared" si="26"/>
        <v>195500</v>
      </c>
    </row>
    <row r="222" spans="1:15" ht="15.75" hidden="1" customHeight="1" x14ac:dyDescent="0.3">
      <c r="A222" s="29" t="s">
        <v>151</v>
      </c>
      <c r="B222" s="29" t="s">
        <v>19</v>
      </c>
      <c r="C222" s="4">
        <v>20000845</v>
      </c>
      <c r="D222" s="12" t="s">
        <v>245</v>
      </c>
      <c r="E222" s="25">
        <v>15000</v>
      </c>
      <c r="F222" s="11">
        <f t="shared" si="27"/>
        <v>5.333333333333333</v>
      </c>
      <c r="G222" s="25">
        <v>80000</v>
      </c>
      <c r="H222" s="25">
        <v>1500</v>
      </c>
      <c r="I222" s="11">
        <f t="shared" si="21"/>
        <v>53.333333333333336</v>
      </c>
      <c r="J222" s="10">
        <v>14</v>
      </c>
      <c r="K222" s="9">
        <v>7</v>
      </c>
      <c r="L222" s="9">
        <f t="shared" si="23"/>
        <v>21</v>
      </c>
      <c r="M222" s="8">
        <f t="shared" si="24"/>
        <v>23</v>
      </c>
      <c r="N222" s="8">
        <v>90000</v>
      </c>
      <c r="O222" s="8">
        <f t="shared" si="26"/>
        <v>34500</v>
      </c>
    </row>
    <row r="223" spans="1:15" ht="15.75" hidden="1" customHeight="1" x14ac:dyDescent="0.3">
      <c r="A223" s="29" t="s">
        <v>151</v>
      </c>
      <c r="B223" s="29" t="s">
        <v>19</v>
      </c>
      <c r="C223" s="4">
        <v>20000918</v>
      </c>
      <c r="D223" s="5" t="s">
        <v>246</v>
      </c>
      <c r="E223" s="4"/>
      <c r="F223" s="4" t="e">
        <f>#REF!/E223</f>
        <v>#REF!</v>
      </c>
      <c r="G223" s="4">
        <v>60000</v>
      </c>
      <c r="H223" s="4"/>
      <c r="I223" s="4" t="e">
        <f t="shared" si="21"/>
        <v>#DIV/0!</v>
      </c>
      <c r="J223" s="3"/>
      <c r="K223" s="3"/>
      <c r="L223" s="7">
        <v>3</v>
      </c>
      <c r="M223" s="6">
        <v>3</v>
      </c>
      <c r="N223" s="6">
        <v>60000</v>
      </c>
      <c r="O223" s="6">
        <v>0</v>
      </c>
    </row>
    <row r="224" spans="1:15" ht="15.75" hidden="1" customHeight="1" x14ac:dyDescent="0.3">
      <c r="A224" s="29" t="s">
        <v>151</v>
      </c>
      <c r="B224" s="29" t="s">
        <v>19</v>
      </c>
      <c r="C224" s="4">
        <v>20000919</v>
      </c>
      <c r="D224" s="5" t="s">
        <v>247</v>
      </c>
      <c r="E224" s="4"/>
      <c r="F224" s="4" t="e">
        <f>#REF!/E224</f>
        <v>#REF!</v>
      </c>
      <c r="G224" s="4">
        <v>26400</v>
      </c>
      <c r="H224" s="4"/>
      <c r="I224" s="4" t="e">
        <f t="shared" si="21"/>
        <v>#DIV/0!</v>
      </c>
      <c r="J224" s="3"/>
      <c r="K224" s="3"/>
      <c r="L224" s="7">
        <v>3</v>
      </c>
      <c r="M224" s="6">
        <v>3</v>
      </c>
      <c r="N224" s="6">
        <v>26400</v>
      </c>
      <c r="O224" s="6">
        <v>0</v>
      </c>
    </row>
    <row r="225" spans="1:15" ht="15.75" hidden="1" customHeight="1" x14ac:dyDescent="0.3">
      <c r="A225" s="29" t="s">
        <v>151</v>
      </c>
      <c r="B225" s="29" t="s">
        <v>19</v>
      </c>
      <c r="C225" s="4">
        <v>20000728</v>
      </c>
      <c r="D225" s="5" t="s">
        <v>248</v>
      </c>
      <c r="E225" s="4"/>
      <c r="F225" s="4" t="e">
        <f>#REF!/E225</f>
        <v>#REF!</v>
      </c>
      <c r="G225" s="4">
        <v>125000</v>
      </c>
      <c r="H225" s="4"/>
      <c r="I225" s="4" t="e">
        <f t="shared" si="21"/>
        <v>#DIV/0!</v>
      </c>
      <c r="J225" s="3"/>
      <c r="K225" s="3"/>
      <c r="L225" s="7">
        <v>3</v>
      </c>
      <c r="M225" s="6">
        <v>3</v>
      </c>
      <c r="N225" s="6">
        <v>125000</v>
      </c>
      <c r="O225" s="6">
        <v>0</v>
      </c>
    </row>
    <row r="226" spans="1:15" ht="15.75" hidden="1" customHeight="1" x14ac:dyDescent="0.3">
      <c r="A226" s="29" t="s">
        <v>151</v>
      </c>
      <c r="B226" s="29" t="s">
        <v>19</v>
      </c>
      <c r="C226" s="4">
        <v>20000729</v>
      </c>
      <c r="D226" s="5" t="s">
        <v>249</v>
      </c>
      <c r="E226" s="4"/>
      <c r="F226" s="4" t="e">
        <f>#REF!/E226</f>
        <v>#REF!</v>
      </c>
      <c r="G226" s="4">
        <v>15000</v>
      </c>
      <c r="H226" s="4"/>
      <c r="I226" s="4" t="e">
        <f t="shared" si="21"/>
        <v>#DIV/0!</v>
      </c>
      <c r="J226" s="3"/>
      <c r="K226" s="3"/>
      <c r="L226" s="7">
        <v>3</v>
      </c>
      <c r="M226" s="6">
        <v>3</v>
      </c>
      <c r="N226" s="6">
        <v>15000</v>
      </c>
      <c r="O226" s="6">
        <v>0</v>
      </c>
    </row>
    <row r="227" spans="1:15" ht="15.75" hidden="1" customHeight="1" x14ac:dyDescent="0.3">
      <c r="A227" s="29" t="s">
        <v>151</v>
      </c>
      <c r="B227" s="29" t="s">
        <v>19</v>
      </c>
      <c r="C227" s="4">
        <v>20000668</v>
      </c>
      <c r="D227" s="5" t="s">
        <v>250</v>
      </c>
      <c r="E227" s="4"/>
      <c r="F227" s="4" t="e">
        <f>#REF!/E227</f>
        <v>#REF!</v>
      </c>
      <c r="G227" s="4">
        <v>300000</v>
      </c>
      <c r="H227" s="4"/>
      <c r="I227" s="4" t="e">
        <f t="shared" si="21"/>
        <v>#DIV/0!</v>
      </c>
      <c r="J227" s="3"/>
      <c r="K227" s="3"/>
      <c r="L227" s="7">
        <v>3</v>
      </c>
      <c r="M227" s="6">
        <v>3</v>
      </c>
      <c r="N227" s="6">
        <v>300000</v>
      </c>
      <c r="O227" s="6">
        <v>0</v>
      </c>
    </row>
    <row r="228" spans="1:15" ht="15.75" hidden="1" customHeight="1" x14ac:dyDescent="0.3">
      <c r="A228" s="29" t="s">
        <v>151</v>
      </c>
      <c r="B228" s="29" t="s">
        <v>19</v>
      </c>
      <c r="C228" s="4">
        <v>20000669</v>
      </c>
      <c r="D228" s="5" t="s">
        <v>251</v>
      </c>
      <c r="E228" s="4"/>
      <c r="F228" s="4" t="e">
        <f>#REF!/E228</f>
        <v>#REF!</v>
      </c>
      <c r="G228" s="4">
        <v>154000</v>
      </c>
      <c r="H228" s="4"/>
      <c r="I228" s="4" t="e">
        <f t="shared" si="21"/>
        <v>#DIV/0!</v>
      </c>
      <c r="J228" s="3"/>
      <c r="K228" s="3"/>
      <c r="L228" s="7">
        <v>3</v>
      </c>
      <c r="M228" s="6">
        <v>3</v>
      </c>
      <c r="N228" s="6">
        <v>154000</v>
      </c>
      <c r="O228" s="6">
        <v>0</v>
      </c>
    </row>
    <row r="229" spans="1:15" ht="15.75" hidden="1" customHeight="1" x14ac:dyDescent="0.3">
      <c r="A229" s="29" t="s">
        <v>151</v>
      </c>
      <c r="B229" s="29" t="s">
        <v>19</v>
      </c>
      <c r="C229" s="4">
        <v>20000145</v>
      </c>
      <c r="D229" s="5" t="s">
        <v>252</v>
      </c>
      <c r="E229" s="4"/>
      <c r="F229" s="4" t="e">
        <f>#REF!/E229</f>
        <v>#REF!</v>
      </c>
      <c r="G229" s="4">
        <v>42500</v>
      </c>
      <c r="H229" s="4"/>
      <c r="I229" s="4" t="e">
        <f t="shared" si="21"/>
        <v>#DIV/0!</v>
      </c>
      <c r="J229" s="3"/>
      <c r="K229" s="3"/>
      <c r="L229" s="7">
        <v>3</v>
      </c>
      <c r="M229" s="6">
        <v>3</v>
      </c>
      <c r="N229" s="6">
        <v>42500</v>
      </c>
      <c r="O229" s="6">
        <v>0</v>
      </c>
    </row>
    <row r="230" spans="1:15" ht="15.75" hidden="1" customHeight="1" x14ac:dyDescent="0.3">
      <c r="A230" s="29" t="s">
        <v>151</v>
      </c>
      <c r="B230" s="29" t="s">
        <v>19</v>
      </c>
      <c r="C230" s="4">
        <v>20000146</v>
      </c>
      <c r="D230" s="5" t="s">
        <v>253</v>
      </c>
      <c r="E230" s="4"/>
      <c r="F230" s="4" t="e">
        <f>#REF!/E230</f>
        <v>#REF!</v>
      </c>
      <c r="G230" s="4">
        <v>199600</v>
      </c>
      <c r="H230" s="4"/>
      <c r="I230" s="4" t="e">
        <f t="shared" si="21"/>
        <v>#DIV/0!</v>
      </c>
      <c r="J230" s="3"/>
      <c r="K230" s="3"/>
      <c r="L230" s="7">
        <v>3</v>
      </c>
      <c r="M230" s="6">
        <v>3</v>
      </c>
      <c r="N230" s="6">
        <v>199600</v>
      </c>
      <c r="O230" s="6">
        <v>0</v>
      </c>
    </row>
    <row r="231" spans="1:15" ht="15.75" hidden="1" customHeight="1" x14ac:dyDescent="0.3">
      <c r="A231" s="29" t="s">
        <v>151</v>
      </c>
      <c r="B231" s="29" t="s">
        <v>19</v>
      </c>
      <c r="C231" s="4">
        <v>20000147</v>
      </c>
      <c r="D231" s="5" t="s">
        <v>254</v>
      </c>
      <c r="E231" s="4"/>
      <c r="F231" s="4" t="e">
        <f>#REF!/E231</f>
        <v>#REF!</v>
      </c>
      <c r="G231" s="4">
        <v>80000</v>
      </c>
      <c r="H231" s="4"/>
      <c r="I231" s="4" t="e">
        <f t="shared" si="21"/>
        <v>#DIV/0!</v>
      </c>
      <c r="J231" s="3"/>
      <c r="K231" s="3"/>
      <c r="L231" s="7">
        <v>3</v>
      </c>
      <c r="M231" s="6">
        <v>3</v>
      </c>
      <c r="N231" s="6">
        <v>30000</v>
      </c>
      <c r="O231" s="6">
        <v>0</v>
      </c>
    </row>
    <row r="232" spans="1:15" ht="15.75" hidden="1" customHeight="1" x14ac:dyDescent="0.3">
      <c r="A232" s="29" t="s">
        <v>151</v>
      </c>
      <c r="B232" s="29" t="s">
        <v>19</v>
      </c>
      <c r="C232" s="4">
        <v>20000147</v>
      </c>
      <c r="D232" s="5" t="s">
        <v>255</v>
      </c>
      <c r="E232" s="4"/>
      <c r="F232" s="4" t="e">
        <f>#REF!/E232</f>
        <v>#REF!</v>
      </c>
      <c r="G232" s="4">
        <v>80000</v>
      </c>
      <c r="H232" s="4"/>
      <c r="I232" s="4" t="e">
        <f t="shared" si="21"/>
        <v>#DIV/0!</v>
      </c>
      <c r="J232" s="3"/>
      <c r="K232" s="3"/>
      <c r="L232" s="7">
        <v>3</v>
      </c>
      <c r="M232" s="6">
        <v>3</v>
      </c>
      <c r="N232" s="6">
        <v>50000</v>
      </c>
      <c r="O232" s="6">
        <v>0</v>
      </c>
    </row>
    <row r="233" spans="1:15" ht="15.75" hidden="1" customHeight="1" x14ac:dyDescent="0.3">
      <c r="A233" s="29" t="s">
        <v>151</v>
      </c>
      <c r="B233" s="29" t="s">
        <v>19</v>
      </c>
      <c r="C233" s="4">
        <v>20000964</v>
      </c>
      <c r="D233" s="5" t="s">
        <v>256</v>
      </c>
      <c r="E233" s="4"/>
      <c r="F233" s="4" t="e">
        <f>#REF!/E233</f>
        <v>#REF!</v>
      </c>
      <c r="G233" s="4">
        <v>0</v>
      </c>
      <c r="H233" s="4"/>
      <c r="I233" s="4" t="e">
        <f t="shared" si="21"/>
        <v>#DIV/0!</v>
      </c>
      <c r="J233" s="3"/>
      <c r="K233" s="3"/>
      <c r="L233" s="7">
        <v>3</v>
      </c>
      <c r="M233" s="6">
        <v>3</v>
      </c>
      <c r="N233" s="6">
        <v>0</v>
      </c>
      <c r="O233" s="6">
        <v>0</v>
      </c>
    </row>
    <row r="234" spans="1:15" ht="15.75" hidden="1" customHeight="1" x14ac:dyDescent="0.3">
      <c r="A234" s="29" t="s">
        <v>151</v>
      </c>
      <c r="B234" s="29" t="s">
        <v>19</v>
      </c>
      <c r="C234" s="4">
        <v>20000968</v>
      </c>
      <c r="D234" s="5" t="s">
        <v>257</v>
      </c>
      <c r="E234" s="4"/>
      <c r="F234" s="4" t="e">
        <f>#REF!/E234</f>
        <v>#REF!</v>
      </c>
      <c r="G234" s="4">
        <v>0</v>
      </c>
      <c r="H234" s="4"/>
      <c r="I234" s="4" t="e">
        <f t="shared" si="21"/>
        <v>#DIV/0!</v>
      </c>
      <c r="J234" s="3"/>
      <c r="K234" s="3"/>
      <c r="L234" s="7">
        <v>3</v>
      </c>
      <c r="M234" s="6">
        <v>3</v>
      </c>
      <c r="N234" s="6">
        <v>0</v>
      </c>
      <c r="O234" s="6">
        <v>0</v>
      </c>
    </row>
    <row r="235" spans="1:15" ht="15.75" hidden="1" customHeight="1" x14ac:dyDescent="0.3">
      <c r="A235" s="29" t="s">
        <v>151</v>
      </c>
      <c r="B235" s="29" t="s">
        <v>19</v>
      </c>
      <c r="C235" s="4">
        <v>20000965</v>
      </c>
      <c r="D235" s="5" t="s">
        <v>258</v>
      </c>
      <c r="E235" s="4"/>
      <c r="F235" s="4" t="e">
        <f>#REF!/E235</f>
        <v>#REF!</v>
      </c>
      <c r="G235" s="4">
        <v>5000</v>
      </c>
      <c r="H235" s="4"/>
      <c r="I235" s="4" t="e">
        <f t="shared" si="21"/>
        <v>#DIV/0!</v>
      </c>
      <c r="J235" s="3"/>
      <c r="K235" s="3"/>
      <c r="L235" s="7">
        <v>3</v>
      </c>
      <c r="M235" s="6">
        <v>3</v>
      </c>
      <c r="N235" s="6">
        <v>0</v>
      </c>
      <c r="O235" s="6">
        <v>0</v>
      </c>
    </row>
    <row r="236" spans="1:15" ht="15.75" hidden="1" customHeight="1" x14ac:dyDescent="0.3">
      <c r="A236" s="29" t="s">
        <v>151</v>
      </c>
      <c r="B236" s="29" t="s">
        <v>19</v>
      </c>
      <c r="C236" s="4">
        <v>20000967</v>
      </c>
      <c r="D236" s="5" t="s">
        <v>259</v>
      </c>
      <c r="E236" s="4"/>
      <c r="F236" s="4" t="e">
        <f>#REF!/E236</f>
        <v>#REF!</v>
      </c>
      <c r="G236" s="4">
        <v>6000</v>
      </c>
      <c r="H236" s="4"/>
      <c r="I236" s="4" t="e">
        <f t="shared" si="21"/>
        <v>#DIV/0!</v>
      </c>
      <c r="J236" s="3"/>
      <c r="K236" s="3"/>
      <c r="L236" s="7">
        <v>3</v>
      </c>
      <c r="M236" s="6">
        <v>3</v>
      </c>
      <c r="N236" s="6">
        <v>0</v>
      </c>
      <c r="O236" s="6">
        <v>0</v>
      </c>
    </row>
    <row r="237" spans="1:15" ht="15.75" hidden="1" customHeight="1" x14ac:dyDescent="0.3">
      <c r="A237" s="29" t="s">
        <v>151</v>
      </c>
      <c r="B237" s="29" t="s">
        <v>19</v>
      </c>
      <c r="C237" s="4">
        <v>20000901</v>
      </c>
      <c r="D237" s="5" t="s">
        <v>260</v>
      </c>
      <c r="E237" s="4"/>
      <c r="F237" s="4" t="e">
        <f>#REF!/E237</f>
        <v>#REF!</v>
      </c>
      <c r="G237" s="4">
        <v>25500</v>
      </c>
      <c r="H237" s="4"/>
      <c r="I237" s="4" t="e">
        <f t="shared" ref="I237:I300" si="28">G237/H237</f>
        <v>#DIV/0!</v>
      </c>
      <c r="J237" s="3"/>
      <c r="K237" s="3"/>
      <c r="L237" s="7">
        <v>3</v>
      </c>
      <c r="M237" s="6">
        <v>3</v>
      </c>
      <c r="N237" s="6">
        <v>0</v>
      </c>
      <c r="O237" s="6">
        <v>0</v>
      </c>
    </row>
    <row r="238" spans="1:15" ht="15" hidden="1" customHeight="1" x14ac:dyDescent="0.3">
      <c r="A238" s="29" t="s">
        <v>151</v>
      </c>
      <c r="B238" s="29" t="s">
        <v>19</v>
      </c>
      <c r="C238" s="4">
        <v>20001000</v>
      </c>
      <c r="D238" s="5" t="s">
        <v>261</v>
      </c>
      <c r="E238" s="4"/>
      <c r="F238" s="4" t="e">
        <f>#REF!/E238</f>
        <v>#REF!</v>
      </c>
      <c r="G238" s="4">
        <v>18000</v>
      </c>
      <c r="H238" s="4"/>
      <c r="I238" s="4" t="e">
        <f t="shared" si="28"/>
        <v>#DIV/0!</v>
      </c>
      <c r="J238" s="3"/>
      <c r="K238" s="3"/>
      <c r="L238" s="7">
        <v>3</v>
      </c>
      <c r="M238" s="6">
        <v>3</v>
      </c>
      <c r="N238" s="6">
        <v>0</v>
      </c>
      <c r="O238" s="6">
        <v>0</v>
      </c>
    </row>
    <row r="239" spans="1:15" ht="15" hidden="1" customHeight="1" x14ac:dyDescent="0.3">
      <c r="A239" s="29" t="s">
        <v>151</v>
      </c>
      <c r="B239" s="29" t="s">
        <v>19</v>
      </c>
      <c r="C239" s="4">
        <v>20000999</v>
      </c>
      <c r="D239" s="5" t="s">
        <v>262</v>
      </c>
      <c r="E239" s="4"/>
      <c r="F239" s="4" t="e">
        <f>#REF!/E239</f>
        <v>#REF!</v>
      </c>
      <c r="G239" s="4">
        <v>18000</v>
      </c>
      <c r="H239" s="4"/>
      <c r="I239" s="4" t="e">
        <f t="shared" si="28"/>
        <v>#DIV/0!</v>
      </c>
      <c r="J239" s="3"/>
      <c r="K239" s="3"/>
      <c r="L239" s="7">
        <v>3</v>
      </c>
      <c r="M239" s="6">
        <v>3</v>
      </c>
      <c r="N239" s="6">
        <v>0</v>
      </c>
      <c r="O239" s="6">
        <v>0</v>
      </c>
    </row>
    <row r="240" spans="1:15" ht="15" hidden="1" customHeight="1" x14ac:dyDescent="0.3">
      <c r="A240" s="29" t="s">
        <v>151</v>
      </c>
      <c r="B240" s="29" t="s">
        <v>19</v>
      </c>
      <c r="C240" s="4">
        <v>20001032</v>
      </c>
      <c r="D240" s="5" t="s">
        <v>263</v>
      </c>
      <c r="E240" s="4"/>
      <c r="F240" s="4" t="e">
        <f>#REF!/E240</f>
        <v>#REF!</v>
      </c>
      <c r="G240" s="4">
        <v>15000</v>
      </c>
      <c r="H240" s="4"/>
      <c r="I240" s="4" t="e">
        <f t="shared" si="28"/>
        <v>#DIV/0!</v>
      </c>
      <c r="J240" s="3"/>
      <c r="K240" s="3"/>
      <c r="L240" s="7">
        <v>3</v>
      </c>
      <c r="M240" s="6">
        <v>3</v>
      </c>
      <c r="N240" s="6">
        <v>0</v>
      </c>
      <c r="O240" s="6">
        <v>0</v>
      </c>
    </row>
    <row r="241" spans="1:15" ht="15" hidden="1" customHeight="1" x14ac:dyDescent="0.3">
      <c r="A241" s="29" t="s">
        <v>151</v>
      </c>
      <c r="B241" s="29" t="s">
        <v>19</v>
      </c>
      <c r="C241" s="4">
        <v>20001002</v>
      </c>
      <c r="D241" s="5" t="s">
        <v>264</v>
      </c>
      <c r="E241" s="4"/>
      <c r="F241" s="4" t="e">
        <f>#REF!/E241</f>
        <v>#REF!</v>
      </c>
      <c r="G241" s="4">
        <v>6000</v>
      </c>
      <c r="H241" s="4"/>
      <c r="I241" s="4" t="e">
        <f t="shared" si="28"/>
        <v>#DIV/0!</v>
      </c>
      <c r="J241" s="3"/>
      <c r="K241" s="3"/>
      <c r="L241" s="7">
        <v>3</v>
      </c>
      <c r="M241" s="6">
        <v>3</v>
      </c>
      <c r="N241" s="6">
        <v>0</v>
      </c>
      <c r="O241" s="6">
        <v>0</v>
      </c>
    </row>
    <row r="242" spans="1:15" ht="15" hidden="1" customHeight="1" x14ac:dyDescent="0.3">
      <c r="A242" s="29" t="s">
        <v>151</v>
      </c>
      <c r="B242" s="29" t="s">
        <v>19</v>
      </c>
      <c r="C242" s="4">
        <v>20001031</v>
      </c>
      <c r="D242" s="5" t="s">
        <v>265</v>
      </c>
      <c r="E242" s="4"/>
      <c r="F242" s="4" t="e">
        <f>#REF!/E242</f>
        <v>#REF!</v>
      </c>
      <c r="G242" s="4">
        <v>21000</v>
      </c>
      <c r="H242" s="4"/>
      <c r="I242" s="4" t="e">
        <f t="shared" si="28"/>
        <v>#DIV/0!</v>
      </c>
      <c r="J242" s="3"/>
      <c r="K242" s="3"/>
      <c r="L242" s="7">
        <v>3</v>
      </c>
      <c r="M242" s="6">
        <v>3</v>
      </c>
      <c r="N242" s="6">
        <v>0</v>
      </c>
      <c r="O242" s="6">
        <v>0</v>
      </c>
    </row>
    <row r="243" spans="1:15" ht="15" hidden="1" customHeight="1" x14ac:dyDescent="0.3">
      <c r="A243" s="29" t="s">
        <v>151</v>
      </c>
      <c r="B243" s="29" t="s">
        <v>19</v>
      </c>
      <c r="C243" s="4">
        <v>20001001</v>
      </c>
      <c r="D243" s="5" t="s">
        <v>266</v>
      </c>
      <c r="E243" s="4"/>
      <c r="F243" s="4" t="e">
        <f>#REF!/E243</f>
        <v>#REF!</v>
      </c>
      <c r="G243" s="4">
        <v>6000</v>
      </c>
      <c r="H243" s="4"/>
      <c r="I243" s="4" t="e">
        <f t="shared" si="28"/>
        <v>#DIV/0!</v>
      </c>
      <c r="J243" s="3"/>
      <c r="K243" s="3"/>
      <c r="L243" s="7">
        <v>3</v>
      </c>
      <c r="M243" s="6">
        <v>3</v>
      </c>
      <c r="N243" s="6">
        <v>0</v>
      </c>
      <c r="O243" s="6">
        <v>0</v>
      </c>
    </row>
    <row r="244" spans="1:15" ht="15" hidden="1" customHeight="1" x14ac:dyDescent="0.3">
      <c r="A244" s="29" t="s">
        <v>151</v>
      </c>
      <c r="B244" s="29" t="s">
        <v>19</v>
      </c>
      <c r="C244" s="4">
        <v>20000955</v>
      </c>
      <c r="D244" s="5" t="s">
        <v>267</v>
      </c>
      <c r="E244" s="4"/>
      <c r="F244" s="4" t="e">
        <f>#REF!/E244</f>
        <v>#REF!</v>
      </c>
      <c r="G244" s="4">
        <v>24000</v>
      </c>
      <c r="H244" s="4"/>
      <c r="I244" s="4" t="e">
        <f t="shared" si="28"/>
        <v>#DIV/0!</v>
      </c>
      <c r="J244" s="3"/>
      <c r="K244" s="3"/>
      <c r="L244" s="7">
        <v>3</v>
      </c>
      <c r="M244" s="6">
        <v>3</v>
      </c>
      <c r="N244" s="6">
        <v>0</v>
      </c>
      <c r="O244" s="6">
        <v>0</v>
      </c>
    </row>
    <row r="245" spans="1:15" ht="15" hidden="1" customHeight="1" x14ac:dyDescent="0.3">
      <c r="A245" s="29" t="s">
        <v>151</v>
      </c>
      <c r="B245" s="29" t="s">
        <v>19</v>
      </c>
      <c r="C245" s="4">
        <v>20000956</v>
      </c>
      <c r="D245" s="5" t="s">
        <v>268</v>
      </c>
      <c r="E245" s="4"/>
      <c r="F245" s="4" t="e">
        <f>#REF!/E245</f>
        <v>#REF!</v>
      </c>
      <c r="G245" s="4">
        <v>25000</v>
      </c>
      <c r="H245" s="4"/>
      <c r="I245" s="4" t="e">
        <f t="shared" si="28"/>
        <v>#DIV/0!</v>
      </c>
      <c r="J245" s="3"/>
      <c r="K245" s="3"/>
      <c r="L245" s="7">
        <v>3</v>
      </c>
      <c r="M245" s="6">
        <v>3</v>
      </c>
      <c r="N245" s="6">
        <v>0</v>
      </c>
      <c r="O245" s="6">
        <v>0</v>
      </c>
    </row>
    <row r="246" spans="1:15" ht="15" hidden="1" customHeight="1" x14ac:dyDescent="0.3">
      <c r="A246" s="29" t="s">
        <v>151</v>
      </c>
      <c r="B246" s="29" t="s">
        <v>19</v>
      </c>
      <c r="C246" s="4">
        <v>20000957</v>
      </c>
      <c r="D246" s="5" t="s">
        <v>269</v>
      </c>
      <c r="E246" s="4"/>
      <c r="F246" s="4" t="e">
        <f>#REF!/E246</f>
        <v>#REF!</v>
      </c>
      <c r="G246" s="4">
        <v>25000</v>
      </c>
      <c r="H246" s="4"/>
      <c r="I246" s="4" t="e">
        <f t="shared" si="28"/>
        <v>#DIV/0!</v>
      </c>
      <c r="J246" s="3"/>
      <c r="K246" s="3"/>
      <c r="L246" s="7">
        <v>3</v>
      </c>
      <c r="M246" s="6">
        <v>3</v>
      </c>
      <c r="N246" s="6">
        <v>0</v>
      </c>
      <c r="O246" s="6">
        <v>0</v>
      </c>
    </row>
    <row r="247" spans="1:15" ht="15" hidden="1" customHeight="1" x14ac:dyDescent="0.3">
      <c r="A247" s="29" t="s">
        <v>151</v>
      </c>
      <c r="B247" s="29" t="s">
        <v>19</v>
      </c>
      <c r="C247" s="4">
        <v>20000963</v>
      </c>
      <c r="D247" s="5" t="s">
        <v>270</v>
      </c>
      <c r="E247" s="4"/>
      <c r="F247" s="4" t="e">
        <f>#REF!/E247</f>
        <v>#REF!</v>
      </c>
      <c r="G247" s="4">
        <v>1400</v>
      </c>
      <c r="H247" s="4"/>
      <c r="I247" s="4" t="e">
        <f t="shared" si="28"/>
        <v>#DIV/0!</v>
      </c>
      <c r="J247" s="3"/>
      <c r="K247" s="3"/>
      <c r="L247" s="7">
        <v>3</v>
      </c>
      <c r="M247" s="6">
        <v>3</v>
      </c>
      <c r="N247" s="6">
        <v>0</v>
      </c>
      <c r="O247" s="6">
        <v>0</v>
      </c>
    </row>
    <row r="248" spans="1:15" ht="15" hidden="1" customHeight="1" x14ac:dyDescent="0.3">
      <c r="A248" s="29" t="s">
        <v>151</v>
      </c>
      <c r="B248" s="29" t="s">
        <v>19</v>
      </c>
      <c r="C248" s="4">
        <v>20000962</v>
      </c>
      <c r="D248" s="5" t="s">
        <v>271</v>
      </c>
      <c r="E248" s="4"/>
      <c r="F248" s="4" t="e">
        <f>#REF!/E248</f>
        <v>#REF!</v>
      </c>
      <c r="G248" s="4">
        <v>9000</v>
      </c>
      <c r="H248" s="4"/>
      <c r="I248" s="4" t="e">
        <f t="shared" si="28"/>
        <v>#DIV/0!</v>
      </c>
      <c r="J248" s="3"/>
      <c r="K248" s="3"/>
      <c r="L248" s="7">
        <v>3</v>
      </c>
      <c r="M248" s="6">
        <v>3</v>
      </c>
      <c r="N248" s="6">
        <v>0</v>
      </c>
      <c r="O248" s="6">
        <v>0</v>
      </c>
    </row>
    <row r="249" spans="1:15" ht="15" hidden="1" customHeight="1" x14ac:dyDescent="0.3">
      <c r="A249" s="29" t="s">
        <v>151</v>
      </c>
      <c r="B249" s="29" t="s">
        <v>19</v>
      </c>
      <c r="C249" s="4">
        <v>20001008</v>
      </c>
      <c r="D249" s="5" t="s">
        <v>272</v>
      </c>
      <c r="E249" s="4"/>
      <c r="F249" s="4" t="e">
        <f>#REF!/E249</f>
        <v>#REF!</v>
      </c>
      <c r="G249" s="4">
        <v>29200</v>
      </c>
      <c r="H249" s="4"/>
      <c r="I249" s="4" t="e">
        <f t="shared" si="28"/>
        <v>#DIV/0!</v>
      </c>
      <c r="J249" s="3"/>
      <c r="K249" s="3"/>
      <c r="L249" s="7">
        <v>3</v>
      </c>
      <c r="M249" s="6">
        <v>3</v>
      </c>
      <c r="N249" s="6">
        <v>0</v>
      </c>
      <c r="O249" s="6">
        <v>0</v>
      </c>
    </row>
    <row r="250" spans="1:15" ht="15" hidden="1" customHeight="1" x14ac:dyDescent="0.3">
      <c r="A250" s="29" t="s">
        <v>151</v>
      </c>
      <c r="B250" s="29" t="s">
        <v>19</v>
      </c>
      <c r="C250" s="4">
        <v>20001007</v>
      </c>
      <c r="D250" s="5" t="s">
        <v>273</v>
      </c>
      <c r="E250" s="4"/>
      <c r="F250" s="4" t="e">
        <f>#REF!/E250</f>
        <v>#REF!</v>
      </c>
      <c r="G250" s="4">
        <v>12000</v>
      </c>
      <c r="H250" s="4"/>
      <c r="I250" s="4" t="e">
        <f t="shared" si="28"/>
        <v>#DIV/0!</v>
      </c>
      <c r="J250" s="3"/>
      <c r="K250" s="3"/>
      <c r="L250" s="7">
        <v>3</v>
      </c>
      <c r="M250" s="6">
        <v>3</v>
      </c>
      <c r="N250" s="6">
        <v>0</v>
      </c>
      <c r="O250" s="6">
        <v>0</v>
      </c>
    </row>
    <row r="251" spans="1:15" ht="15" hidden="1" customHeight="1" x14ac:dyDescent="0.3">
      <c r="A251" s="29" t="s">
        <v>151</v>
      </c>
      <c r="B251" s="29" t="s">
        <v>19</v>
      </c>
      <c r="C251" s="4">
        <v>20001006</v>
      </c>
      <c r="D251" s="5" t="s">
        <v>274</v>
      </c>
      <c r="E251" s="4"/>
      <c r="F251" s="4" t="e">
        <f>#REF!/E251</f>
        <v>#REF!</v>
      </c>
      <c r="G251" s="4">
        <v>27000</v>
      </c>
      <c r="H251" s="4"/>
      <c r="I251" s="4" t="e">
        <f t="shared" si="28"/>
        <v>#DIV/0!</v>
      </c>
      <c r="J251" s="3"/>
      <c r="K251" s="3"/>
      <c r="L251" s="7">
        <v>3</v>
      </c>
      <c r="M251" s="6">
        <v>3</v>
      </c>
      <c r="N251" s="6">
        <v>0</v>
      </c>
      <c r="O251" s="6">
        <v>0</v>
      </c>
    </row>
    <row r="252" spans="1:15" ht="15" hidden="1" customHeight="1" x14ac:dyDescent="0.3">
      <c r="A252" s="29" t="s">
        <v>151</v>
      </c>
      <c r="B252" s="29" t="s">
        <v>19</v>
      </c>
      <c r="C252" s="4">
        <v>20001005</v>
      </c>
      <c r="D252" s="5" t="s">
        <v>275</v>
      </c>
      <c r="E252" s="4"/>
      <c r="F252" s="4" t="e">
        <f>#REF!/E252</f>
        <v>#REF!</v>
      </c>
      <c r="G252" s="4">
        <v>18000</v>
      </c>
      <c r="H252" s="4"/>
      <c r="I252" s="4" t="e">
        <f t="shared" si="28"/>
        <v>#DIV/0!</v>
      </c>
      <c r="J252" s="3"/>
      <c r="K252" s="3"/>
      <c r="L252" s="7">
        <v>3</v>
      </c>
      <c r="M252" s="6">
        <v>3</v>
      </c>
      <c r="N252" s="6">
        <v>0</v>
      </c>
      <c r="O252" s="6">
        <v>0</v>
      </c>
    </row>
    <row r="253" spans="1:15" ht="15" hidden="1" customHeight="1" x14ac:dyDescent="0.3">
      <c r="A253" s="29" t="s">
        <v>151</v>
      </c>
      <c r="B253" s="29" t="s">
        <v>19</v>
      </c>
      <c r="C253" s="4">
        <v>20001143</v>
      </c>
      <c r="D253" s="5" t="s">
        <v>276</v>
      </c>
      <c r="E253" s="4"/>
      <c r="F253" s="4" t="e">
        <f>#REF!/E253</f>
        <v>#REF!</v>
      </c>
      <c r="G253" s="4">
        <v>0</v>
      </c>
      <c r="H253" s="4"/>
      <c r="I253" s="4" t="e">
        <f t="shared" si="28"/>
        <v>#DIV/0!</v>
      </c>
      <c r="J253" s="3"/>
      <c r="K253" s="3"/>
      <c r="L253" s="7">
        <v>3</v>
      </c>
      <c r="M253" s="6">
        <v>3</v>
      </c>
      <c r="N253" s="6">
        <v>0</v>
      </c>
      <c r="O253" s="6">
        <v>0</v>
      </c>
    </row>
    <row r="254" spans="1:15" ht="15" hidden="1" customHeight="1" x14ac:dyDescent="0.3">
      <c r="A254" s="29" t="s">
        <v>151</v>
      </c>
      <c r="B254" s="29" t="s">
        <v>19</v>
      </c>
      <c r="C254" s="4">
        <v>20001144</v>
      </c>
      <c r="D254" s="5" t="s">
        <v>277</v>
      </c>
      <c r="E254" s="4"/>
      <c r="F254" s="4" t="e">
        <f>#REF!/E254</f>
        <v>#REF!</v>
      </c>
      <c r="G254" s="4">
        <v>6000</v>
      </c>
      <c r="H254" s="4"/>
      <c r="I254" s="4" t="e">
        <f t="shared" si="28"/>
        <v>#DIV/0!</v>
      </c>
      <c r="J254" s="3"/>
      <c r="K254" s="3"/>
      <c r="L254" s="7">
        <v>3</v>
      </c>
      <c r="M254" s="6">
        <v>3</v>
      </c>
      <c r="N254" s="6">
        <v>0</v>
      </c>
      <c r="O254" s="6">
        <v>0</v>
      </c>
    </row>
    <row r="255" spans="1:15" ht="15" hidden="1" customHeight="1" x14ac:dyDescent="0.3">
      <c r="A255" s="29" t="s">
        <v>151</v>
      </c>
      <c r="B255" s="29" t="s">
        <v>19</v>
      </c>
      <c r="C255" s="4">
        <v>20001069</v>
      </c>
      <c r="D255" s="5" t="s">
        <v>278</v>
      </c>
      <c r="E255" s="4"/>
      <c r="F255" s="4" t="e">
        <f>#REF!/E255</f>
        <v>#REF!</v>
      </c>
      <c r="G255" s="4">
        <v>23100</v>
      </c>
      <c r="H255" s="4"/>
      <c r="I255" s="4" t="e">
        <f t="shared" si="28"/>
        <v>#DIV/0!</v>
      </c>
      <c r="J255" s="3"/>
      <c r="K255" s="3"/>
      <c r="L255" s="7">
        <v>3</v>
      </c>
      <c r="M255" s="6">
        <v>3</v>
      </c>
      <c r="N255" s="6">
        <v>0</v>
      </c>
      <c r="O255" s="6">
        <v>0</v>
      </c>
    </row>
    <row r="256" spans="1:15" ht="15" hidden="1" customHeight="1" x14ac:dyDescent="0.3">
      <c r="A256" s="29" t="s">
        <v>151</v>
      </c>
      <c r="B256" s="29" t="s">
        <v>19</v>
      </c>
      <c r="C256" s="4">
        <v>20000802</v>
      </c>
      <c r="D256" s="5" t="s">
        <v>279</v>
      </c>
      <c r="E256" s="4"/>
      <c r="F256" s="4" t="e">
        <f>#REF!/E256</f>
        <v>#REF!</v>
      </c>
      <c r="G256" s="4">
        <v>8000</v>
      </c>
      <c r="H256" s="4"/>
      <c r="I256" s="4" t="e">
        <f t="shared" si="28"/>
        <v>#DIV/0!</v>
      </c>
      <c r="J256" s="3"/>
      <c r="K256" s="3"/>
      <c r="L256" s="7">
        <v>3</v>
      </c>
      <c r="M256" s="6">
        <v>3</v>
      </c>
      <c r="N256" s="6">
        <v>0</v>
      </c>
      <c r="O256" s="6">
        <v>0</v>
      </c>
    </row>
    <row r="257" spans="1:15" ht="15" hidden="1" customHeight="1" x14ac:dyDescent="0.3">
      <c r="A257" s="29" t="s">
        <v>151</v>
      </c>
      <c r="B257" s="29" t="s">
        <v>19</v>
      </c>
      <c r="C257" s="4">
        <v>20001179</v>
      </c>
      <c r="D257" s="5" t="s">
        <v>280</v>
      </c>
      <c r="E257" s="4"/>
      <c r="F257" s="4" t="e">
        <f>#REF!/E257</f>
        <v>#REF!</v>
      </c>
      <c r="G257" s="4">
        <v>2000</v>
      </c>
      <c r="H257" s="4"/>
      <c r="I257" s="4" t="e">
        <f t="shared" si="28"/>
        <v>#DIV/0!</v>
      </c>
      <c r="J257" s="3"/>
      <c r="K257" s="3"/>
      <c r="L257" s="7">
        <v>3</v>
      </c>
      <c r="M257" s="6">
        <v>3</v>
      </c>
      <c r="N257" s="6">
        <v>0</v>
      </c>
      <c r="O257" s="6">
        <v>0</v>
      </c>
    </row>
    <row r="258" spans="1:15" ht="15" hidden="1" customHeight="1" x14ac:dyDescent="0.3">
      <c r="A258" s="29" t="s">
        <v>151</v>
      </c>
      <c r="B258" s="29" t="s">
        <v>19</v>
      </c>
      <c r="C258" s="4">
        <v>20001180</v>
      </c>
      <c r="D258" s="5" t="s">
        <v>281</v>
      </c>
      <c r="E258" s="4"/>
      <c r="F258" s="4" t="e">
        <f>#REF!/E258</f>
        <v>#REF!</v>
      </c>
      <c r="G258" s="4">
        <v>6000</v>
      </c>
      <c r="H258" s="4"/>
      <c r="I258" s="4" t="e">
        <f t="shared" si="28"/>
        <v>#DIV/0!</v>
      </c>
      <c r="J258" s="3"/>
      <c r="K258" s="3"/>
      <c r="L258" s="7">
        <v>3</v>
      </c>
      <c r="M258" s="6">
        <v>3</v>
      </c>
      <c r="N258" s="6">
        <v>0</v>
      </c>
      <c r="O258" s="6">
        <v>0</v>
      </c>
    </row>
    <row r="259" spans="1:15" ht="15" hidden="1" customHeight="1" x14ac:dyDescent="0.3">
      <c r="A259" s="29" t="s">
        <v>151</v>
      </c>
      <c r="B259" s="29" t="s">
        <v>19</v>
      </c>
      <c r="C259" s="4">
        <v>20001181</v>
      </c>
      <c r="D259" s="5" t="s">
        <v>282</v>
      </c>
      <c r="E259" s="4"/>
      <c r="F259" s="4" t="e">
        <f>#REF!/E259</f>
        <v>#REF!</v>
      </c>
      <c r="G259" s="4">
        <v>0</v>
      </c>
      <c r="H259" s="4"/>
      <c r="I259" s="4" t="e">
        <f t="shared" si="28"/>
        <v>#DIV/0!</v>
      </c>
      <c r="J259" s="3"/>
      <c r="K259" s="3"/>
      <c r="L259" s="7">
        <v>3</v>
      </c>
      <c r="M259" s="6">
        <v>3</v>
      </c>
      <c r="N259" s="6">
        <v>0</v>
      </c>
      <c r="O259" s="6">
        <v>0</v>
      </c>
    </row>
    <row r="260" spans="1:15" ht="15" hidden="1" customHeight="1" x14ac:dyDescent="0.3">
      <c r="A260" s="29" t="s">
        <v>151</v>
      </c>
      <c r="B260" s="29" t="s">
        <v>19</v>
      </c>
      <c r="C260" s="4">
        <v>20001172</v>
      </c>
      <c r="D260" s="5" t="s">
        <v>283</v>
      </c>
      <c r="E260" s="4"/>
      <c r="F260" s="4" t="e">
        <f>#REF!/E260</f>
        <v>#REF!</v>
      </c>
      <c r="G260" s="4">
        <v>19800</v>
      </c>
      <c r="H260" s="4"/>
      <c r="I260" s="4" t="e">
        <f t="shared" si="28"/>
        <v>#DIV/0!</v>
      </c>
      <c r="J260" s="3"/>
      <c r="K260" s="3"/>
      <c r="L260" s="7">
        <v>3</v>
      </c>
      <c r="M260" s="6">
        <v>3</v>
      </c>
      <c r="N260" s="6">
        <v>0</v>
      </c>
      <c r="O260" s="6">
        <v>0</v>
      </c>
    </row>
    <row r="261" spans="1:15" ht="15" hidden="1" customHeight="1" x14ac:dyDescent="0.3">
      <c r="A261" s="29" t="s">
        <v>151</v>
      </c>
      <c r="B261" s="29" t="s">
        <v>19</v>
      </c>
      <c r="C261" s="4">
        <v>20001148</v>
      </c>
      <c r="D261" s="5" t="s">
        <v>284</v>
      </c>
      <c r="E261" s="4"/>
      <c r="F261" s="4" t="e">
        <f>#REF!/E261</f>
        <v>#REF!</v>
      </c>
      <c r="G261" s="4">
        <v>20000</v>
      </c>
      <c r="H261" s="4"/>
      <c r="I261" s="4" t="e">
        <f t="shared" si="28"/>
        <v>#DIV/0!</v>
      </c>
      <c r="J261" s="3"/>
      <c r="K261" s="3"/>
      <c r="L261" s="7">
        <v>3</v>
      </c>
      <c r="M261" s="6">
        <v>3</v>
      </c>
      <c r="N261" s="6">
        <v>0</v>
      </c>
      <c r="O261" s="6">
        <v>0</v>
      </c>
    </row>
    <row r="262" spans="1:15" ht="15" hidden="1" customHeight="1" x14ac:dyDescent="0.3">
      <c r="A262" s="29" t="s">
        <v>151</v>
      </c>
      <c r="B262" s="29" t="s">
        <v>19</v>
      </c>
      <c r="C262" s="4">
        <v>20000900</v>
      </c>
      <c r="D262" s="5" t="s">
        <v>285</v>
      </c>
      <c r="E262" s="4"/>
      <c r="F262" s="4" t="e">
        <f>#REF!/E262</f>
        <v>#REF!</v>
      </c>
      <c r="G262" s="4">
        <v>3000</v>
      </c>
      <c r="H262" s="4"/>
      <c r="I262" s="4" t="e">
        <f t="shared" si="28"/>
        <v>#DIV/0!</v>
      </c>
      <c r="J262" s="3"/>
      <c r="K262" s="3"/>
      <c r="L262" s="7">
        <v>3</v>
      </c>
      <c r="M262" s="6">
        <v>3</v>
      </c>
      <c r="N262" s="6">
        <v>0</v>
      </c>
      <c r="O262" s="6">
        <v>0</v>
      </c>
    </row>
    <row r="263" spans="1:15" ht="15" hidden="1" customHeight="1" x14ac:dyDescent="0.3">
      <c r="A263" s="29" t="s">
        <v>151</v>
      </c>
      <c r="B263" s="29" t="s">
        <v>19</v>
      </c>
      <c r="C263" s="4">
        <v>20000882</v>
      </c>
      <c r="D263" s="5" t="s">
        <v>286</v>
      </c>
      <c r="E263" s="4"/>
      <c r="F263" s="4" t="e">
        <f>#REF!/E263</f>
        <v>#REF!</v>
      </c>
      <c r="G263" s="4">
        <v>1000</v>
      </c>
      <c r="H263" s="4"/>
      <c r="I263" s="4" t="e">
        <f t="shared" si="28"/>
        <v>#DIV/0!</v>
      </c>
      <c r="J263" s="3"/>
      <c r="K263" s="3"/>
      <c r="L263" s="7">
        <v>3</v>
      </c>
      <c r="M263" s="6">
        <v>3</v>
      </c>
      <c r="N263" s="6">
        <v>0</v>
      </c>
      <c r="O263" s="6">
        <v>0</v>
      </c>
    </row>
    <row r="264" spans="1:15" ht="15" hidden="1" customHeight="1" x14ac:dyDescent="0.3">
      <c r="A264" s="29" t="s">
        <v>151</v>
      </c>
      <c r="B264" s="29" t="s">
        <v>19</v>
      </c>
      <c r="C264" s="4">
        <v>20000891</v>
      </c>
      <c r="D264" s="5" t="s">
        <v>287</v>
      </c>
      <c r="E264" s="4"/>
      <c r="F264" s="4" t="e">
        <f>#REF!/E264</f>
        <v>#REF!</v>
      </c>
      <c r="G264" s="4">
        <v>4000</v>
      </c>
      <c r="H264" s="4"/>
      <c r="I264" s="4" t="e">
        <f t="shared" si="28"/>
        <v>#DIV/0!</v>
      </c>
      <c r="J264" s="3"/>
      <c r="K264" s="3"/>
      <c r="L264" s="7">
        <v>3</v>
      </c>
      <c r="M264" s="6">
        <v>3</v>
      </c>
      <c r="N264" s="6">
        <v>0</v>
      </c>
      <c r="O264" s="6">
        <v>0</v>
      </c>
    </row>
    <row r="265" spans="1:15" ht="15" hidden="1" customHeight="1" x14ac:dyDescent="0.3">
      <c r="A265" s="29" t="s">
        <v>151</v>
      </c>
      <c r="B265" s="29" t="s">
        <v>19</v>
      </c>
      <c r="C265" s="4">
        <v>20001184</v>
      </c>
      <c r="D265" s="5" t="s">
        <v>288</v>
      </c>
      <c r="E265" s="4"/>
      <c r="F265" s="4" t="e">
        <f>#REF!/E265</f>
        <v>#REF!</v>
      </c>
      <c r="G265" s="4">
        <v>8000</v>
      </c>
      <c r="H265" s="4"/>
      <c r="I265" s="4" t="e">
        <f t="shared" si="28"/>
        <v>#DIV/0!</v>
      </c>
      <c r="J265" s="3"/>
      <c r="K265" s="3"/>
      <c r="L265" s="7">
        <v>3</v>
      </c>
      <c r="M265" s="6">
        <v>3</v>
      </c>
      <c r="N265" s="6">
        <v>0</v>
      </c>
      <c r="O265" s="6">
        <v>0</v>
      </c>
    </row>
    <row r="266" spans="1:15" ht="15" hidden="1" customHeight="1" x14ac:dyDescent="0.3">
      <c r="A266" s="29" t="s">
        <v>151</v>
      </c>
      <c r="B266" s="29" t="s">
        <v>19</v>
      </c>
      <c r="C266" s="4">
        <v>20001185</v>
      </c>
      <c r="D266" s="5" t="s">
        <v>289</v>
      </c>
      <c r="E266" s="4"/>
      <c r="F266" s="4" t="e">
        <f>#REF!/E266</f>
        <v>#REF!</v>
      </c>
      <c r="G266" s="4">
        <v>13000</v>
      </c>
      <c r="H266" s="4"/>
      <c r="I266" s="4" t="e">
        <f t="shared" si="28"/>
        <v>#DIV/0!</v>
      </c>
      <c r="J266" s="3"/>
      <c r="K266" s="3"/>
      <c r="L266" s="7">
        <v>3</v>
      </c>
      <c r="M266" s="6">
        <v>3</v>
      </c>
      <c r="N266" s="6">
        <v>0</v>
      </c>
      <c r="O266" s="6">
        <v>0</v>
      </c>
    </row>
    <row r="267" spans="1:15" ht="15" hidden="1" customHeight="1" x14ac:dyDescent="0.3">
      <c r="A267" s="29" t="s">
        <v>151</v>
      </c>
      <c r="B267" s="29" t="s">
        <v>19</v>
      </c>
      <c r="C267" s="4">
        <v>20001220</v>
      </c>
      <c r="D267" s="5" t="s">
        <v>290</v>
      </c>
      <c r="E267" s="4"/>
      <c r="F267" s="4" t="e">
        <f>#REF!/E267</f>
        <v>#REF!</v>
      </c>
      <c r="G267" s="4">
        <v>0</v>
      </c>
      <c r="H267" s="4"/>
      <c r="I267" s="4" t="e">
        <f t="shared" si="28"/>
        <v>#DIV/0!</v>
      </c>
      <c r="J267" s="3"/>
      <c r="K267" s="3"/>
      <c r="L267" s="7">
        <v>3</v>
      </c>
      <c r="M267" s="6">
        <v>3</v>
      </c>
      <c r="N267" s="6">
        <v>0</v>
      </c>
      <c r="O267" s="6">
        <v>0</v>
      </c>
    </row>
    <row r="268" spans="1:15" ht="15" hidden="1" customHeight="1" x14ac:dyDescent="0.3">
      <c r="A268" s="29" t="s">
        <v>151</v>
      </c>
      <c r="B268" s="29" t="s">
        <v>19</v>
      </c>
      <c r="C268" s="4">
        <v>20001142</v>
      </c>
      <c r="D268" s="5" t="s">
        <v>291</v>
      </c>
      <c r="E268" s="4"/>
      <c r="F268" s="4" t="e">
        <f>#REF!/E268</f>
        <v>#REF!</v>
      </c>
      <c r="G268" s="4">
        <v>4000</v>
      </c>
      <c r="H268" s="4"/>
      <c r="I268" s="4" t="e">
        <f t="shared" si="28"/>
        <v>#DIV/0!</v>
      </c>
      <c r="J268" s="3"/>
      <c r="K268" s="3"/>
      <c r="L268" s="7">
        <v>3</v>
      </c>
      <c r="M268" s="6">
        <v>3</v>
      </c>
      <c r="N268" s="6">
        <v>0</v>
      </c>
      <c r="O268" s="6">
        <v>0</v>
      </c>
    </row>
    <row r="269" spans="1:15" ht="15" hidden="1" customHeight="1" x14ac:dyDescent="0.3">
      <c r="A269" s="29" t="s">
        <v>151</v>
      </c>
      <c r="B269" s="29" t="s">
        <v>19</v>
      </c>
      <c r="C269" s="4">
        <v>20001141</v>
      </c>
      <c r="D269" s="5" t="s">
        <v>292</v>
      </c>
      <c r="E269" s="4"/>
      <c r="F269" s="4" t="e">
        <f>#REF!/E269</f>
        <v>#REF!</v>
      </c>
      <c r="G269" s="4">
        <v>8000</v>
      </c>
      <c r="H269" s="4"/>
      <c r="I269" s="4" t="e">
        <f t="shared" si="28"/>
        <v>#DIV/0!</v>
      </c>
      <c r="J269" s="3"/>
      <c r="K269" s="3"/>
      <c r="L269" s="7">
        <v>3</v>
      </c>
      <c r="M269" s="6">
        <v>3</v>
      </c>
      <c r="N269" s="6">
        <v>0</v>
      </c>
      <c r="O269" s="6">
        <v>0</v>
      </c>
    </row>
    <row r="270" spans="1:15" ht="15" hidden="1" customHeight="1" x14ac:dyDescent="0.3">
      <c r="A270" s="29" t="s">
        <v>151</v>
      </c>
      <c r="B270" s="29" t="s">
        <v>19</v>
      </c>
      <c r="C270" s="4">
        <v>20000903</v>
      </c>
      <c r="D270" s="5" t="s">
        <v>293</v>
      </c>
      <c r="E270" s="4"/>
      <c r="F270" s="4" t="e">
        <f>#REF!/E270</f>
        <v>#REF!</v>
      </c>
      <c r="G270" s="4">
        <v>39000</v>
      </c>
      <c r="H270" s="4"/>
      <c r="I270" s="4" t="e">
        <f t="shared" si="28"/>
        <v>#DIV/0!</v>
      </c>
      <c r="J270" s="3"/>
      <c r="K270" s="3"/>
      <c r="L270" s="7">
        <v>3</v>
      </c>
      <c r="M270" s="6">
        <v>3</v>
      </c>
      <c r="N270" s="6">
        <v>0</v>
      </c>
      <c r="O270" s="6">
        <v>0</v>
      </c>
    </row>
    <row r="271" spans="1:15" ht="15" hidden="1" customHeight="1" x14ac:dyDescent="0.3">
      <c r="A271" s="29" t="s">
        <v>151</v>
      </c>
      <c r="B271" s="29" t="s">
        <v>19</v>
      </c>
      <c r="C271" s="4">
        <v>20000929</v>
      </c>
      <c r="D271" s="5" t="s">
        <v>294</v>
      </c>
      <c r="E271" s="4"/>
      <c r="F271" s="4" t="e">
        <f>#REF!/E271</f>
        <v>#REF!</v>
      </c>
      <c r="G271" s="4">
        <v>38000</v>
      </c>
      <c r="H271" s="4"/>
      <c r="I271" s="4" t="e">
        <f t="shared" si="28"/>
        <v>#DIV/0!</v>
      </c>
      <c r="J271" s="3"/>
      <c r="K271" s="3"/>
      <c r="L271" s="7">
        <v>3</v>
      </c>
      <c r="M271" s="6">
        <v>3</v>
      </c>
      <c r="N271" s="6">
        <v>0</v>
      </c>
      <c r="O271" s="6">
        <v>0</v>
      </c>
    </row>
    <row r="272" spans="1:15" ht="15" hidden="1" customHeight="1" x14ac:dyDescent="0.3">
      <c r="A272" s="29" t="s">
        <v>151</v>
      </c>
      <c r="B272" s="29" t="s">
        <v>19</v>
      </c>
      <c r="C272" s="4">
        <v>20001022</v>
      </c>
      <c r="D272" s="5" t="s">
        <v>176</v>
      </c>
      <c r="E272" s="4"/>
      <c r="F272" s="4" t="e">
        <f>#REF!/E272</f>
        <v>#REF!</v>
      </c>
      <c r="G272" s="4">
        <v>0</v>
      </c>
      <c r="H272" s="4"/>
      <c r="I272" s="4" t="e">
        <f t="shared" si="28"/>
        <v>#DIV/0!</v>
      </c>
      <c r="J272" s="3"/>
      <c r="K272" s="3"/>
      <c r="L272" s="7">
        <v>3</v>
      </c>
      <c r="M272" s="6">
        <v>3</v>
      </c>
      <c r="N272" s="6">
        <v>0</v>
      </c>
      <c r="O272" s="6">
        <v>0</v>
      </c>
    </row>
    <row r="273" spans="1:15" ht="15" hidden="1" customHeight="1" x14ac:dyDescent="0.3">
      <c r="A273" s="29" t="s">
        <v>151</v>
      </c>
      <c r="B273" s="29" t="s">
        <v>19</v>
      </c>
      <c r="C273" s="4">
        <v>20001024</v>
      </c>
      <c r="D273" s="5" t="s">
        <v>179</v>
      </c>
      <c r="E273" s="4"/>
      <c r="F273" s="4" t="e">
        <f>#REF!/E273</f>
        <v>#REF!</v>
      </c>
      <c r="G273" s="4">
        <v>0</v>
      </c>
      <c r="H273" s="4"/>
      <c r="I273" s="4" t="e">
        <f t="shared" si="28"/>
        <v>#DIV/0!</v>
      </c>
      <c r="J273" s="3"/>
      <c r="K273" s="3"/>
      <c r="L273" s="7">
        <v>3</v>
      </c>
      <c r="M273" s="6">
        <v>3</v>
      </c>
      <c r="N273" s="6">
        <v>0</v>
      </c>
      <c r="O273" s="6">
        <v>0</v>
      </c>
    </row>
    <row r="274" spans="1:15" ht="15" hidden="1" customHeight="1" x14ac:dyDescent="0.3">
      <c r="A274" s="29" t="s">
        <v>151</v>
      </c>
      <c r="B274" s="29" t="s">
        <v>19</v>
      </c>
      <c r="C274" s="4">
        <v>20000969</v>
      </c>
      <c r="D274" s="5" t="s">
        <v>295</v>
      </c>
      <c r="E274" s="4"/>
      <c r="F274" s="4" t="e">
        <f>#REF!/E274</f>
        <v>#REF!</v>
      </c>
      <c r="G274" s="4">
        <v>0</v>
      </c>
      <c r="H274" s="4"/>
      <c r="I274" s="4" t="e">
        <f t="shared" si="28"/>
        <v>#DIV/0!</v>
      </c>
      <c r="J274" s="3"/>
      <c r="K274" s="3"/>
      <c r="L274" s="7">
        <v>3</v>
      </c>
      <c r="M274" s="6">
        <v>3</v>
      </c>
      <c r="N274" s="6">
        <v>0</v>
      </c>
      <c r="O274" s="6">
        <v>0</v>
      </c>
    </row>
    <row r="275" spans="1:15" ht="15" hidden="1" customHeight="1" x14ac:dyDescent="0.3">
      <c r="A275" s="29" t="s">
        <v>151</v>
      </c>
      <c r="B275" s="29" t="s">
        <v>19</v>
      </c>
      <c r="C275" s="4">
        <v>20001023</v>
      </c>
      <c r="D275" s="5" t="s">
        <v>185</v>
      </c>
      <c r="E275" s="4"/>
      <c r="F275" s="4" t="e">
        <f>#REF!/E275</f>
        <v>#REF!</v>
      </c>
      <c r="G275" s="4">
        <v>6000</v>
      </c>
      <c r="H275" s="4"/>
      <c r="I275" s="4" t="e">
        <f t="shared" si="28"/>
        <v>#DIV/0!</v>
      </c>
      <c r="J275" s="3"/>
      <c r="K275" s="3"/>
      <c r="L275" s="7">
        <v>3</v>
      </c>
      <c r="M275" s="6">
        <v>3</v>
      </c>
      <c r="N275" s="6">
        <v>0</v>
      </c>
      <c r="O275" s="6">
        <v>0</v>
      </c>
    </row>
    <row r="276" spans="1:15" ht="15" hidden="1" customHeight="1" x14ac:dyDescent="0.3">
      <c r="A276" s="29" t="s">
        <v>151</v>
      </c>
      <c r="B276" s="29" t="s">
        <v>19</v>
      </c>
      <c r="C276" s="4">
        <v>20001025</v>
      </c>
      <c r="D276" s="5" t="s">
        <v>296</v>
      </c>
      <c r="E276" s="4"/>
      <c r="F276" s="4" t="e">
        <f>#REF!/E276</f>
        <v>#REF!</v>
      </c>
      <c r="G276" s="4">
        <v>36000</v>
      </c>
      <c r="H276" s="4"/>
      <c r="I276" s="4" t="e">
        <f t="shared" si="28"/>
        <v>#DIV/0!</v>
      </c>
      <c r="J276" s="3"/>
      <c r="K276" s="3"/>
      <c r="L276" s="7">
        <v>3</v>
      </c>
      <c r="M276" s="6">
        <v>3</v>
      </c>
      <c r="N276" s="6">
        <v>0</v>
      </c>
      <c r="O276" s="6">
        <v>0</v>
      </c>
    </row>
    <row r="277" spans="1:15" ht="15" hidden="1" customHeight="1" x14ac:dyDescent="0.3">
      <c r="A277" s="29" t="s">
        <v>151</v>
      </c>
      <c r="B277" s="29" t="s">
        <v>19</v>
      </c>
      <c r="C277" s="4">
        <v>20000970</v>
      </c>
      <c r="D277" s="5" t="s">
        <v>297</v>
      </c>
      <c r="E277" s="4"/>
      <c r="F277" s="4" t="e">
        <f>#REF!/E277</f>
        <v>#REF!</v>
      </c>
      <c r="G277" s="4">
        <v>36000</v>
      </c>
      <c r="H277" s="4"/>
      <c r="I277" s="4" t="e">
        <f t="shared" si="28"/>
        <v>#DIV/0!</v>
      </c>
      <c r="J277" s="3"/>
      <c r="K277" s="3"/>
      <c r="L277" s="7">
        <v>3</v>
      </c>
      <c r="M277" s="6">
        <v>3</v>
      </c>
      <c r="N277" s="6">
        <v>0</v>
      </c>
      <c r="O277" s="6">
        <v>0</v>
      </c>
    </row>
    <row r="278" spans="1:15" ht="15" hidden="1" customHeight="1" x14ac:dyDescent="0.3">
      <c r="A278" s="29" t="s">
        <v>151</v>
      </c>
      <c r="B278" s="29" t="s">
        <v>19</v>
      </c>
      <c r="C278" s="4">
        <v>20001028</v>
      </c>
      <c r="D278" s="5" t="s">
        <v>189</v>
      </c>
      <c r="E278" s="4"/>
      <c r="F278" s="4" t="e">
        <f>#REF!/E278</f>
        <v>#REF!</v>
      </c>
      <c r="G278" s="4">
        <v>0</v>
      </c>
      <c r="H278" s="4"/>
      <c r="I278" s="4" t="e">
        <f t="shared" si="28"/>
        <v>#DIV/0!</v>
      </c>
      <c r="J278" s="3"/>
      <c r="K278" s="3"/>
      <c r="L278" s="7">
        <v>3</v>
      </c>
      <c r="M278" s="6">
        <v>3</v>
      </c>
      <c r="N278" s="6">
        <v>0</v>
      </c>
      <c r="O278" s="6">
        <v>0</v>
      </c>
    </row>
    <row r="279" spans="1:15" ht="15" hidden="1" customHeight="1" x14ac:dyDescent="0.3">
      <c r="A279" s="29" t="s">
        <v>151</v>
      </c>
      <c r="B279" s="29" t="s">
        <v>19</v>
      </c>
      <c r="C279" s="4">
        <v>20001029</v>
      </c>
      <c r="D279" s="5" t="s">
        <v>239</v>
      </c>
      <c r="E279" s="4"/>
      <c r="F279" s="4" t="e">
        <f>#REF!/E279</f>
        <v>#REF!</v>
      </c>
      <c r="G279" s="4">
        <v>24000</v>
      </c>
      <c r="H279" s="4"/>
      <c r="I279" s="4" t="e">
        <f t="shared" si="28"/>
        <v>#DIV/0!</v>
      </c>
      <c r="J279" s="3"/>
      <c r="K279" s="3"/>
      <c r="L279" s="7">
        <v>3</v>
      </c>
      <c r="M279" s="6">
        <v>3</v>
      </c>
      <c r="N279" s="6">
        <v>0</v>
      </c>
      <c r="O279" s="6">
        <v>0</v>
      </c>
    </row>
    <row r="280" spans="1:15" ht="15" hidden="1" customHeight="1" x14ac:dyDescent="0.3">
      <c r="A280" s="29" t="s">
        <v>151</v>
      </c>
      <c r="B280" s="29" t="s">
        <v>19</v>
      </c>
      <c r="C280" s="4">
        <v>20001030</v>
      </c>
      <c r="D280" s="5" t="s">
        <v>197</v>
      </c>
      <c r="E280" s="4"/>
      <c r="F280" s="4" t="e">
        <f>#REF!/E280</f>
        <v>#REF!</v>
      </c>
      <c r="G280" s="4">
        <v>27000</v>
      </c>
      <c r="H280" s="4"/>
      <c r="I280" s="4" t="e">
        <f t="shared" si="28"/>
        <v>#DIV/0!</v>
      </c>
      <c r="J280" s="3"/>
      <c r="K280" s="3"/>
      <c r="L280" s="7">
        <v>3</v>
      </c>
      <c r="M280" s="6">
        <v>3</v>
      </c>
      <c r="N280" s="6">
        <v>0</v>
      </c>
      <c r="O280" s="6">
        <v>0</v>
      </c>
    </row>
    <row r="281" spans="1:15" ht="15" hidden="1" customHeight="1" x14ac:dyDescent="0.3">
      <c r="A281" s="29" t="s">
        <v>151</v>
      </c>
      <c r="B281" s="29" t="s">
        <v>19</v>
      </c>
      <c r="C281" s="4">
        <v>20000987</v>
      </c>
      <c r="D281" s="5" t="s">
        <v>298</v>
      </c>
      <c r="E281" s="4"/>
      <c r="F281" s="4" t="e">
        <f>#REF!/E281</f>
        <v>#REF!</v>
      </c>
      <c r="G281" s="4">
        <v>27650</v>
      </c>
      <c r="H281" s="4"/>
      <c r="I281" s="4" t="e">
        <f t="shared" si="28"/>
        <v>#DIV/0!</v>
      </c>
      <c r="J281" s="3"/>
      <c r="K281" s="3"/>
      <c r="L281" s="7">
        <v>3</v>
      </c>
      <c r="M281" s="6">
        <v>3</v>
      </c>
      <c r="N281" s="6">
        <v>0</v>
      </c>
      <c r="O281" s="6">
        <v>0</v>
      </c>
    </row>
    <row r="282" spans="1:15" ht="15" hidden="1" customHeight="1" x14ac:dyDescent="0.3">
      <c r="A282" s="29" t="s">
        <v>151</v>
      </c>
      <c r="B282" s="29" t="s">
        <v>19</v>
      </c>
      <c r="C282" s="4">
        <v>20000966</v>
      </c>
      <c r="D282" s="5" t="s">
        <v>299</v>
      </c>
      <c r="E282" s="4"/>
      <c r="F282" s="4" t="e">
        <f>#REF!/E282</f>
        <v>#REF!</v>
      </c>
      <c r="G282" s="4">
        <v>31350</v>
      </c>
      <c r="H282" s="4"/>
      <c r="I282" s="4" t="e">
        <f t="shared" si="28"/>
        <v>#DIV/0!</v>
      </c>
      <c r="J282" s="3"/>
      <c r="K282" s="3"/>
      <c r="L282" s="7">
        <v>3</v>
      </c>
      <c r="M282" s="6">
        <v>3</v>
      </c>
      <c r="N282" s="6">
        <v>0</v>
      </c>
      <c r="O282" s="6">
        <v>0</v>
      </c>
    </row>
    <row r="283" spans="1:15" ht="15" hidden="1" customHeight="1" x14ac:dyDescent="0.3">
      <c r="A283" s="29" t="s">
        <v>151</v>
      </c>
      <c r="B283" s="29" t="s">
        <v>19</v>
      </c>
      <c r="C283" s="4">
        <v>20000986</v>
      </c>
      <c r="D283" s="5" t="s">
        <v>300</v>
      </c>
      <c r="E283" s="4"/>
      <c r="F283" s="4" t="e">
        <f>#REF!/E283</f>
        <v>#REF!</v>
      </c>
      <c r="G283" s="4">
        <v>46000</v>
      </c>
      <c r="H283" s="4"/>
      <c r="I283" s="4" t="e">
        <f t="shared" si="28"/>
        <v>#DIV/0!</v>
      </c>
      <c r="J283" s="3"/>
      <c r="K283" s="3"/>
      <c r="L283" s="7">
        <v>3</v>
      </c>
      <c r="M283" s="6">
        <v>3</v>
      </c>
      <c r="N283" s="6">
        <v>0</v>
      </c>
      <c r="O283" s="6">
        <v>0</v>
      </c>
    </row>
    <row r="284" spans="1:15" ht="15" hidden="1" customHeight="1" x14ac:dyDescent="0.3">
      <c r="A284" s="29" t="s">
        <v>151</v>
      </c>
      <c r="B284" s="29" t="s">
        <v>19</v>
      </c>
      <c r="C284" s="4">
        <v>20000985</v>
      </c>
      <c r="D284" s="5" t="s">
        <v>301</v>
      </c>
      <c r="E284" s="4"/>
      <c r="F284" s="4" t="e">
        <f>#REF!/E284</f>
        <v>#REF!</v>
      </c>
      <c r="G284" s="4">
        <v>43500</v>
      </c>
      <c r="H284" s="4"/>
      <c r="I284" s="4" t="e">
        <f t="shared" si="28"/>
        <v>#DIV/0!</v>
      </c>
      <c r="J284" s="3"/>
      <c r="K284" s="3"/>
      <c r="L284" s="7">
        <v>3</v>
      </c>
      <c r="M284" s="6">
        <v>3</v>
      </c>
      <c r="N284" s="6">
        <v>0</v>
      </c>
      <c r="O284" s="6">
        <v>0</v>
      </c>
    </row>
    <row r="285" spans="1:15" ht="15" hidden="1" customHeight="1" x14ac:dyDescent="0.3">
      <c r="A285" s="29" t="s">
        <v>151</v>
      </c>
      <c r="B285" s="29" t="s">
        <v>19</v>
      </c>
      <c r="C285" s="4">
        <v>20001186</v>
      </c>
      <c r="D285" s="5" t="s">
        <v>302</v>
      </c>
      <c r="E285" s="4"/>
      <c r="F285" s="4" t="e">
        <f>#REF!/E285</f>
        <v>#REF!</v>
      </c>
      <c r="G285" s="4">
        <v>16500</v>
      </c>
      <c r="H285" s="4"/>
      <c r="I285" s="4" t="e">
        <f t="shared" si="28"/>
        <v>#DIV/0!</v>
      </c>
      <c r="J285" s="3"/>
      <c r="K285" s="3"/>
      <c r="L285" s="7">
        <v>3</v>
      </c>
      <c r="M285" s="6">
        <v>3</v>
      </c>
      <c r="N285" s="6">
        <v>0</v>
      </c>
      <c r="O285" s="6">
        <v>0</v>
      </c>
    </row>
    <row r="286" spans="1:15" ht="15" hidden="1" customHeight="1" x14ac:dyDescent="0.3">
      <c r="A286" s="29" t="s">
        <v>151</v>
      </c>
      <c r="B286" s="29" t="s">
        <v>19</v>
      </c>
      <c r="C286" s="4">
        <v>20001187</v>
      </c>
      <c r="D286" s="5" t="s">
        <v>303</v>
      </c>
      <c r="E286" s="4"/>
      <c r="F286" s="4" t="e">
        <f>#REF!/E286</f>
        <v>#REF!</v>
      </c>
      <c r="G286" s="4">
        <v>16300</v>
      </c>
      <c r="H286" s="4"/>
      <c r="I286" s="4" t="e">
        <f t="shared" si="28"/>
        <v>#DIV/0!</v>
      </c>
      <c r="J286" s="3"/>
      <c r="K286" s="3"/>
      <c r="L286" s="7">
        <v>3</v>
      </c>
      <c r="M286" s="6">
        <v>3</v>
      </c>
      <c r="N286" s="6">
        <v>0</v>
      </c>
      <c r="O286" s="6">
        <v>0</v>
      </c>
    </row>
    <row r="287" spans="1:15" ht="15" hidden="1" customHeight="1" x14ac:dyDescent="0.3">
      <c r="A287" s="29" t="s">
        <v>151</v>
      </c>
      <c r="B287" s="29" t="s">
        <v>19</v>
      </c>
      <c r="C287" s="4">
        <v>20001252</v>
      </c>
      <c r="D287" s="5" t="s">
        <v>304</v>
      </c>
      <c r="E287" s="4"/>
      <c r="F287" s="4"/>
      <c r="G287" s="4">
        <v>6000</v>
      </c>
      <c r="H287" s="4"/>
      <c r="I287" s="4" t="e">
        <f t="shared" si="28"/>
        <v>#DIV/0!</v>
      </c>
      <c r="J287" s="3"/>
      <c r="K287" s="3"/>
      <c r="L287" s="7">
        <v>3</v>
      </c>
      <c r="M287" s="6">
        <v>3</v>
      </c>
      <c r="N287" s="6">
        <v>0</v>
      </c>
      <c r="O287" s="6">
        <v>0</v>
      </c>
    </row>
    <row r="288" spans="1:15" ht="15" hidden="1" customHeight="1" x14ac:dyDescent="0.3">
      <c r="A288" s="29" t="s">
        <v>151</v>
      </c>
      <c r="B288" s="29" t="s">
        <v>19</v>
      </c>
      <c r="C288" s="4">
        <v>20001278</v>
      </c>
      <c r="D288" s="5" t="s">
        <v>305</v>
      </c>
      <c r="E288" s="4"/>
      <c r="F288" s="4"/>
      <c r="G288" s="4">
        <v>0</v>
      </c>
      <c r="H288" s="4"/>
      <c r="I288" s="4" t="e">
        <f t="shared" si="28"/>
        <v>#DIV/0!</v>
      </c>
      <c r="J288" s="3"/>
      <c r="K288" s="3"/>
      <c r="L288" s="7">
        <v>3</v>
      </c>
      <c r="M288" s="6">
        <v>3</v>
      </c>
      <c r="N288" s="6">
        <v>0</v>
      </c>
      <c r="O288" s="6">
        <v>0</v>
      </c>
    </row>
    <row r="289" spans="1:15" ht="15" hidden="1" customHeight="1" x14ac:dyDescent="0.3">
      <c r="A289" s="29" t="s">
        <v>151</v>
      </c>
      <c r="B289" s="29" t="s">
        <v>19</v>
      </c>
      <c r="C289" s="4">
        <v>20001240</v>
      </c>
      <c r="D289" s="5" t="s">
        <v>306</v>
      </c>
      <c r="E289" s="4"/>
      <c r="F289" s="4" t="e">
        <f>#REF!/E289</f>
        <v>#REF!</v>
      </c>
      <c r="G289" s="4">
        <v>0</v>
      </c>
      <c r="H289" s="4"/>
      <c r="I289" s="4" t="e">
        <f t="shared" si="28"/>
        <v>#DIV/0!</v>
      </c>
      <c r="J289" s="3"/>
      <c r="K289" s="3"/>
      <c r="L289" s="7">
        <v>3</v>
      </c>
      <c r="M289" s="6">
        <v>3</v>
      </c>
      <c r="N289" s="6">
        <v>0</v>
      </c>
      <c r="O289" s="6">
        <v>0</v>
      </c>
    </row>
    <row r="290" spans="1:15" ht="15" hidden="1" customHeight="1" x14ac:dyDescent="0.3">
      <c r="A290" s="29" t="s">
        <v>151</v>
      </c>
      <c r="B290" s="29" t="s">
        <v>19</v>
      </c>
      <c r="C290" s="4">
        <v>20001241</v>
      </c>
      <c r="D290" s="5" t="s">
        <v>307</v>
      </c>
      <c r="E290" s="4"/>
      <c r="F290" s="4" t="e">
        <f>#REF!/E290</f>
        <v>#REF!</v>
      </c>
      <c r="G290" s="4">
        <v>140</v>
      </c>
      <c r="H290" s="4"/>
      <c r="I290" s="4" t="e">
        <f t="shared" si="28"/>
        <v>#DIV/0!</v>
      </c>
      <c r="J290" s="3"/>
      <c r="K290" s="3"/>
      <c r="L290" s="7">
        <v>3</v>
      </c>
      <c r="M290">
        <v>3</v>
      </c>
      <c r="N290" s="6">
        <v>0</v>
      </c>
      <c r="O290">
        <v>0</v>
      </c>
    </row>
    <row r="291" spans="1:15" ht="15" hidden="1" customHeight="1" x14ac:dyDescent="0.3">
      <c r="A291" s="29" t="s">
        <v>151</v>
      </c>
      <c r="B291" s="29" t="s">
        <v>19</v>
      </c>
      <c r="C291" s="4">
        <v>20001258</v>
      </c>
      <c r="D291" s="5" t="s">
        <v>308</v>
      </c>
      <c r="E291" s="4"/>
      <c r="F291" s="4" t="e">
        <f>#REF!/E291</f>
        <v>#REF!</v>
      </c>
      <c r="G291" s="4">
        <v>9000</v>
      </c>
      <c r="H291" s="4"/>
      <c r="I291" s="4" t="e">
        <f t="shared" si="28"/>
        <v>#DIV/0!</v>
      </c>
      <c r="J291" s="3"/>
      <c r="K291" s="3"/>
      <c r="L291">
        <v>3</v>
      </c>
      <c r="O291">
        <v>0</v>
      </c>
    </row>
    <row r="292" spans="1:15" ht="15" hidden="1" customHeight="1" x14ac:dyDescent="0.3">
      <c r="A292" s="30" t="s">
        <v>309</v>
      </c>
      <c r="B292" s="29" t="s">
        <v>19</v>
      </c>
      <c r="C292" s="4">
        <v>20000014</v>
      </c>
      <c r="D292" s="4" t="s">
        <v>310</v>
      </c>
      <c r="E292" s="25">
        <v>25</v>
      </c>
      <c r="F292" s="11">
        <f t="shared" ref="F292:F301" si="29">G292/E292</f>
        <v>11.2</v>
      </c>
      <c r="G292" s="25">
        <v>280</v>
      </c>
      <c r="H292" s="25">
        <v>5</v>
      </c>
      <c r="I292" s="11">
        <f t="shared" si="28"/>
        <v>56</v>
      </c>
      <c r="J292" s="10"/>
      <c r="K292" s="9"/>
      <c r="L292" s="9">
        <f t="shared" ref="L292:L301" si="30">J292+K292</f>
        <v>0</v>
      </c>
      <c r="M292" s="8">
        <f t="shared" ref="M292:M301" si="31">L292+J292</f>
        <v>0</v>
      </c>
      <c r="N292" s="8">
        <f t="shared" ref="N292:N301" si="32">H292*L292</f>
        <v>0</v>
      </c>
      <c r="O292" s="8"/>
    </row>
    <row r="293" spans="1:15" ht="15" hidden="1" customHeight="1" x14ac:dyDescent="0.3">
      <c r="A293" s="30" t="s">
        <v>309</v>
      </c>
      <c r="B293" s="29" t="s">
        <v>19</v>
      </c>
      <c r="C293" s="4">
        <v>20000015</v>
      </c>
      <c r="D293" s="4" t="s">
        <v>311</v>
      </c>
      <c r="E293" s="25">
        <v>5.6</v>
      </c>
      <c r="F293" s="11">
        <f t="shared" si="29"/>
        <v>200</v>
      </c>
      <c r="G293" s="25">
        <v>1120</v>
      </c>
      <c r="H293" s="25">
        <v>25</v>
      </c>
      <c r="I293" s="11">
        <f t="shared" si="28"/>
        <v>44.8</v>
      </c>
      <c r="J293" s="10"/>
      <c r="K293" s="9"/>
      <c r="L293" s="9">
        <f t="shared" si="30"/>
        <v>0</v>
      </c>
      <c r="M293" s="8">
        <f t="shared" si="31"/>
        <v>0</v>
      </c>
      <c r="N293" s="8">
        <f t="shared" si="32"/>
        <v>0</v>
      </c>
      <c r="O293" s="8"/>
    </row>
    <row r="294" spans="1:15" ht="15" hidden="1" customHeight="1" x14ac:dyDescent="0.3">
      <c r="A294" s="30" t="s">
        <v>309</v>
      </c>
      <c r="B294" s="29" t="s">
        <v>19</v>
      </c>
      <c r="C294" s="15">
        <v>20001178</v>
      </c>
      <c r="D294" s="4" t="s">
        <v>312</v>
      </c>
      <c r="E294" s="25">
        <v>25</v>
      </c>
      <c r="F294" s="11">
        <f t="shared" si="29"/>
        <v>178</v>
      </c>
      <c r="G294" s="25">
        <v>4450</v>
      </c>
      <c r="H294" s="25">
        <v>40</v>
      </c>
      <c r="I294" s="11">
        <f t="shared" si="28"/>
        <v>111.25</v>
      </c>
      <c r="J294" s="10"/>
      <c r="K294" s="9"/>
      <c r="L294" s="9">
        <f t="shared" si="30"/>
        <v>0</v>
      </c>
      <c r="M294" s="8">
        <f t="shared" si="31"/>
        <v>0</v>
      </c>
      <c r="N294" s="8">
        <f t="shared" si="32"/>
        <v>0</v>
      </c>
      <c r="O294" s="8"/>
    </row>
    <row r="295" spans="1:15" ht="15" hidden="1" customHeight="1" x14ac:dyDescent="0.3">
      <c r="A295" s="30" t="s">
        <v>309</v>
      </c>
      <c r="B295" s="29" t="s">
        <v>19</v>
      </c>
      <c r="C295" s="15">
        <v>20000017</v>
      </c>
      <c r="D295" s="4" t="s">
        <v>313</v>
      </c>
      <c r="E295" s="25">
        <v>25</v>
      </c>
      <c r="F295" s="11">
        <f t="shared" si="29"/>
        <v>0</v>
      </c>
      <c r="G295" s="25">
        <v>0</v>
      </c>
      <c r="H295" s="25">
        <v>15</v>
      </c>
      <c r="I295" s="11">
        <f t="shared" si="28"/>
        <v>0</v>
      </c>
      <c r="J295" s="10"/>
      <c r="K295" s="9"/>
      <c r="L295" s="9">
        <f t="shared" si="30"/>
        <v>0</v>
      </c>
      <c r="M295" s="8">
        <f t="shared" si="31"/>
        <v>0</v>
      </c>
      <c r="N295" s="8">
        <f t="shared" si="32"/>
        <v>0</v>
      </c>
      <c r="O295" s="8"/>
    </row>
    <row r="296" spans="1:15" ht="15" hidden="1" customHeight="1" x14ac:dyDescent="0.3">
      <c r="A296" s="30" t="s">
        <v>309</v>
      </c>
      <c r="B296" s="29" t="s">
        <v>19</v>
      </c>
      <c r="C296" s="15">
        <v>20000331</v>
      </c>
      <c r="D296" s="4" t="s">
        <v>314</v>
      </c>
      <c r="E296" s="25">
        <v>25</v>
      </c>
      <c r="F296" s="11">
        <f t="shared" si="29"/>
        <v>36</v>
      </c>
      <c r="G296" s="25">
        <v>900</v>
      </c>
      <c r="H296" s="25">
        <v>20</v>
      </c>
      <c r="I296" s="11">
        <f t="shared" si="28"/>
        <v>45</v>
      </c>
      <c r="J296" s="10"/>
      <c r="K296" s="9"/>
      <c r="L296" s="9">
        <f t="shared" si="30"/>
        <v>0</v>
      </c>
      <c r="M296" s="8">
        <f t="shared" si="31"/>
        <v>0</v>
      </c>
      <c r="N296" s="8">
        <f t="shared" si="32"/>
        <v>0</v>
      </c>
      <c r="O296" s="8"/>
    </row>
    <row r="297" spans="1:15" ht="15" customHeight="1" x14ac:dyDescent="0.3">
      <c r="A297" s="30" t="s">
        <v>309</v>
      </c>
      <c r="B297" s="29" t="s">
        <v>21</v>
      </c>
      <c r="C297" s="15">
        <v>20000529</v>
      </c>
      <c r="D297" s="4" t="s">
        <v>315</v>
      </c>
      <c r="E297" s="25">
        <v>25</v>
      </c>
      <c r="F297" s="11">
        <f t="shared" si="29"/>
        <v>150.30000000000001</v>
      </c>
      <c r="G297" s="25">
        <v>3757.5</v>
      </c>
      <c r="H297" s="25">
        <v>200</v>
      </c>
      <c r="I297" s="11">
        <f t="shared" si="28"/>
        <v>18.787500000000001</v>
      </c>
      <c r="J297" s="10">
        <v>21</v>
      </c>
      <c r="K297" s="9">
        <v>7</v>
      </c>
      <c r="L297" s="9">
        <f t="shared" si="30"/>
        <v>28</v>
      </c>
      <c r="M297" s="8">
        <f t="shared" si="31"/>
        <v>49</v>
      </c>
      <c r="N297" s="8">
        <f t="shared" si="32"/>
        <v>5600</v>
      </c>
      <c r="O297" s="8">
        <f>H297*M297</f>
        <v>9800</v>
      </c>
    </row>
    <row r="298" spans="1:15" ht="15" hidden="1" customHeight="1" x14ac:dyDescent="0.3">
      <c r="A298" s="30" t="s">
        <v>309</v>
      </c>
      <c r="B298" s="29" t="s">
        <v>19</v>
      </c>
      <c r="C298" s="15">
        <v>20001251</v>
      </c>
      <c r="D298" s="4" t="s">
        <v>316</v>
      </c>
      <c r="E298" s="25">
        <v>25</v>
      </c>
      <c r="F298" s="11">
        <f t="shared" si="29"/>
        <v>39.200000000000003</v>
      </c>
      <c r="G298" s="25">
        <v>980</v>
      </c>
      <c r="H298" s="25">
        <v>0</v>
      </c>
      <c r="I298" s="11" t="e">
        <f t="shared" si="28"/>
        <v>#DIV/0!</v>
      </c>
      <c r="J298" s="10">
        <v>21</v>
      </c>
      <c r="K298" s="9"/>
      <c r="L298" s="9">
        <f t="shared" si="30"/>
        <v>21</v>
      </c>
      <c r="M298" s="8">
        <f t="shared" si="31"/>
        <v>42</v>
      </c>
      <c r="N298" s="8">
        <f t="shared" si="32"/>
        <v>0</v>
      </c>
      <c r="O298" s="8">
        <f>H298*M298</f>
        <v>0</v>
      </c>
    </row>
    <row r="299" spans="1:15" ht="15" hidden="1" customHeight="1" x14ac:dyDescent="0.3">
      <c r="A299" s="30" t="s">
        <v>309</v>
      </c>
      <c r="B299" s="29" t="s">
        <v>19</v>
      </c>
      <c r="C299" s="15">
        <v>20000318</v>
      </c>
      <c r="D299" s="4" t="s">
        <v>317</v>
      </c>
      <c r="E299" s="25">
        <v>25</v>
      </c>
      <c r="F299" s="11">
        <f t="shared" si="29"/>
        <v>251.2</v>
      </c>
      <c r="G299" s="25">
        <v>6280</v>
      </c>
      <c r="H299" s="25">
        <v>200</v>
      </c>
      <c r="I299" s="11">
        <f t="shared" si="28"/>
        <v>31.4</v>
      </c>
      <c r="J299" s="10">
        <v>21</v>
      </c>
      <c r="K299" s="9">
        <v>7</v>
      </c>
      <c r="L299" s="9">
        <f t="shared" si="30"/>
        <v>28</v>
      </c>
      <c r="M299" s="8">
        <f t="shared" si="31"/>
        <v>49</v>
      </c>
      <c r="N299" s="8">
        <f t="shared" si="32"/>
        <v>5600</v>
      </c>
      <c r="O299" s="8">
        <f>H299*M299</f>
        <v>9800</v>
      </c>
    </row>
    <row r="300" spans="1:15" ht="15" customHeight="1" x14ac:dyDescent="0.3">
      <c r="A300" s="30" t="s">
        <v>309</v>
      </c>
      <c r="B300" s="29" t="s">
        <v>21</v>
      </c>
      <c r="C300" s="15">
        <v>20000848</v>
      </c>
      <c r="D300" s="4" t="s">
        <v>318</v>
      </c>
      <c r="E300" s="25">
        <v>15.5</v>
      </c>
      <c r="F300" s="11">
        <f t="shared" si="29"/>
        <v>100.12903225806451</v>
      </c>
      <c r="G300" s="25">
        <v>1552</v>
      </c>
      <c r="H300" s="25">
        <v>100</v>
      </c>
      <c r="I300" s="11">
        <f t="shared" si="28"/>
        <v>15.52</v>
      </c>
      <c r="J300" s="10">
        <v>21</v>
      </c>
      <c r="K300" s="9">
        <v>7</v>
      </c>
      <c r="L300" s="9">
        <f t="shared" si="30"/>
        <v>28</v>
      </c>
      <c r="M300" s="8">
        <f t="shared" si="31"/>
        <v>49</v>
      </c>
      <c r="N300" s="8">
        <f t="shared" si="32"/>
        <v>2800</v>
      </c>
      <c r="O300" s="8">
        <f>H300*M300</f>
        <v>4900</v>
      </c>
    </row>
    <row r="301" spans="1:15" ht="15" customHeight="1" x14ac:dyDescent="0.3">
      <c r="A301" s="30" t="s">
        <v>309</v>
      </c>
      <c r="B301" s="29" t="s">
        <v>21</v>
      </c>
      <c r="C301" s="4">
        <v>20000013</v>
      </c>
      <c r="D301" s="4" t="s">
        <v>319</v>
      </c>
      <c r="E301" s="25">
        <v>1</v>
      </c>
      <c r="F301" s="11">
        <f t="shared" si="29"/>
        <v>50</v>
      </c>
      <c r="G301" s="25">
        <v>50</v>
      </c>
      <c r="H301" s="25">
        <v>5</v>
      </c>
      <c r="I301" s="11">
        <f t="shared" ref="I301:I364" si="33">G301/H301</f>
        <v>10</v>
      </c>
      <c r="J301" s="10">
        <v>21</v>
      </c>
      <c r="K301" s="9">
        <v>7</v>
      </c>
      <c r="L301" s="9">
        <f t="shared" si="30"/>
        <v>28</v>
      </c>
      <c r="M301" s="8">
        <f t="shared" si="31"/>
        <v>49</v>
      </c>
      <c r="N301" s="8">
        <f t="shared" si="32"/>
        <v>140</v>
      </c>
      <c r="O301" s="8">
        <f>H301*M301</f>
        <v>245</v>
      </c>
    </row>
    <row r="302" spans="1:15" ht="15" hidden="1" customHeight="1" x14ac:dyDescent="0.3">
      <c r="A302" s="30" t="s">
        <v>320</v>
      </c>
      <c r="B302" s="29" t="s">
        <v>19</v>
      </c>
      <c r="C302" s="4">
        <v>20000183</v>
      </c>
      <c r="D302" s="4" t="s">
        <v>321</v>
      </c>
      <c r="E302" s="4" t="s">
        <v>322</v>
      </c>
      <c r="F302" s="4">
        <v>1</v>
      </c>
      <c r="G302" s="12">
        <v>282</v>
      </c>
      <c r="H302" s="12">
        <v>200</v>
      </c>
      <c r="I302" s="26">
        <v>200</v>
      </c>
      <c r="J302" s="28">
        <f>H302/I302</f>
        <v>1</v>
      </c>
      <c r="K302" s="27">
        <v>1</v>
      </c>
      <c r="L302" s="27">
        <v>3</v>
      </c>
      <c r="M302" s="27">
        <f>K302+L302</f>
        <v>4</v>
      </c>
      <c r="N302" s="27">
        <f>M302+K302</f>
        <v>5</v>
      </c>
      <c r="O302" s="27">
        <f>I302*M302</f>
        <v>800</v>
      </c>
    </row>
    <row r="303" spans="1:15" ht="15" hidden="1" customHeight="1" x14ac:dyDescent="0.3">
      <c r="A303" s="30" t="s">
        <v>309</v>
      </c>
      <c r="B303" s="29" t="s">
        <v>19</v>
      </c>
      <c r="C303" s="4">
        <v>20001239</v>
      </c>
      <c r="D303" s="4" t="s">
        <v>323</v>
      </c>
      <c r="E303" s="4" t="s">
        <v>322</v>
      </c>
      <c r="F303" s="4"/>
      <c r="G303" s="12">
        <v>80</v>
      </c>
      <c r="H303" s="12">
        <v>410</v>
      </c>
      <c r="I303" s="26"/>
      <c r="J303" s="12" t="e">
        <f>H303/I303</f>
        <v>#DIV/0!</v>
      </c>
    </row>
    <row r="304" spans="1:15" ht="15" hidden="1" customHeight="1" x14ac:dyDescent="0.3"/>
    <row r="305" spans="18:19" ht="15" hidden="1" customHeight="1" x14ac:dyDescent="0.3"/>
    <row r="306" spans="18:19" ht="15" hidden="1" customHeight="1" x14ac:dyDescent="0.3"/>
    <row r="307" spans="18:19" ht="15" hidden="1" customHeight="1" x14ac:dyDescent="0.3">
      <c r="R307" s="21"/>
      <c r="S307" s="21"/>
    </row>
    <row r="308" spans="18:19" ht="15" hidden="1" customHeight="1" x14ac:dyDescent="0.3">
      <c r="R308" s="21"/>
      <c r="S308" s="21"/>
    </row>
    <row r="309" spans="18:19" x14ac:dyDescent="0.3">
      <c r="R309" s="21"/>
      <c r="S309" s="21"/>
    </row>
    <row r="310" spans="18:19" x14ac:dyDescent="0.3">
      <c r="R310" s="21"/>
      <c r="S310" s="21"/>
    </row>
    <row r="311" spans="18:19" x14ac:dyDescent="0.3">
      <c r="R311" s="21"/>
      <c r="S311" s="21"/>
    </row>
    <row r="312" spans="18:19" x14ac:dyDescent="0.3">
      <c r="R312" s="21"/>
      <c r="S312" s="21"/>
    </row>
    <row r="313" spans="18:19" x14ac:dyDescent="0.3">
      <c r="R313" s="21"/>
      <c r="S313" s="21"/>
    </row>
    <row r="314" spans="18:19" x14ac:dyDescent="0.3">
      <c r="R314" s="21"/>
      <c r="S314" s="21"/>
    </row>
    <row r="315" spans="18:19" x14ac:dyDescent="0.3">
      <c r="R315" s="21"/>
      <c r="S315" s="21"/>
    </row>
    <row r="316" spans="18:19" x14ac:dyDescent="0.3">
      <c r="R316" s="21"/>
      <c r="S316" s="21"/>
    </row>
    <row r="317" spans="18:19" x14ac:dyDescent="0.3">
      <c r="R317" s="21"/>
      <c r="S317" s="21"/>
    </row>
    <row r="318" spans="18:19" x14ac:dyDescent="0.3">
      <c r="R318" s="21"/>
      <c r="S318" s="21"/>
    </row>
  </sheetData>
  <autoFilter ref="A2:O308">
    <filterColumn colId="1">
      <filters>
        <filter val="F"/>
      </filters>
    </filterColumn>
  </autoFilter>
  <mergeCells count="4">
    <mergeCell ref="A1:D1"/>
    <mergeCell ref="N1:O1"/>
    <mergeCell ref="J1:M1"/>
    <mergeCell ref="E1:F1"/>
  </mergeCells>
  <conditionalFormatting sqref="D3:O98 D101 D102:O222 D292:D296 D297:O301 F101:O101">
    <cfRule type="expression" dxfId="4" priority="8">
      <formula>$I3&lt;=$J3</formula>
    </cfRule>
  </conditionalFormatting>
  <conditionalFormatting sqref="D302:O302">
    <cfRule type="expression" dxfId="3" priority="4">
      <formula>$J302&lt;=$K302</formula>
    </cfRule>
  </conditionalFormatting>
  <conditionalFormatting sqref="E292:O296">
    <cfRule type="expression" dxfId="2" priority="3">
      <formula>$I292&lt;=$J292</formula>
    </cfRule>
  </conditionalFormatting>
  <conditionalFormatting sqref="D99:O100">
    <cfRule type="expression" dxfId="1" priority="2">
      <formula>$I99&lt;=$J99</formula>
    </cfRule>
  </conditionalFormatting>
  <conditionalFormatting sqref="E101">
    <cfRule type="expression" dxfId="0" priority="1">
      <formula>$I101&lt;=$J101</formula>
    </cfRule>
  </conditionalFormatting>
  <pageMargins left="0.7" right="0.7" top="0.75" bottom="0.75" header="0.3" footer="0.3"/>
  <pageSetup scale="7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Packaging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Al Khalaf</dc:creator>
  <cp:lastModifiedBy>Abbas</cp:lastModifiedBy>
  <dcterms:created xsi:type="dcterms:W3CDTF">2024-01-08T12:12:24Z</dcterms:created>
  <dcterms:modified xsi:type="dcterms:W3CDTF">2025-05-05T08:39:00Z</dcterms:modified>
</cp:coreProperties>
</file>