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a_Sets\ED_DUK_Dec2_2020\Input_to_Python\"/>
    </mc:Choice>
  </mc:AlternateContent>
  <xr:revisionPtr revIDLastSave="0" documentId="13_ncr:1_{143EDE85-CAC2-419D-B197-453D7936FCA2}" xr6:coauthVersionLast="47" xr6:coauthVersionMax="47" xr10:uidLastSave="{00000000-0000-0000-0000-000000000000}"/>
  <bookViews>
    <workbookView xWindow="-108" yWindow="-108" windowWidth="23256" windowHeight="12576" activeTab="2" xr2:uid="{F39E3C2E-9E1F-4B20-AB47-FE2CE53DA555}"/>
  </bookViews>
  <sheets>
    <sheet name="README" sheetId="2" r:id="rId1"/>
    <sheet name="Retired_Plants" sheetId="5" r:id="rId2"/>
    <sheet name="Generation_Data" sheetId="1" r:id="rId3"/>
    <sheet name="Notes&amp;extra" sheetId="6" r:id="rId4"/>
    <sheet name="Reserves_Data" sheetId="19" r:id="rId5"/>
    <sheet name="Demand_Data" sheetId="17" r:id="rId6"/>
    <sheet name="Lines_Dat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M974" i="1" l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973" i="1"/>
  <c r="B5" i="6"/>
  <c r="B4" i="6"/>
  <c r="B3" i="6"/>
  <c r="B2" i="6"/>
  <c r="G22" i="2"/>
  <c r="F975" i="1" s="1"/>
  <c r="G975" i="1" s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P58" i="1"/>
  <c r="O58" i="1"/>
  <c r="P57" i="1"/>
  <c r="O57" i="1"/>
  <c r="O56" i="1"/>
  <c r="P56" i="1"/>
  <c r="P55" i="1"/>
  <c r="O55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P40" i="1"/>
  <c r="O40" i="1"/>
  <c r="O35" i="1"/>
  <c r="P35" i="1"/>
  <c r="O36" i="1"/>
  <c r="P36" i="1"/>
  <c r="O37" i="1"/>
  <c r="P37" i="1"/>
  <c r="O38" i="1"/>
  <c r="P38" i="1"/>
  <c r="O39" i="1"/>
  <c r="P39" i="1"/>
  <c r="P34" i="1"/>
  <c r="O34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P8" i="1"/>
  <c r="O8" i="1"/>
  <c r="P2" i="1"/>
  <c r="P3" i="1"/>
  <c r="P4" i="1"/>
  <c r="P5" i="1"/>
  <c r="P6" i="1"/>
  <c r="P7" i="1"/>
  <c r="O2" i="1"/>
  <c r="O3" i="1"/>
  <c r="O4" i="1"/>
  <c r="O5" i="1"/>
  <c r="O6" i="1"/>
  <c r="O7" i="1"/>
  <c r="F998" i="1" l="1"/>
  <c r="G998" i="1" s="1"/>
  <c r="F994" i="1"/>
  <c r="G994" i="1" s="1"/>
  <c r="F986" i="1"/>
  <c r="G986" i="1" s="1"/>
  <c r="F974" i="1"/>
  <c r="G974" i="1" s="1"/>
  <c r="F973" i="1"/>
  <c r="G973" i="1" s="1"/>
  <c r="F997" i="1"/>
  <c r="G997" i="1" s="1"/>
  <c r="F993" i="1"/>
  <c r="G993" i="1" s="1"/>
  <c r="F989" i="1"/>
  <c r="G989" i="1" s="1"/>
  <c r="F985" i="1"/>
  <c r="G985" i="1" s="1"/>
  <c r="F981" i="1"/>
  <c r="G981" i="1" s="1"/>
  <c r="F977" i="1"/>
  <c r="G977" i="1" s="1"/>
  <c r="F1000" i="1"/>
  <c r="G1000" i="1" s="1"/>
  <c r="F996" i="1"/>
  <c r="G996" i="1" s="1"/>
  <c r="F992" i="1"/>
  <c r="G992" i="1" s="1"/>
  <c r="F988" i="1"/>
  <c r="G988" i="1" s="1"/>
  <c r="F984" i="1"/>
  <c r="G984" i="1" s="1"/>
  <c r="F980" i="1"/>
  <c r="G980" i="1" s="1"/>
  <c r="F976" i="1"/>
  <c r="G976" i="1" s="1"/>
  <c r="F990" i="1"/>
  <c r="G990" i="1" s="1"/>
  <c r="F982" i="1"/>
  <c r="G982" i="1" s="1"/>
  <c r="F978" i="1"/>
  <c r="G978" i="1" s="1"/>
  <c r="F999" i="1"/>
  <c r="G999" i="1" s="1"/>
  <c r="F995" i="1"/>
  <c r="G995" i="1" s="1"/>
  <c r="F991" i="1"/>
  <c r="G991" i="1" s="1"/>
  <c r="F987" i="1"/>
  <c r="G987" i="1" s="1"/>
  <c r="F983" i="1"/>
  <c r="G983" i="1" s="1"/>
  <c r="F979" i="1"/>
  <c r="G979" i="1" s="1"/>
  <c r="C3" i="6"/>
  <c r="K11" i="6" s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2" i="1"/>
  <c r="M2" i="1" s="1"/>
  <c r="I40" i="1"/>
  <c r="E57" i="1"/>
  <c r="F57" i="1"/>
  <c r="C5" i="6" l="1"/>
  <c r="E13" i="6" s="1"/>
  <c r="C2" i="6"/>
  <c r="E10" i="6" s="1"/>
  <c r="I11" i="6"/>
  <c r="C4" i="6"/>
  <c r="P12" i="6" s="1"/>
  <c r="I13" i="6"/>
  <c r="G13" i="6"/>
  <c r="M11" i="6"/>
  <c r="P11" i="6"/>
  <c r="N11" i="6"/>
  <c r="O11" i="6"/>
  <c r="E11" i="6"/>
  <c r="J11" i="6"/>
  <c r="L11" i="6"/>
  <c r="H11" i="6"/>
  <c r="G11" i="6"/>
  <c r="F11" i="6"/>
  <c r="K40" i="1"/>
  <c r="M40" i="1" s="1"/>
  <c r="I9" i="2"/>
  <c r="E13" i="2"/>
  <c r="E11" i="2"/>
  <c r="E7" i="2"/>
  <c r="E5" i="2"/>
  <c r="G5" i="2" s="1"/>
  <c r="I5" i="2" s="1"/>
  <c r="F5" i="1" s="1"/>
  <c r="E56" i="1"/>
  <c r="E55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0" i="1"/>
  <c r="E35" i="1"/>
  <c r="E36" i="1"/>
  <c r="E37" i="1"/>
  <c r="E38" i="1"/>
  <c r="E39" i="1"/>
  <c r="E3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8" i="1"/>
  <c r="G13" i="2"/>
  <c r="I13" i="2" s="1"/>
  <c r="I15" i="2"/>
  <c r="G15" i="2"/>
  <c r="G11" i="2"/>
  <c r="I11" i="2" s="1"/>
  <c r="I7" i="2"/>
  <c r="F8" i="1" s="1"/>
  <c r="E3" i="1"/>
  <c r="E4" i="1"/>
  <c r="E5" i="1"/>
  <c r="E6" i="1"/>
  <c r="E7" i="1"/>
  <c r="E2" i="1"/>
  <c r="O10" i="6" l="1"/>
  <c r="L13" i="6"/>
  <c r="N13" i="6"/>
  <c r="P13" i="6"/>
  <c r="N10" i="6"/>
  <c r="P10" i="6"/>
  <c r="O13" i="6"/>
  <c r="J13" i="6"/>
  <c r="K13" i="6"/>
  <c r="F13" i="6"/>
  <c r="M13" i="6"/>
  <c r="O12" i="6"/>
  <c r="H13" i="6"/>
  <c r="G12" i="6"/>
  <c r="H12" i="6"/>
  <c r="M12" i="6"/>
  <c r="E12" i="6"/>
  <c r="F12" i="6"/>
  <c r="I12" i="6"/>
  <c r="J12" i="6"/>
  <c r="K12" i="6"/>
  <c r="L12" i="6"/>
  <c r="N12" i="6"/>
  <c r="G5" i="1"/>
  <c r="I10" i="6"/>
  <c r="M10" i="6"/>
  <c r="F10" i="6"/>
  <c r="J10" i="6"/>
  <c r="G10" i="6"/>
  <c r="K10" i="6"/>
  <c r="H10" i="6"/>
  <c r="L10" i="6"/>
  <c r="F56" i="1"/>
  <c r="G56" i="1" s="1"/>
  <c r="F55" i="1"/>
  <c r="G55" i="1" s="1"/>
  <c r="F44" i="1"/>
  <c r="G44" i="1" s="1"/>
  <c r="F48" i="1"/>
  <c r="G48" i="1" s="1"/>
  <c r="F52" i="1"/>
  <c r="G52" i="1" s="1"/>
  <c r="F54" i="1"/>
  <c r="G54" i="1" s="1"/>
  <c r="F41" i="1"/>
  <c r="G41" i="1" s="1"/>
  <c r="F45" i="1"/>
  <c r="G45" i="1" s="1"/>
  <c r="F49" i="1"/>
  <c r="G49" i="1" s="1"/>
  <c r="F40" i="1"/>
  <c r="G40" i="1" s="1"/>
  <c r="F42" i="1"/>
  <c r="G42" i="1" s="1"/>
  <c r="F46" i="1"/>
  <c r="G46" i="1" s="1"/>
  <c r="F50" i="1"/>
  <c r="G50" i="1" s="1"/>
  <c r="F43" i="1"/>
  <c r="G43" i="1" s="1"/>
  <c r="F47" i="1"/>
  <c r="G47" i="1" s="1"/>
  <c r="F51" i="1"/>
  <c r="G51" i="1" s="1"/>
  <c r="F53" i="1"/>
  <c r="G53" i="1" s="1"/>
  <c r="F36" i="1"/>
  <c r="G36" i="1" s="1"/>
  <c r="F34" i="1"/>
  <c r="G34" i="1" s="1"/>
  <c r="F39" i="1"/>
  <c r="G39" i="1" s="1"/>
  <c r="F37" i="1"/>
  <c r="G37" i="1" s="1"/>
  <c r="F38" i="1"/>
  <c r="G38" i="1" s="1"/>
  <c r="F35" i="1"/>
  <c r="G35" i="1" s="1"/>
  <c r="F10" i="1"/>
  <c r="G10" i="1" s="1"/>
  <c r="F14" i="1"/>
  <c r="G14" i="1" s="1"/>
  <c r="F18" i="1"/>
  <c r="G18" i="1" s="1"/>
  <c r="F22" i="1"/>
  <c r="G22" i="1" s="1"/>
  <c r="F26" i="1"/>
  <c r="G26" i="1" s="1"/>
  <c r="F30" i="1"/>
  <c r="G30" i="1" s="1"/>
  <c r="G8" i="1"/>
  <c r="F11" i="1"/>
  <c r="G11" i="1" s="1"/>
  <c r="F15" i="1"/>
  <c r="G15" i="1" s="1"/>
  <c r="F19" i="1"/>
  <c r="G19" i="1" s="1"/>
  <c r="F23" i="1"/>
  <c r="G23" i="1" s="1"/>
  <c r="F27" i="1"/>
  <c r="G27" i="1" s="1"/>
  <c r="F31" i="1"/>
  <c r="G31" i="1" s="1"/>
  <c r="F12" i="1"/>
  <c r="G12" i="1" s="1"/>
  <c r="F16" i="1"/>
  <c r="G16" i="1" s="1"/>
  <c r="F20" i="1"/>
  <c r="G20" i="1" s="1"/>
  <c r="F24" i="1"/>
  <c r="G24" i="1" s="1"/>
  <c r="F28" i="1"/>
  <c r="G28" i="1" s="1"/>
  <c r="F32" i="1"/>
  <c r="G32" i="1" s="1"/>
  <c r="F9" i="1"/>
  <c r="G9" i="1" s="1"/>
  <c r="F13" i="1"/>
  <c r="G13" i="1" s="1"/>
  <c r="F17" i="1"/>
  <c r="G17" i="1" s="1"/>
  <c r="F21" i="1"/>
  <c r="G21" i="1" s="1"/>
  <c r="F25" i="1"/>
  <c r="G25" i="1" s="1"/>
  <c r="F29" i="1"/>
  <c r="G29" i="1" s="1"/>
  <c r="F33" i="1"/>
  <c r="G33" i="1" s="1"/>
  <c r="F2" i="1"/>
  <c r="G2" i="1" s="1"/>
  <c r="F4" i="1"/>
  <c r="G4" i="1" s="1"/>
  <c r="F7" i="1"/>
  <c r="G7" i="1" s="1"/>
  <c r="F3" i="1"/>
  <c r="G3" i="1" s="1"/>
  <c r="F6" i="1"/>
  <c r="G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9" authorId="0" shapeId="0" xr:uid="{A17D7A60-3076-47D5-AF98-7723EC3297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Mailed EIA and got em</t>
        </r>
      </text>
    </comment>
    <comment ref="B20" authorId="0" shapeId="0" xr:uid="{0791DC45-1117-4314-8168-5A3D13D633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Mailed EIA and got em</t>
        </r>
      </text>
    </comment>
  </commentList>
</comments>
</file>

<file path=xl/sharedStrings.xml><?xml version="1.0" encoding="utf-8"?>
<sst xmlns="http://schemas.openxmlformats.org/spreadsheetml/2006/main" count="2163" uniqueCount="1103">
  <si>
    <t>Plant Name</t>
  </si>
  <si>
    <t>Brunswick Nuclear Plant – Brunswick County, NC</t>
  </si>
  <si>
    <t>Catawba Nuclear Station – York County, SC</t>
  </si>
  <si>
    <t>Harris Nuclear Plant – Wake County, NC</t>
  </si>
  <si>
    <t>McGuire Nuclear Station – Mecklenburg County, NC</t>
  </si>
  <si>
    <t>Oconee Nuclear Station – Seneca, SC</t>
  </si>
  <si>
    <t>Robinson Nuclear Plant – Darlington County, SC</t>
  </si>
  <si>
    <t>Plant Type</t>
  </si>
  <si>
    <t>Nuclear</t>
  </si>
  <si>
    <t>Bear Creek Hydro Station – Tuckasegee, NC</t>
  </si>
  <si>
    <t>Hydroelectric</t>
  </si>
  <si>
    <t>Blewett Falls Hydro Station – Lilesville, NC</t>
  </si>
  <si>
    <t>Bridgewater Hydro Station – Glen Alpine, NC</t>
  </si>
  <si>
    <t>Cedar Cliff Hydro Station – Tuckasegee, NC</t>
  </si>
  <si>
    <t>Cedar Creek Hydro Station – Rocky Creek, SC</t>
  </si>
  <si>
    <t>Cowans Ford Hydro Station – Mecklenburg County, NC</t>
  </si>
  <si>
    <t>Dearborn Hydro Station – Great Falls, SC</t>
  </si>
  <si>
    <t>Fishing Creek Hydro Station – Chester County, SC</t>
  </si>
  <si>
    <t>Great Falls Hydro Station – Great Falls, SC</t>
  </si>
  <si>
    <t>Keowee Hydro Station – Pickens County, SC</t>
  </si>
  <si>
    <t>Lookout Shoals Hydro Station – Iredell County, NC</t>
  </si>
  <si>
    <t>Marshall Hydro Station – Marshall, NC</t>
  </si>
  <si>
    <t>Mountain Island Hydro Station – Gaston County, NC</t>
  </si>
  <si>
    <t>Nantahala Hydro Station – Topton, NC</t>
  </si>
  <si>
    <t>Ninety-Nine Islands Hydro Station – Blacksburg, SC</t>
  </si>
  <si>
    <t>Oxford Hydro Station – Hickory, NC</t>
  </si>
  <si>
    <t>Queens Creek Hydro Station – Topton, NC</t>
  </si>
  <si>
    <t>Rhodhiss Hydro Station – Rhodhiss, NC</t>
  </si>
  <si>
    <t>Rocky Creek Hydro Station – Fairfield and Lancaster counties, SC</t>
  </si>
  <si>
    <t>Tennessee Creek Hydro Station – Tuckasegee, NC</t>
  </si>
  <si>
    <t>Thorpe Hydro Station – Dillsboro, NC</t>
  </si>
  <si>
    <t>Tillery Hydroelectric Plant – Mt. Gilead, NC</t>
  </si>
  <si>
    <t>Tuckasegee Hydro Station – Tuckasegee, NC</t>
  </si>
  <si>
    <t>Walters Hydroelectric Plant – Waterville, NC</t>
  </si>
  <si>
    <t>Wateree Hydro Station – Fairfield and Kershaw Counties, SC</t>
  </si>
  <si>
    <t>Wylie Hydro Station – York County, SC</t>
  </si>
  <si>
    <t>Coal-Fired</t>
  </si>
  <si>
    <t>Allen Steam Station – Gaston County, NC</t>
  </si>
  <si>
    <t>Belews Creek Steam Station – Stokes County, NC</t>
  </si>
  <si>
    <t>Marshall Steam Station – Catawba County, NC</t>
  </si>
  <si>
    <t>Mayo Plant – Roxboro, NC</t>
  </si>
  <si>
    <t>Rogers Energy Complex (Cliffside Steam Station) – Cleveland and Rutherford counties, NC</t>
  </si>
  <si>
    <t>Roxboro Steam Plant – Semora, NC</t>
  </si>
  <si>
    <t>Asheville Plant – Arden, NC</t>
  </si>
  <si>
    <t>Buck Steam Station – Rowan County, NC</t>
  </si>
  <si>
    <t>Cape Fear Plant – Moncure, NC</t>
  </si>
  <si>
    <t>Dan River Plant – Rockingham County, NC</t>
  </si>
  <si>
    <t>H.F. Lee Plant – Wayne County, NC</t>
  </si>
  <si>
    <t>Riverbend Steam Station – Gaston County, NC</t>
  </si>
  <si>
    <t>Robinson Plant – Hartsville, SC</t>
  </si>
  <si>
    <t>Sutton Plant – Wilmington, NC</t>
  </si>
  <si>
    <t>Weatherspoon Plant – Lumberton, NC</t>
  </si>
  <si>
    <t>Retired</t>
  </si>
  <si>
    <t>Gas-Fired</t>
  </si>
  <si>
    <t>Asheville Combined Cycle Station – Buncombe County, NC</t>
  </si>
  <si>
    <t>Buck Combined Cycle Station – Rowan County, NC</t>
  </si>
  <si>
    <t>Dan River Combined Cycle Station – Rockingham County, NC</t>
  </si>
  <si>
    <t>Darlington Plant – Darlington County, SC</t>
  </si>
  <si>
    <t>H.F. Lee Combined Cycle Plant – Wayne County, NC</t>
  </si>
  <si>
    <t>Lincoln Combustion Turbine Station – Lincoln County, NC</t>
  </si>
  <si>
    <t>Mill Creek Combustion Turbine Station – Cherokee County, SC</t>
  </si>
  <si>
    <t>Rockingham Station – Rockingham County, NC</t>
  </si>
  <si>
    <t>Smith Energy Complex Combined Cycle – Hamlet, NC</t>
  </si>
  <si>
    <t>Smith Energy Complex Combustion Turbine – Hamlet, NC</t>
  </si>
  <si>
    <t>W.S. Lee Steam Station – Anderson County, SC</t>
  </si>
  <si>
    <t>Wayne County Plant – Goldsboro, NC</t>
  </si>
  <si>
    <t>Pumped_Storage Hydro</t>
  </si>
  <si>
    <t>Bad Creek Pumped-Storage Generating Station – Oconee County, SC</t>
  </si>
  <si>
    <t>Jocassee Pumped-Storage Generating Station – Pickens County, SC</t>
  </si>
  <si>
    <t>Solar</t>
  </si>
  <si>
    <t>Blewett Combustion Turbine – Lilesville, NC</t>
  </si>
  <si>
    <t>Fuel-Oil</t>
  </si>
  <si>
    <t>S.No</t>
  </si>
  <si>
    <t>https://www.duke-energy.com/our-company/about-us/power-plants</t>
  </si>
  <si>
    <t>Node</t>
  </si>
  <si>
    <t>Generation Data</t>
  </si>
  <si>
    <t>Capacity (MW)</t>
  </si>
  <si>
    <t xml:space="preserve">2. Efficiency of nuclear plant = </t>
  </si>
  <si>
    <t>https://world-nuclear.org/</t>
  </si>
  <si>
    <t>Heat Rate (Btu/kWh)</t>
  </si>
  <si>
    <t>EURO</t>
  </si>
  <si>
    <t>USD</t>
  </si>
  <si>
    <t>https://www.currency.me.uk/</t>
  </si>
  <si>
    <t>Euro/kWh</t>
  </si>
  <si>
    <t>$/kWh</t>
  </si>
  <si>
    <t>kWh</t>
  </si>
  <si>
    <t>Btu</t>
  </si>
  <si>
    <t>$/Btu</t>
  </si>
  <si>
    <t xml:space="preserve">5. Fuel Cost of Hydroelectric = </t>
  </si>
  <si>
    <t xml:space="preserve">6. Efficiency of Coal-Fired = </t>
  </si>
  <si>
    <t xml:space="preserve">7. Fuel Cost of Coal-Fired = </t>
  </si>
  <si>
    <t xml:space="preserve">8. Efficiency of Gas-Fired = </t>
  </si>
  <si>
    <t xml:space="preserve">9. Fuel Cost of Gas-Fired = </t>
  </si>
  <si>
    <t xml:space="preserve">1. Plant Name, type, &amp; Capacity: </t>
  </si>
  <si>
    <t xml:space="preserve">4. Efficiency of Hydroelectric = </t>
  </si>
  <si>
    <t xml:space="preserve">10. Efficiency of Pumped-Stor. = </t>
  </si>
  <si>
    <t>11. Fuel Cost of Pumped-Stor. =</t>
  </si>
  <si>
    <t>3. Fuel Cost of nuclear =</t>
  </si>
  <si>
    <t xml:space="preserve">12. Efficiency of Solar = </t>
  </si>
  <si>
    <t xml:space="preserve">13. Fuel Cost of Solar = </t>
  </si>
  <si>
    <t xml:space="preserve">14. Efficiency of Fuel-Oil = </t>
  </si>
  <si>
    <t xml:space="preserve">15. Fuel Cost of Fuel Oil = </t>
  </si>
  <si>
    <t>https://www.usbr.gov/power/edu/pamphlet.pdf</t>
  </si>
  <si>
    <t>https://www.energy.gov/</t>
  </si>
  <si>
    <t>https://css.umich.edu/</t>
  </si>
  <si>
    <t>https://en.wikipedia.org/wiki/Pumped-storage_hydroelectricity</t>
  </si>
  <si>
    <t>Fuel Cost ($/Btu)</t>
  </si>
  <si>
    <t>Marginal Cost ($/MWh)</t>
  </si>
  <si>
    <t>https://www.eia.gov/</t>
  </si>
  <si>
    <t>Demand Data</t>
  </si>
  <si>
    <t xml:space="preserve">Time Series demand data for Duke Energy: </t>
  </si>
  <si>
    <t>https://www.eia.gov/electricity/gridmonitor/dashboard/electric_overview/balancing_authority/DUK</t>
  </si>
  <si>
    <t>Net Gen (MWh/yr)</t>
  </si>
  <si>
    <t># of units</t>
  </si>
  <si>
    <t>%</t>
  </si>
  <si>
    <t>LineName</t>
  </si>
  <si>
    <t>NodeFrom</t>
  </si>
  <si>
    <t>NodeTo</t>
  </si>
  <si>
    <t>Line1-2</t>
  </si>
  <si>
    <t>Line2-3</t>
  </si>
  <si>
    <t>Reactance (p.u)</t>
  </si>
  <si>
    <t>Line_Capacity (MW)</t>
  </si>
  <si>
    <t>Line3-4</t>
  </si>
  <si>
    <t>Line4-1</t>
  </si>
  <si>
    <t>LoadName</t>
  </si>
  <si>
    <t>L1</t>
  </si>
  <si>
    <t>L2</t>
  </si>
  <si>
    <t>L3</t>
  </si>
  <si>
    <t>L4</t>
  </si>
  <si>
    <t>CO2 Emissions (tons/MWh)</t>
  </si>
  <si>
    <t>CO2 Emissions (tons/yr)</t>
  </si>
  <si>
    <t>SCC ($/ton)</t>
  </si>
  <si>
    <t>CO2 emissions cost ($/MWh)</t>
  </si>
  <si>
    <t>12/2/2020 9 a.m. EST</t>
  </si>
  <si>
    <t>12/2/2020 10 a.m. EST</t>
  </si>
  <si>
    <t>12/2/2020 11 a.m. EST</t>
  </si>
  <si>
    <t>12/2/2020 12 p.m. EST</t>
  </si>
  <si>
    <t>12/2/2020 1 p.m. EST</t>
  </si>
  <si>
    <t>12/2/2020 2 p.m. EST</t>
  </si>
  <si>
    <t>12/2/2020 3 p.m. EST</t>
  </si>
  <si>
    <t>12/2/2020 4 p.m. EST</t>
  </si>
  <si>
    <t>12/2/2020 5 p.m. EST</t>
  </si>
  <si>
    <t>Capacity factor</t>
  </si>
  <si>
    <t xml:space="preserve">16. Node: </t>
  </si>
  <si>
    <t>K-Means Clustering (Tableau)</t>
  </si>
  <si>
    <t xml:space="preserve">17. Net Generation = </t>
  </si>
  <si>
    <t>https://www.eia.gov/beta/electricity/data/browser/</t>
  </si>
  <si>
    <t xml:space="preserve">18. CO2 emissions = </t>
  </si>
  <si>
    <t xml:space="preserve">19. Capacity Factor = </t>
  </si>
  <si>
    <t>https://www.eia.gov/energyexplained/nuclear/</t>
  </si>
  <si>
    <t>https://www.irena.org/</t>
  </si>
  <si>
    <t>https://www.eia.gov/todayinenergy</t>
  </si>
  <si>
    <t>https://www.eia.gov/electricity/monthly/</t>
  </si>
  <si>
    <t>Time</t>
  </si>
  <si>
    <t>Demand (MW)</t>
  </si>
  <si>
    <t>1001 Ebenezer Church Solar</t>
  </si>
  <si>
    <t>1008 Matthews Solar</t>
  </si>
  <si>
    <t>1009 Yadkin Solar</t>
  </si>
  <si>
    <t>1025 Traveller Solar, LLC</t>
  </si>
  <si>
    <t>1034 Catherine Lake Solar, LLC</t>
  </si>
  <si>
    <t>1045 Tomlin Mill Solar</t>
  </si>
  <si>
    <t>1047 Little Mountain Solar, LLC</t>
  </si>
  <si>
    <t>1051 Lucky Solar, LLC</t>
  </si>
  <si>
    <t>1073 Onslow Solar</t>
  </si>
  <si>
    <t>231 Dixon 74 Solar I, LLC</t>
  </si>
  <si>
    <t>232 Long Branch 29 Solar I, LLC</t>
  </si>
  <si>
    <t>315 Vinson Road</t>
  </si>
  <si>
    <t>4Oaks</t>
  </si>
  <si>
    <t>510 REPP One</t>
  </si>
  <si>
    <t>ABD Farms</t>
  </si>
  <si>
    <t>Achilles Solar</t>
  </si>
  <si>
    <t>Acme Solar, LLC</t>
  </si>
  <si>
    <t>Adams Solar</t>
  </si>
  <si>
    <t>AGA TAG Solar IV LLC</t>
  </si>
  <si>
    <t>Ahoskie</t>
  </si>
  <si>
    <t>Ajax Solar</t>
  </si>
  <si>
    <t>Albemarle Beach Solar</t>
  </si>
  <si>
    <t>Albemarle Solar Center LLC</t>
  </si>
  <si>
    <t>Albertson Solar LLC</t>
  </si>
  <si>
    <t>Alexis Solar</t>
  </si>
  <si>
    <t>Alpha Value Solar</t>
  </si>
  <si>
    <t>AM Best Farm</t>
  </si>
  <si>
    <t>American Beech Solar LLC</t>
  </si>
  <si>
    <t>American Legion PV 1</t>
  </si>
  <si>
    <t>Amethyst Solar</t>
  </si>
  <si>
    <t>Anderson Farm LLC</t>
  </si>
  <si>
    <t>Andrew Solar</t>
  </si>
  <si>
    <t>Angel Solar</t>
  </si>
  <si>
    <t>Angier Farm</t>
  </si>
  <si>
    <t>Anna Solar</t>
  </si>
  <si>
    <t>Apple Data Center - PV2</t>
  </si>
  <si>
    <t>Apple Data Center PV</t>
  </si>
  <si>
    <t>Apple Data Center PV3</t>
  </si>
  <si>
    <t>Apple One</t>
  </si>
  <si>
    <t>Ararat Rock Solar, LLC</t>
  </si>
  <si>
    <t>Arba Solar, LLC</t>
  </si>
  <si>
    <t>Arborgate Solar</t>
  </si>
  <si>
    <t>Arndt Farm</t>
  </si>
  <si>
    <t>Arthur Solar, LLC</t>
  </si>
  <si>
    <t>Ashley Solar Farm</t>
  </si>
  <si>
    <t>Aspen Solar, LLC</t>
  </si>
  <si>
    <t>Atkinson Farm Solar</t>
  </si>
  <si>
    <t>Atkinson Solar II</t>
  </si>
  <si>
    <t>ATOOD Solar IV, LLC</t>
  </si>
  <si>
    <t>Audrey Solar</t>
  </si>
  <si>
    <t>Augustus Farm, LLC</t>
  </si>
  <si>
    <t>Aulander Holloman Solar, LLC</t>
  </si>
  <si>
    <t>Aulander Hwy 42 Solar, LLC</t>
  </si>
  <si>
    <t>Austin Solar</t>
  </si>
  <si>
    <t>Auten Road Farm, LLC</t>
  </si>
  <si>
    <t>Ayrshire</t>
  </si>
  <si>
    <t>Badger</t>
  </si>
  <si>
    <t>Bailey Farm LLC</t>
  </si>
  <si>
    <t>Bakatsias Solar</t>
  </si>
  <si>
    <t>Baker PV 1</t>
  </si>
  <si>
    <t>Balsam</t>
  </si>
  <si>
    <t>Baltimore Church Solar, LLC</t>
  </si>
  <si>
    <t>Barker Solar, LLC</t>
  </si>
  <si>
    <t>Barnhill Road Solar, LLC</t>
  </si>
  <si>
    <t>Battleboro Farm</t>
  </si>
  <si>
    <t>Battleground</t>
  </si>
  <si>
    <t>Bay Branch Solar</t>
  </si>
  <si>
    <t>Bay Tree</t>
  </si>
  <si>
    <t>Bayboro Solar Farm</t>
  </si>
  <si>
    <t>Bear Branch Solar</t>
  </si>
  <si>
    <t>Bear Creek Solar</t>
  </si>
  <si>
    <t>Bearford Farm Solar Project</t>
  </si>
  <si>
    <t>Bearford Solar II</t>
  </si>
  <si>
    <t>BearPond Solar Center LLC</t>
  </si>
  <si>
    <t>Beaufort Solar, LLC</t>
  </si>
  <si>
    <t>Beetle Solar</t>
  </si>
  <si>
    <t>Belwood Farm</t>
  </si>
  <si>
    <t>Benson Solar, LLC</t>
  </si>
  <si>
    <t>Benthall Bridge PV 1</t>
  </si>
  <si>
    <t>Bernhardt Furniture Solar Farm</t>
  </si>
  <si>
    <t>Beth</t>
  </si>
  <si>
    <t>Bethel Price Solar, LLC</t>
  </si>
  <si>
    <t>Bethel Solar</t>
  </si>
  <si>
    <t>Beulaville</t>
  </si>
  <si>
    <t>BG Stewart Solar Farm, LLC</t>
  </si>
  <si>
    <t>Big Boy</t>
  </si>
  <si>
    <t>Biltmore Solar Fields</t>
  </si>
  <si>
    <t>Binks Solar</t>
  </si>
  <si>
    <t>Biscoe Solar LLC</t>
  </si>
  <si>
    <t>Bizzell Church Solar 1, LLC</t>
  </si>
  <si>
    <t>Bizzell Church Solar 2</t>
  </si>
  <si>
    <t>Bladen Solar</t>
  </si>
  <si>
    <t>Bladenboro Farm</t>
  </si>
  <si>
    <t>Bladenboro Solar 2</t>
  </si>
  <si>
    <t>Bladenboro Solar, LLC</t>
  </si>
  <si>
    <t>Blue Bird Solar</t>
  </si>
  <si>
    <t>Blueberry One</t>
  </si>
  <si>
    <t>Bo Biggs Solar</t>
  </si>
  <si>
    <t>Boaz Farm Solar</t>
  </si>
  <si>
    <t>Bolton Farm</t>
  </si>
  <si>
    <t>Bondi Solar</t>
  </si>
  <si>
    <t>Bonnie Solar</t>
  </si>
  <si>
    <t>Boseman Solar Center LLC</t>
  </si>
  <si>
    <t>Boykin PV1</t>
  </si>
  <si>
    <t>Bradley Farm (Dudley)</t>
  </si>
  <si>
    <t>Bradley PV1</t>
  </si>
  <si>
    <t>Brantley Solar</t>
  </si>
  <si>
    <t>BRE</t>
  </si>
  <si>
    <t>BRE NC Solar 2</t>
  </si>
  <si>
    <t>BRE NC Solar 3</t>
  </si>
  <si>
    <t>BRE NC Solar 4</t>
  </si>
  <si>
    <t>Broad River Solar, LLC</t>
  </si>
  <si>
    <t>Broadridge Solar, LLC</t>
  </si>
  <si>
    <t>Broadway Road Solar, LLC</t>
  </si>
  <si>
    <t>Broadway Solar Center, LLC</t>
  </si>
  <si>
    <t>Brooke Solar</t>
  </si>
  <si>
    <t>Buckleberry Solar</t>
  </si>
  <si>
    <t>Buddy Solar</t>
  </si>
  <si>
    <t>Bullock Solar, LLC</t>
  </si>
  <si>
    <t>Bunn Level Farm, LLC</t>
  </si>
  <si>
    <t>Burgaw Solar, LLC</t>
  </si>
  <si>
    <t>Buttercup Solar, LLC</t>
  </si>
  <si>
    <t>Cabaniss Solar</t>
  </si>
  <si>
    <t>Camden Dam Solar, LLC</t>
  </si>
  <si>
    <t>Camden Solar LLC</t>
  </si>
  <si>
    <t>Camp Lejeune Solar</t>
  </si>
  <si>
    <t>Candace Solar</t>
  </si>
  <si>
    <t>Cardinal Solar</t>
  </si>
  <si>
    <t>Carl Friedrich Gauss Solar</t>
  </si>
  <si>
    <t>Carol Jean Solar</t>
  </si>
  <si>
    <t>Carolina Lily Solar</t>
  </si>
  <si>
    <t>Carter PV1</t>
  </si>
  <si>
    <t>Carter Solar</t>
  </si>
  <si>
    <t>Cash Solar</t>
  </si>
  <si>
    <t>Castalia Solar</t>
  </si>
  <si>
    <t>Catawba Solar LLC</t>
  </si>
  <si>
    <t>CB Bladen Solar, LLC</t>
  </si>
  <si>
    <t>CBC Solar Energy Gen Fac Phase 2</t>
  </si>
  <si>
    <t>Cedar Solar, LLC</t>
  </si>
  <si>
    <t>Century Drive Solar Farm</t>
  </si>
  <si>
    <t>Chadbourn Farm</t>
  </si>
  <si>
    <t>Changeup</t>
  </si>
  <si>
    <t>Charlie</t>
  </si>
  <si>
    <t>Charlotte Solar</t>
  </si>
  <si>
    <t>Chauncey Farm LLC</t>
  </si>
  <si>
    <t>Chei Solar</t>
  </si>
  <si>
    <t>Chestnut Solar</t>
  </si>
  <si>
    <t>Choco Solar, LLC</t>
  </si>
  <si>
    <t>Chocowinity Solar LLC</t>
  </si>
  <si>
    <t>Chowan Jehu Solar</t>
  </si>
  <si>
    <t>Christina Solar</t>
  </si>
  <si>
    <t>Church Road Solar LLC</t>
  </si>
  <si>
    <t>Cirrus Solar LLC</t>
  </si>
  <si>
    <t>Clayton Solar</t>
  </si>
  <si>
    <t>Climax Solar</t>
  </si>
  <si>
    <t>Cline Solar Farm, LLC</t>
  </si>
  <si>
    <t>Clipperton Holdings LLC</t>
  </si>
  <si>
    <t>Coats Solar Farm, LLC</t>
  </si>
  <si>
    <t>Cohen Farm Solar, LLC</t>
  </si>
  <si>
    <t>Colin Solar</t>
  </si>
  <si>
    <t>Collard Holdings Solar</t>
  </si>
  <si>
    <t>Concord Farm</t>
  </si>
  <si>
    <t>Conetoe II Solar, LLC</t>
  </si>
  <si>
    <t>Conetoe Solar</t>
  </si>
  <si>
    <t>Cookstown</t>
  </si>
  <si>
    <t>Copperfield</t>
  </si>
  <si>
    <t>Cork Oak Solar</t>
  </si>
  <si>
    <t>Cornwall Solar Center, LLC</t>
  </si>
  <si>
    <t>Cotten Farm, LLC</t>
  </si>
  <si>
    <t>Cottonwood Solar, LLC</t>
  </si>
  <si>
    <t>Cougar Solar, LLC</t>
  </si>
  <si>
    <t>County Home Solar Center, LLC</t>
  </si>
  <si>
    <t>County Home Solar LLC</t>
  </si>
  <si>
    <t>Crawford Solar</t>
  </si>
  <si>
    <t>Creech Solar 2, LLC</t>
  </si>
  <si>
    <t>Crestwood Solar Center LLC</t>
  </si>
  <si>
    <t>Creswell Alligood Solar, LLC</t>
  </si>
  <si>
    <t>Crimson Solar</t>
  </si>
  <si>
    <t>Crockett Farm</t>
  </si>
  <si>
    <t>Crooked Run</t>
  </si>
  <si>
    <t>CS Murphy Point, LLC</t>
  </si>
  <si>
    <t>Cubera Solar, LLC</t>
  </si>
  <si>
    <t>Currin Solar, LLC</t>
  </si>
  <si>
    <t>Daniel Farm LLC</t>
  </si>
  <si>
    <t>Davis Lane Solar, LLC</t>
  </si>
  <si>
    <t>Daystar Solar</t>
  </si>
  <si>
    <t>DD Fayetteville Solar NC LLC</t>
  </si>
  <si>
    <t>DE Solar 10240 Old Dowd Rd</t>
  </si>
  <si>
    <t>DE Solar 1725 Drywall Dr</t>
  </si>
  <si>
    <t>DE Solar 657 Brigham Rd</t>
  </si>
  <si>
    <t>Deep Branch Farm</t>
  </si>
  <si>
    <t>Delco Farm</t>
  </si>
  <si>
    <t>Dement Farm LLC</t>
  </si>
  <si>
    <t>Dessie Solar Center LLC</t>
  </si>
  <si>
    <t>Dibrell Farm</t>
  </si>
  <si>
    <t>Dixon Dairy Road Solar</t>
  </si>
  <si>
    <t>Dogwood Solar, LLC</t>
  </si>
  <si>
    <t>Downs Farm Solar</t>
  </si>
  <si>
    <t>Dragstrip Farm</t>
  </si>
  <si>
    <t>Duck Solar</t>
  </si>
  <si>
    <t>Dunn</t>
  </si>
  <si>
    <t>Duplin Solar I LLC (160 Houston Lane)</t>
  </si>
  <si>
    <t>Duplin Solar LLC</t>
  </si>
  <si>
    <t>Durham Solar</t>
  </si>
  <si>
    <t>E Nash PV1</t>
  </si>
  <si>
    <t>E Nash PV3</t>
  </si>
  <si>
    <t>Eagle Solar</t>
  </si>
  <si>
    <t>East Nash PV2</t>
  </si>
  <si>
    <t>East Wayne Solar LLC</t>
  </si>
  <si>
    <t>Eastover Farm</t>
  </si>
  <si>
    <t>Eastway Solar, LLC</t>
  </si>
  <si>
    <t>Eden Solar LLC</t>
  </si>
  <si>
    <t>Edenton Solar</t>
  </si>
  <si>
    <t>Ellerbe</t>
  </si>
  <si>
    <t>Elliana Solar</t>
  </si>
  <si>
    <t>Elm City Solar Facility</t>
  </si>
  <si>
    <t>Elm Solar, LLC</t>
  </si>
  <si>
    <t>Ennis Solar, LLC</t>
  </si>
  <si>
    <t>Eros Solar, LLC</t>
  </si>
  <si>
    <t>Erwin Farm</t>
  </si>
  <si>
    <t>ESA Boston Solar, LLC</t>
  </si>
  <si>
    <t>ESA Buies Creek, LLC</t>
  </si>
  <si>
    <t>ESA Four Oaks 2 NC LLC</t>
  </si>
  <si>
    <t>ESA Hamlet NC , LLC</t>
  </si>
  <si>
    <t>ESA Selma</t>
  </si>
  <si>
    <t>ESA Smithfield</t>
  </si>
  <si>
    <t>Everett PV1</t>
  </si>
  <si>
    <t>Everetts Wildcat Solar, LLC</t>
  </si>
  <si>
    <t>Exum Farm Solar, LLC</t>
  </si>
  <si>
    <t>Facile Solar</t>
  </si>
  <si>
    <t>Fairmont-FLS 100</t>
  </si>
  <si>
    <t>Faison Solar</t>
  </si>
  <si>
    <t>Farrington Farm</t>
  </si>
  <si>
    <t>Fern Solar LLC</t>
  </si>
  <si>
    <t>Fisher Solar Farm - NC</t>
  </si>
  <si>
    <t>Five Forks Solar</t>
  </si>
  <si>
    <t>Flash Solar</t>
  </si>
  <si>
    <t>Flat Meeks PV 1</t>
  </si>
  <si>
    <t>Flatwood Farm</t>
  </si>
  <si>
    <t>Flemming Solar Center LLC</t>
  </si>
  <si>
    <t>Flint Hill Solar, LLC</t>
  </si>
  <si>
    <t>Flowers Solar LLC</t>
  </si>
  <si>
    <t>Floyd Road Solar Farm</t>
  </si>
  <si>
    <t>Floyd Solar, LLC</t>
  </si>
  <si>
    <t>FLS Solar 170, LLC</t>
  </si>
  <si>
    <t>FLS Solar 200, LLC</t>
  </si>
  <si>
    <t>FLS Solar 230 (Warren)</t>
  </si>
  <si>
    <t>Fox Creek Solar</t>
  </si>
  <si>
    <t>Foxfire Solar Farm</t>
  </si>
  <si>
    <t>Franklin Solar 2</t>
  </si>
  <si>
    <t>Franklin Solar, LLC</t>
  </si>
  <si>
    <t>Franklinton Solar</t>
  </si>
  <si>
    <t>Freemont Solar Center LLC</t>
  </si>
  <si>
    <t>Freight Line Solar, LLC</t>
  </si>
  <si>
    <t>Fremont Farm LLC</t>
  </si>
  <si>
    <t>Friesian Holdings</t>
  </si>
  <si>
    <t>Gainey Solar, LLC</t>
  </si>
  <si>
    <t>Gamble Solar</t>
  </si>
  <si>
    <t>Garrell Solar Farm</t>
  </si>
  <si>
    <t>Garysburg Solar</t>
  </si>
  <si>
    <t>Gaston Solar</t>
  </si>
  <si>
    <t>Gaston Solar Power Plant</t>
  </si>
  <si>
    <t>Gastonia Solar Center</t>
  </si>
  <si>
    <t>Gates Solar LLC</t>
  </si>
  <si>
    <t>Germantown Solar, LLC</t>
  </si>
  <si>
    <t>GKS Solar</t>
  </si>
  <si>
    <t>Gliden (Op Zone)</t>
  </si>
  <si>
    <t>Graham Solar Center LLC</t>
  </si>
  <si>
    <t>Grandy PV 1</t>
  </si>
  <si>
    <t>Granville Solar PV Power Project</t>
  </si>
  <si>
    <t>Green Farm</t>
  </si>
  <si>
    <t>Grifton PV2</t>
  </si>
  <si>
    <t>Grove Solar</t>
  </si>
  <si>
    <t>Gutenberg Solar</t>
  </si>
  <si>
    <t>Halifax</t>
  </si>
  <si>
    <t>Hanover Solar, LLC</t>
  </si>
  <si>
    <t>Happy Solar</t>
  </si>
  <si>
    <t>Hardison Farm Solar, LLC</t>
  </si>
  <si>
    <t>Harrell's Hill Solar Center LLC</t>
  </si>
  <si>
    <t>Harrison Solar, LLC</t>
  </si>
  <si>
    <t>Harts Mill Solar, LLC</t>
  </si>
  <si>
    <t>Harvest Beulaville, LLC</t>
  </si>
  <si>
    <t>Hawk Solar</t>
  </si>
  <si>
    <t>Hawkins Solar</t>
  </si>
  <si>
    <t>Hawtree Solar</t>
  </si>
  <si>
    <t>Hayes Solar, LLC</t>
  </si>
  <si>
    <t>Haynes Farm</t>
  </si>
  <si>
    <t>Haywood Farm Solar, LLC</t>
  </si>
  <si>
    <t>HCE Johnston I, LLC</t>
  </si>
  <si>
    <t>HCE Moore I</t>
  </si>
  <si>
    <t>Hector Farm</t>
  </si>
  <si>
    <t>Heedeh Solar</t>
  </si>
  <si>
    <t>Hemlock Solar</t>
  </si>
  <si>
    <t>Hertford Solar Farm</t>
  </si>
  <si>
    <t>Hertford Solar Power, LLC</t>
  </si>
  <si>
    <t>Hew Fulton Farm, LLC</t>
  </si>
  <si>
    <t>Hickory</t>
  </si>
  <si>
    <t>Higgins Solar</t>
  </si>
  <si>
    <t>High Shoals PV1</t>
  </si>
  <si>
    <t>Highest Power Solar, LLC</t>
  </si>
  <si>
    <t>Highland Solar Center LLC</t>
  </si>
  <si>
    <t>Highwater Solar I</t>
  </si>
  <si>
    <t>Hilly Branch</t>
  </si>
  <si>
    <t>Holly Swamp Solar, LLC</t>
  </si>
  <si>
    <t>Holstein Plant</t>
  </si>
  <si>
    <t>Hood Farm Solar, LLC</t>
  </si>
  <si>
    <t>Hopewell Friends</t>
  </si>
  <si>
    <t>Hornet Solar</t>
  </si>
  <si>
    <t>Howardtown Farm</t>
  </si>
  <si>
    <t>Howell Midland Farm, LLC</t>
  </si>
  <si>
    <t>Hunters Cove Solar</t>
  </si>
  <si>
    <t>Husky Solar</t>
  </si>
  <si>
    <t>Hutchinson Farm</t>
  </si>
  <si>
    <t>HWY 158 PV</t>
  </si>
  <si>
    <t>HXNAir Solar One</t>
  </si>
  <si>
    <t>Icarus Solar</t>
  </si>
  <si>
    <t>Iga Solar</t>
  </si>
  <si>
    <t>Innovative Solar 10</t>
  </si>
  <si>
    <t>Innovative Solar 14, LLC</t>
  </si>
  <si>
    <t>Innovative Solar 15, LLC</t>
  </si>
  <si>
    <t>Innovative Solar 16</t>
  </si>
  <si>
    <t>Innovative Solar 18, LLC</t>
  </si>
  <si>
    <t>Innovative Solar 23</t>
  </si>
  <si>
    <t>Innovative Solar 26, LLC</t>
  </si>
  <si>
    <t>Innovative Solar 31</t>
  </si>
  <si>
    <t>Innovative Solar 35, LLC</t>
  </si>
  <si>
    <t>Innovative Solar 37 LLC</t>
  </si>
  <si>
    <t>Innovative Solar 42</t>
  </si>
  <si>
    <t>Innovative Solar 43, LLC</t>
  </si>
  <si>
    <t>Innovative Solar 44</t>
  </si>
  <si>
    <t>Innovative Solar 46</t>
  </si>
  <si>
    <t>Innovative Solar 47</t>
  </si>
  <si>
    <t>Innovative Solar 48</t>
  </si>
  <si>
    <t>Innovative Solar 54</t>
  </si>
  <si>
    <t>Innovative Solar 55</t>
  </si>
  <si>
    <t>Innovative Solar 59, LLC</t>
  </si>
  <si>
    <t>Innovative Solar 6</t>
  </si>
  <si>
    <t>Innovative Solar 60, LLC</t>
  </si>
  <si>
    <t>Innovative Solar 63, LLC</t>
  </si>
  <si>
    <t>Innovative Solar 64</t>
  </si>
  <si>
    <t>Innovative Solar 65</t>
  </si>
  <si>
    <t>Innovative Solar 67</t>
  </si>
  <si>
    <t>Island Grove Solar</t>
  </si>
  <si>
    <t>Izia Solar</t>
  </si>
  <si>
    <t>Jackson Solar Farm</t>
  </si>
  <si>
    <t>Jacob Solar</t>
  </si>
  <si>
    <t>Jakana Solar</t>
  </si>
  <si>
    <t>Jamesville Road Solar, LLC</t>
  </si>
  <si>
    <t>Jersey Holdings</t>
  </si>
  <si>
    <t>Jester Solar</t>
  </si>
  <si>
    <t>Jordan Solar</t>
  </si>
  <si>
    <t>June Solar</t>
  </si>
  <si>
    <t>Katherine Solar</t>
  </si>
  <si>
    <t>Kathleen Solar</t>
  </si>
  <si>
    <t>Keen Farm</t>
  </si>
  <si>
    <t>Kelford</t>
  </si>
  <si>
    <t>Kelly Solar, LLC</t>
  </si>
  <si>
    <t>Kenansville</t>
  </si>
  <si>
    <t>Kenansville Solar 2, LLC</t>
  </si>
  <si>
    <t>Kenansville Solar Farm, LLC</t>
  </si>
  <si>
    <t>Kennedy Solar, LLC</t>
  </si>
  <si>
    <t>Kenneth Solar</t>
  </si>
  <si>
    <t>Kinston</t>
  </si>
  <si>
    <t>Kinston Davis Farm</t>
  </si>
  <si>
    <t>Kinston Solar</t>
  </si>
  <si>
    <t>Kirkwall Holdings</t>
  </si>
  <si>
    <t>Kojak Farm</t>
  </si>
  <si>
    <t>Lafayette Solar I, LLC</t>
  </si>
  <si>
    <t>Lane II Solar, LLC</t>
  </si>
  <si>
    <t>Lane Solar</t>
  </si>
  <si>
    <t>Lang Solar Farm</t>
  </si>
  <si>
    <t>Langdon Solar Farm, LLC</t>
  </si>
  <si>
    <t>Langley PV1</t>
  </si>
  <si>
    <t>Lanier Solar</t>
  </si>
  <si>
    <t>Laurinburg Farm</t>
  </si>
  <si>
    <t>Laurinburg Solar</t>
  </si>
  <si>
    <t>Laurinburg Solar, LLC (Heelstone)</t>
  </si>
  <si>
    <t>Leggett Solar, LLC</t>
  </si>
  <si>
    <t>Lenoir Farm</t>
  </si>
  <si>
    <t>Lenoir Farm 2</t>
  </si>
  <si>
    <t>Lewiston Solar</t>
  </si>
  <si>
    <t>Lick Creek Solar, LLC</t>
  </si>
  <si>
    <t>Lillington Solar</t>
  </si>
  <si>
    <t>Lincoln Solar, LLC (NC)</t>
  </si>
  <si>
    <t>Little River PV 1</t>
  </si>
  <si>
    <t>Littlefield Solar Center LLC</t>
  </si>
  <si>
    <t>Long Farm 46 Solar, LLC</t>
  </si>
  <si>
    <t>Long Henry Solar</t>
  </si>
  <si>
    <t>Longleaf Solar</t>
  </si>
  <si>
    <t>Lotus</t>
  </si>
  <si>
    <t>Lux Solar, LLC</t>
  </si>
  <si>
    <t>Maiden Creek Solar Power Plant</t>
  </si>
  <si>
    <t>Manning PV 1</t>
  </si>
  <si>
    <t>Manway Solar Farm</t>
  </si>
  <si>
    <t>Mariposa Solar Center LLC</t>
  </si>
  <si>
    <t>Market Farm</t>
  </si>
  <si>
    <t>Marshville Farm</t>
  </si>
  <si>
    <t>Martin Creek Farm LLC</t>
  </si>
  <si>
    <t>Martins Creek Solar NC, LLC</t>
  </si>
  <si>
    <t>Maxton Solar, LLC</t>
  </si>
  <si>
    <t>Mayberry Solar LLC</t>
  </si>
  <si>
    <t>MC1 Solar</t>
  </si>
  <si>
    <t>McCallum Farm</t>
  </si>
  <si>
    <t>McCaskey Solar Farm, LLC</t>
  </si>
  <si>
    <t>McGoogan Farm, LLC</t>
  </si>
  <si>
    <t>McGrigor Farm Solar</t>
  </si>
  <si>
    <t>McKenzie Farm</t>
  </si>
  <si>
    <t>McLean Homestead</t>
  </si>
  <si>
    <t>Meadowbrook Solar Farm</t>
  </si>
  <si>
    <t>Meadowlark Solar</t>
  </si>
  <si>
    <t>Meadows PV 1</t>
  </si>
  <si>
    <t>Meeks Solar, LLC</t>
  </si>
  <si>
    <t>Melinda Solar</t>
  </si>
  <si>
    <t>Meriwether Farm</t>
  </si>
  <si>
    <t>Mile Farm</t>
  </si>
  <si>
    <t>Mill Pond Solar Farm, LLC</t>
  </si>
  <si>
    <t>Mill Pond Solar, LLC</t>
  </si>
  <si>
    <t>MILL SOLAR 1</t>
  </si>
  <si>
    <t>Millikan Farm</t>
  </si>
  <si>
    <t>Mills Anson Farm</t>
  </si>
  <si>
    <t>Milo Solar</t>
  </si>
  <si>
    <t>Minnie Solar</t>
  </si>
  <si>
    <t>Misenheimer Farm</t>
  </si>
  <si>
    <t>Mocksville Farm</t>
  </si>
  <si>
    <t>Mocksville Solar</t>
  </si>
  <si>
    <t>Modlin Solar Farm</t>
  </si>
  <si>
    <t>Moncure Farm LLC</t>
  </si>
  <si>
    <t>Monroe Moore Farm</t>
  </si>
  <si>
    <t>Monroe Solar Facility</t>
  </si>
  <si>
    <t>Montgomery Solar LLC</t>
  </si>
  <si>
    <t>Moore Solar</t>
  </si>
  <si>
    <t>Moore Solar Farm</t>
  </si>
  <si>
    <t>Moorings Farm</t>
  </si>
  <si>
    <t>Moorings Farm 2, LLC</t>
  </si>
  <si>
    <t>Morgan Farm, LLC</t>
  </si>
  <si>
    <t>Morgan's Corner</t>
  </si>
  <si>
    <t>Morning View</t>
  </si>
  <si>
    <t>Mount Olive Farm</t>
  </si>
  <si>
    <t>Mount Olive Solar</t>
  </si>
  <si>
    <t>Mt Olive Farm 2</t>
  </si>
  <si>
    <t>Mt Olive Solar 1</t>
  </si>
  <si>
    <t>Murdock Solar</t>
  </si>
  <si>
    <t>Murphy Farm Power, LLC</t>
  </si>
  <si>
    <t>Mustang Solar</t>
  </si>
  <si>
    <t>Nash 58 Farm</t>
  </si>
  <si>
    <t>Nash 64 Farm</t>
  </si>
  <si>
    <t>Nash 97 Solar 2</t>
  </si>
  <si>
    <t>Nash 97 Solar, LLC</t>
  </si>
  <si>
    <t>Nashville Farms, LLC</t>
  </si>
  <si>
    <t>NC 102 Project LLC</t>
  </si>
  <si>
    <t>Neisler Street Solar</t>
  </si>
  <si>
    <t>Neuse River Solar Farm</t>
  </si>
  <si>
    <t>New Bern Farm</t>
  </si>
  <si>
    <t>Newton Grove</t>
  </si>
  <si>
    <t>Nick Solar</t>
  </si>
  <si>
    <t>Nickelson Solar 2</t>
  </si>
  <si>
    <t>Nickelson Solar, LLC</t>
  </si>
  <si>
    <t>Nitro Solar</t>
  </si>
  <si>
    <t>North 301 Solar</t>
  </si>
  <si>
    <t>North Carolina Solar Bethea I</t>
  </si>
  <si>
    <t>North Carolina Solar III LLC</t>
  </si>
  <si>
    <t>North Nash Farm, LLC</t>
  </si>
  <si>
    <t>Northern Cardinal Solar</t>
  </si>
  <si>
    <t>Oak Trail Solar, LLC</t>
  </si>
  <si>
    <t>Oakboro Farm</t>
  </si>
  <si>
    <t>OAKBORO PV1</t>
  </si>
  <si>
    <t>Old Caroleen Solar Farm</t>
  </si>
  <si>
    <t>Old Catawba PV 1</t>
  </si>
  <si>
    <t>Old Pageland Monroe Road Solar Farm</t>
  </si>
  <si>
    <t>Old Wire Farm</t>
  </si>
  <si>
    <t>Olin Creek Farm Solar</t>
  </si>
  <si>
    <t>Onslow Energy</t>
  </si>
  <si>
    <t>Organ Church Solar</t>
  </si>
  <si>
    <t>Osceola Solar, LLC</t>
  </si>
  <si>
    <t>Ouchchy PV1</t>
  </si>
  <si>
    <t>Owen Solar</t>
  </si>
  <si>
    <t>Page Solar</t>
  </si>
  <si>
    <t>Pamlico Partners Solar</t>
  </si>
  <si>
    <t>Panda Solar NC 1, LLC</t>
  </si>
  <si>
    <t>Panda Solar NC 10, LLC</t>
  </si>
  <si>
    <t>Panda Solar NC 11, LLC</t>
  </si>
  <si>
    <t>Panda Solar NC 2, LLC</t>
  </si>
  <si>
    <t>Panda Solar NC 3, LLC</t>
  </si>
  <si>
    <t>Panda Solar NC 4, LLC</t>
  </si>
  <si>
    <t>Panda Solar NC 5, LLC</t>
  </si>
  <si>
    <t>Panda Solar NC 6, LLC</t>
  </si>
  <si>
    <t>Panda Solar NC 7, LLC</t>
  </si>
  <si>
    <t>Panda Solar NC 8, LLC</t>
  </si>
  <si>
    <t>Panda Solar NC 9, LLC</t>
  </si>
  <si>
    <t>Partin Solar</t>
  </si>
  <si>
    <t>Pasquotank</t>
  </si>
  <si>
    <t>Pate Farm</t>
  </si>
  <si>
    <t>PCIP Solar</t>
  </si>
  <si>
    <t>PCSP3 Airport</t>
  </si>
  <si>
    <t>Pecan Grove Solar, LLC</t>
  </si>
  <si>
    <t>Pecan PV1</t>
  </si>
  <si>
    <t>Pecan Solar</t>
  </si>
  <si>
    <t>Penny Hill Solar</t>
  </si>
  <si>
    <t>Perkins Solar, LLC</t>
  </si>
  <si>
    <t>Perquimans Solar LLC</t>
  </si>
  <si>
    <t>PG Solar, LLC</t>
  </si>
  <si>
    <t>Phelps 158 Solar Farm</t>
  </si>
  <si>
    <t>Pike Road Solar</t>
  </si>
  <si>
    <t>Pikeville Farm</t>
  </si>
  <si>
    <t>Pilot Mountain Solar, LLC</t>
  </si>
  <si>
    <t>Pine Valley Solar Farm, LLC</t>
  </si>
  <si>
    <t>Pinesage</t>
  </si>
  <si>
    <t>Pleasant Hill PV1</t>
  </si>
  <si>
    <t>Plott Hound Solar</t>
  </si>
  <si>
    <t>Plymouth Solar LLC</t>
  </si>
  <si>
    <t>Pollocksville Solar</t>
  </si>
  <si>
    <t>Porter Solar</t>
  </si>
  <si>
    <t>Powatan Road Solar</t>
  </si>
  <si>
    <t>Princeton</t>
  </si>
  <si>
    <t>Progress Manis I</t>
  </si>
  <si>
    <t>Progress Solar 1, LLC</t>
  </si>
  <si>
    <t>Progress Solar II, LLC</t>
  </si>
  <si>
    <t>Progress Solar III, LLC</t>
  </si>
  <si>
    <t>Quail Holdings</t>
  </si>
  <si>
    <t>Quarter Horse Solar</t>
  </si>
  <si>
    <t>Quincy Solar</t>
  </si>
  <si>
    <t>QVC Inc</t>
  </si>
  <si>
    <t>Raeford Farm</t>
  </si>
  <si>
    <t>Railroad Farm</t>
  </si>
  <si>
    <t>Railroad Farm 2</t>
  </si>
  <si>
    <t>Railroad Solar Farm, LLC</t>
  </si>
  <si>
    <t>Rams Horn Solar Center LLC</t>
  </si>
  <si>
    <t>Ranchland Solar, LLC</t>
  </si>
  <si>
    <t>Ray Wilson Solar</t>
  </si>
  <si>
    <t>Red Hill Solar Center, LLC</t>
  </si>
  <si>
    <t>Red Oak Solar Farm, LLC</t>
  </si>
  <si>
    <t>Red Toad 1425 A Powatan Road, LLC</t>
  </si>
  <si>
    <t>Red Toad 4451 Buffalo Road, LLC</t>
  </si>
  <si>
    <t>Red Toad 5840 Buffalo Road, LLC</t>
  </si>
  <si>
    <t>Redmon Solar Farm LLC</t>
  </si>
  <si>
    <t>Rhubarb One</t>
  </si>
  <si>
    <t>River Road Solar, LLC</t>
  </si>
  <si>
    <t>RJ Solar</t>
  </si>
  <si>
    <t>Robin Solar</t>
  </si>
  <si>
    <t>Rock Farm</t>
  </si>
  <si>
    <t>Rockingham Solar, LLC</t>
  </si>
  <si>
    <t>Rockwell Solar LLC</t>
  </si>
  <si>
    <t>Roman Solar</t>
  </si>
  <si>
    <t>Roper Farm, LLC</t>
  </si>
  <si>
    <t>Rose Hill</t>
  </si>
  <si>
    <t>Rosewood Solar</t>
  </si>
  <si>
    <t>Round Hill PV1</t>
  </si>
  <si>
    <t>Roxboro Farm</t>
  </si>
  <si>
    <t>Roxboro Solar Farm, LLC</t>
  </si>
  <si>
    <t>Royal Solar</t>
  </si>
  <si>
    <t>Ruff Solar LLC</t>
  </si>
  <si>
    <t>Ruskin Solar</t>
  </si>
  <si>
    <t>Rutherford Farm</t>
  </si>
  <si>
    <t>Ryland Road Solar</t>
  </si>
  <si>
    <t>Sabattus Solar LLC</t>
  </si>
  <si>
    <t>Sadie Solar</t>
  </si>
  <si>
    <t>Sadiebrook NC Solar</t>
  </si>
  <si>
    <t>Salisbury Solar</t>
  </si>
  <si>
    <t>Samarcand Solar Farm, LLC</t>
  </si>
  <si>
    <t>Sampson Solar</t>
  </si>
  <si>
    <t>Sandy Cross Solar, LLC</t>
  </si>
  <si>
    <t>Sandy Solar</t>
  </si>
  <si>
    <t>Sarah Solar</t>
  </si>
  <si>
    <t>SAS Solar Farm</t>
  </si>
  <si>
    <t>Scarlet Solar</t>
  </si>
  <si>
    <t>Schell Solar Farm</t>
  </si>
  <si>
    <t>Scotch Bonnet Solar, LLC</t>
  </si>
  <si>
    <t>Seaboard Solar LLC</t>
  </si>
  <si>
    <t>Sedberry Farm</t>
  </si>
  <si>
    <t>Sellers Farm Solar</t>
  </si>
  <si>
    <t>Selma Solar LLC</t>
  </si>
  <si>
    <t>Shadow Solar</t>
  </si>
  <si>
    <t>Shakespeare Solar</t>
  </si>
  <si>
    <t>Shankle Solar Center LLC</t>
  </si>
  <si>
    <t>Shannon Farm</t>
  </si>
  <si>
    <t>Shawboro PV1</t>
  </si>
  <si>
    <t>Shelby Randolph Road Solar 1, LLC</t>
  </si>
  <si>
    <t>Shelby Solar Energy Generation Facility</t>
  </si>
  <si>
    <t>Shelter Solar</t>
  </si>
  <si>
    <t>Shiloh Hwy Solar</t>
  </si>
  <si>
    <t>Shoe Creek Solar, LLC</t>
  </si>
  <si>
    <t>SID Solar I, LLC</t>
  </si>
  <si>
    <t>Sigmon Catawba Farm</t>
  </si>
  <si>
    <t>Signature Solar</t>
  </si>
  <si>
    <t>Siler 421 Farm, LLC</t>
  </si>
  <si>
    <t>Siler City Solar 2</t>
  </si>
  <si>
    <t>Siler Solar LLC</t>
  </si>
  <si>
    <t>Simons Farm</t>
  </si>
  <si>
    <t>Snow Camp Solar, LLC</t>
  </si>
  <si>
    <t>Snow Hill Solar 2 LLC</t>
  </si>
  <si>
    <t>SoINCPower5, LLC</t>
  </si>
  <si>
    <t>SoINCPower6, LLC</t>
  </si>
  <si>
    <t>Solar Lee, LLC</t>
  </si>
  <si>
    <t>Solar Star North Carolina II LLC</t>
  </si>
  <si>
    <t>Soluga Farms 1</t>
  </si>
  <si>
    <t>Soluga Farms 2 LLC</t>
  </si>
  <si>
    <t>Soluga Farms III</t>
  </si>
  <si>
    <t>Soluga Farms IV</t>
  </si>
  <si>
    <t>Sonne One</t>
  </si>
  <si>
    <t>Sonne Two</t>
  </si>
  <si>
    <t>Sophie Solar</t>
  </si>
  <si>
    <t>Soul City Solar</t>
  </si>
  <si>
    <t>South Atlantic Services Solar Farm I</t>
  </si>
  <si>
    <t>South Louisburg Solar</t>
  </si>
  <si>
    <t>South Robeson Farm</t>
  </si>
  <si>
    <t>South Winston Farm, LLC</t>
  </si>
  <si>
    <t>Southerland Farm Solar</t>
  </si>
  <si>
    <t>Speedway Solar NC, LLC</t>
  </si>
  <si>
    <t>Spencer Farm, LLC</t>
  </si>
  <si>
    <t>Spicewood Solar Farm LLC</t>
  </si>
  <si>
    <t>Spring Hope Solar 3, LLC</t>
  </si>
  <si>
    <t>Spring Valley Farm 2, LLC</t>
  </si>
  <si>
    <t>St. Pauls Solar 1, LLC</t>
  </si>
  <si>
    <t>St. Pauls Solar 2</t>
  </si>
  <si>
    <t>Stagecoach Solar</t>
  </si>
  <si>
    <t>Stainback Solar Farm</t>
  </si>
  <si>
    <t>Stanly Solar, LLC</t>
  </si>
  <si>
    <t>Star Solar</t>
  </si>
  <si>
    <t>Starr</t>
  </si>
  <si>
    <t>Statesville Solar</t>
  </si>
  <si>
    <t>Stikeleather Farm</t>
  </si>
  <si>
    <t>Stone Solar</t>
  </si>
  <si>
    <t>Stony Knoll Solar, LLC</t>
  </si>
  <si>
    <t>Stout Farm</t>
  </si>
  <si>
    <t>Strider Solar, LLC</t>
  </si>
  <si>
    <t>Sugar Run Solar</t>
  </si>
  <si>
    <t>Sugar Solar, LLC</t>
  </si>
  <si>
    <t>Summit Farms Solar</t>
  </si>
  <si>
    <t>Sun Devil Solar</t>
  </si>
  <si>
    <t>Sun Farm V, LLC</t>
  </si>
  <si>
    <t>Sun Farm VI, LLC</t>
  </si>
  <si>
    <t>Sun Farm VIII, LLC</t>
  </si>
  <si>
    <t>Suncaster, LLC</t>
  </si>
  <si>
    <t>SunEdison LV Sutton Plant Site</t>
  </si>
  <si>
    <t>SunEnergy1-Scotland Neck, LLC</t>
  </si>
  <si>
    <t>Sunfish Farm</t>
  </si>
  <si>
    <t>Sunflower Solar</t>
  </si>
  <si>
    <t>Swansboro Solar, LLC</t>
  </si>
  <si>
    <t>Sweet Tea Solar, LLC</t>
  </si>
  <si>
    <t>Sweetgum Solar</t>
  </si>
  <si>
    <t>Tamworth Holdings</t>
  </si>
  <si>
    <t>Tanager Holdings</t>
  </si>
  <si>
    <t>Tarboro Solar</t>
  </si>
  <si>
    <t>Tart Farm</t>
  </si>
  <si>
    <t>Tate Solar</t>
  </si>
  <si>
    <t>Taylorsville Solar LLC</t>
  </si>
  <si>
    <t>Thanksgiving Fire Solar Farm, LLC</t>
  </si>
  <si>
    <t>Thigpen Farms Solar, LLC</t>
  </si>
  <si>
    <t>Thornton PV1</t>
  </si>
  <si>
    <t>Three Bridge</t>
  </si>
  <si>
    <t>Tiburon Holdings</t>
  </si>
  <si>
    <t>Tides Lane Farm</t>
  </si>
  <si>
    <t>Tolson Solar</t>
  </si>
  <si>
    <t>Town of Cary</t>
  </si>
  <si>
    <t>Tracy Solar</t>
  </si>
  <si>
    <t>Trent River Solar, LLC</t>
  </si>
  <si>
    <t>Trinity Solar</t>
  </si>
  <si>
    <t>Tripple State Farm</t>
  </si>
  <si>
    <t>Trojan Solar, LLC</t>
  </si>
  <si>
    <t>Turkey Branch Solar LLC</t>
  </si>
  <si>
    <t>Turkey Creek PV1</t>
  </si>
  <si>
    <t>TWE Chocowinity Solar, LLC</t>
  </si>
  <si>
    <t>TWE New Bern Solar Project, LLC</t>
  </si>
  <si>
    <t>Two Lines Farm</t>
  </si>
  <si>
    <t>Two Mile Desert Project</t>
  </si>
  <si>
    <t>Two Mile Solar</t>
  </si>
  <si>
    <t>Underwood PV2</t>
  </si>
  <si>
    <t>Upchurch Solar Center LLC</t>
  </si>
  <si>
    <t>Van Buren</t>
  </si>
  <si>
    <t>Van Slyke Solar Center, LLC</t>
  </si>
  <si>
    <t>Vance Solar Farm, LLC</t>
  </si>
  <si>
    <t>Vaughn Creek PV1</t>
  </si>
  <si>
    <t>Ventura Solar, LLC</t>
  </si>
  <si>
    <t>Vickers</t>
  </si>
  <si>
    <t>Vicksburg Solar</t>
  </si>
  <si>
    <t>Violet Solar</t>
  </si>
  <si>
    <t>Viper Solar</t>
  </si>
  <si>
    <t>Waco Farm</t>
  </si>
  <si>
    <t>Wadesboro 4</t>
  </si>
  <si>
    <t>Wadesboro Farm 1</t>
  </si>
  <si>
    <t>Wadesboro Farm 2</t>
  </si>
  <si>
    <t>Wadesboro Farm 3</t>
  </si>
  <si>
    <t>Wadesboro Solar</t>
  </si>
  <si>
    <t>Wagstaff Farm 1</t>
  </si>
  <si>
    <t>Wakefield Solar</t>
  </si>
  <si>
    <t>Wallace</t>
  </si>
  <si>
    <t>Walters Solar (FLS 260)</t>
  </si>
  <si>
    <t>Warbler Holdings</t>
  </si>
  <si>
    <t>Warren Solar Farm LLC</t>
  </si>
  <si>
    <t>Warrenton Farm</t>
  </si>
  <si>
    <t>Warrenton I Solar</t>
  </si>
  <si>
    <t>Warsaw Farm</t>
  </si>
  <si>
    <t>Warsaw I</t>
  </si>
  <si>
    <t>Warsaw II</t>
  </si>
  <si>
    <t>Washington Airport Solar LLC</t>
  </si>
  <si>
    <t>Washington Millfield Solar, LLC</t>
  </si>
  <si>
    <t>Washington Solar</t>
  </si>
  <si>
    <t>Washington White Post Solar LLC</t>
  </si>
  <si>
    <t>Watson Seed Farm PV1</t>
  </si>
  <si>
    <t>Watts Farm</t>
  </si>
  <si>
    <t>Wayne Solar I LLC</t>
  </si>
  <si>
    <t>Wayne Solar II LLC</t>
  </si>
  <si>
    <t>Wayne Solar III LLC</t>
  </si>
  <si>
    <t>Wellons Farm</t>
  </si>
  <si>
    <t>Wendell Solar Farm LLC</t>
  </si>
  <si>
    <t>West River Solar, LLC</t>
  </si>
  <si>
    <t>West Salisbury Farm LLC</t>
  </si>
  <si>
    <t>Westminister NC</t>
  </si>
  <si>
    <t>Whitakers</t>
  </si>
  <si>
    <t>Whitakers Farm (Fisher Rd)</t>
  </si>
  <si>
    <t>White Cross Farm</t>
  </si>
  <si>
    <t>White Farm Solar, LLC</t>
  </si>
  <si>
    <t>Whiteville Solar 2</t>
  </si>
  <si>
    <t>Wilfork Solar</t>
  </si>
  <si>
    <t>Wilkes Solar, LLC</t>
  </si>
  <si>
    <t>Wilkinson Solar LLC</t>
  </si>
  <si>
    <t>Willard Solar</t>
  </si>
  <si>
    <t>Williamston Solar</t>
  </si>
  <si>
    <t>Williamston Speight Solar, LLC</t>
  </si>
  <si>
    <t>Williamston West Farm, LLC</t>
  </si>
  <si>
    <t>Willoughby PV1</t>
  </si>
  <si>
    <t>Wilson Farm 1</t>
  </si>
  <si>
    <t>Wilson Solar Farm 1</t>
  </si>
  <si>
    <t>Wilson Solar Farm 2</t>
  </si>
  <si>
    <t>Wilson Solar Farm 3</t>
  </si>
  <si>
    <t>Wilson Solar Farm 4</t>
  </si>
  <si>
    <t>Wilson Solar Farm 5</t>
  </si>
  <si>
    <t>Wilson Solar Farm 6</t>
  </si>
  <si>
    <t>Wilson Solar Farm 7</t>
  </si>
  <si>
    <t>Windsor Cooper HIill Solar, LLC</t>
  </si>
  <si>
    <t>Windsor Hwy 17 Solar</t>
  </si>
  <si>
    <t>Windsor Solar</t>
  </si>
  <si>
    <t>Winton Solar</t>
  </si>
  <si>
    <t>Woodland Church Farm</t>
  </si>
  <si>
    <t>Woodland Solar</t>
  </si>
  <si>
    <t>Woodleaf Solar Facility</t>
  </si>
  <si>
    <t>Woodsdale Farm, LLC</t>
  </si>
  <si>
    <t>Wortham Solar Farm</t>
  </si>
  <si>
    <t>Wyse Fork Solar Farm, LLC</t>
  </si>
  <si>
    <t>XPF Solar Field</t>
  </si>
  <si>
    <t>Yadkin 601 Farm</t>
  </si>
  <si>
    <t>Yadkinville Solar</t>
  </si>
  <si>
    <t>Yanceyville Farm</t>
  </si>
  <si>
    <t>Yanceyville Farm 2 LLC</t>
  </si>
  <si>
    <t>Yanceyville Farm 3, LLC</t>
  </si>
  <si>
    <t>York Road Solar I, LLC</t>
  </si>
  <si>
    <t>Zuma Solar, LLC</t>
  </si>
  <si>
    <t>ZV Solar 1</t>
  </si>
  <si>
    <t>ZV Solar 2, LLC</t>
  </si>
  <si>
    <t>ZV Solar 3, LLC</t>
  </si>
  <si>
    <t>1634 Solar</t>
  </si>
  <si>
    <t>Abbot Solar</t>
  </si>
  <si>
    <t>Ace Solar</t>
  </si>
  <si>
    <t>Adams</t>
  </si>
  <si>
    <t>AGA TAG Solar III LLC</t>
  </si>
  <si>
    <t>Allora Solar, LLC</t>
  </si>
  <si>
    <t>Anderson (SC)</t>
  </si>
  <si>
    <t>Ashley Solar (SC)</t>
  </si>
  <si>
    <t>Atlantic Solar</t>
  </si>
  <si>
    <t>Atood II</t>
  </si>
  <si>
    <t>ATOOD Solar III LLC</t>
  </si>
  <si>
    <t>Augusta Solar</t>
  </si>
  <si>
    <t>Ballenger Road Solar A</t>
  </si>
  <si>
    <t>Bani Solar</t>
  </si>
  <si>
    <t>Barnwell Solar</t>
  </si>
  <si>
    <t>Battle Solar</t>
  </si>
  <si>
    <t>Bell Bay Solar Farm</t>
  </si>
  <si>
    <t>Bell Solar</t>
  </si>
  <si>
    <t>Berry Road Solar</t>
  </si>
  <si>
    <t>Big Fork Solar</t>
  </si>
  <si>
    <t>Birch Solar</t>
  </si>
  <si>
    <t>Blacktip Solar</t>
  </si>
  <si>
    <t>Blackville Solar Farm, LLC</t>
  </si>
  <si>
    <t>Blackville Solar II</t>
  </si>
  <si>
    <t>Bloom Solar</t>
  </si>
  <si>
    <t>Bluebird Solar SC LLC</t>
  </si>
  <si>
    <t>Bond Solar</t>
  </si>
  <si>
    <t>Bonefish Solar</t>
  </si>
  <si>
    <t>Briarwood</t>
  </si>
  <si>
    <t>Bryant Road Solar</t>
  </si>
  <si>
    <t>Cameron Solar</t>
  </si>
  <si>
    <t>Cameron Solar II</t>
  </si>
  <si>
    <t>Cardinal Solar LLC</t>
  </si>
  <si>
    <t>Centerfield Cooper Solar, LLC</t>
  </si>
  <si>
    <t>Champion Solar</t>
  </si>
  <si>
    <t>Chapman Solar</t>
  </si>
  <si>
    <t>Cherry Blossom Solar LLC</t>
  </si>
  <si>
    <t>Clark Solar</t>
  </si>
  <si>
    <t>Colleton Solar</t>
  </si>
  <si>
    <t>Colleton Solar Farm</t>
  </si>
  <si>
    <t>Collins Farm Solar</t>
  </si>
  <si>
    <t>Cotton Solar</t>
  </si>
  <si>
    <t>Crossroads Solar</t>
  </si>
  <si>
    <t>Crown</t>
  </si>
  <si>
    <t>Culpepper Solar</t>
  </si>
  <si>
    <t>Dadswell Solar</t>
  </si>
  <si>
    <t>Darlington Solar, LLC</t>
  </si>
  <si>
    <t>Davis Road Solar</t>
  </si>
  <si>
    <t>Denmark Solar</t>
  </si>
  <si>
    <t>Diamond Solar</t>
  </si>
  <si>
    <t>Edison Solar</t>
  </si>
  <si>
    <t>Estill Solar</t>
  </si>
  <si>
    <t>Estill Solar II</t>
  </si>
  <si>
    <t>Fairfield Solar</t>
  </si>
  <si>
    <t>Fairview Solar</t>
  </si>
  <si>
    <t>Fishwater Solar</t>
  </si>
  <si>
    <t>Foreman Solar</t>
  </si>
  <si>
    <t>Freedom Solar</t>
  </si>
  <si>
    <t>Gaines Solar</t>
  </si>
  <si>
    <t>Gary Solar</t>
  </si>
  <si>
    <t>Gaston II</t>
  </si>
  <si>
    <t>Gaston Solar I - SC</t>
  </si>
  <si>
    <t>GEB Solar</t>
  </si>
  <si>
    <t>Gedosch Solar II</t>
  </si>
  <si>
    <t>Gold Mine</t>
  </si>
  <si>
    <t>Goldenrod Solar</t>
  </si>
  <si>
    <t>Gunsight Solar, LLC</t>
  </si>
  <si>
    <t>Haley Solar</t>
  </si>
  <si>
    <t>Hampton Solar 2</t>
  </si>
  <si>
    <t>Hampton Solar I</t>
  </si>
  <si>
    <t>Hecate Energy West Newberry, LLC</t>
  </si>
  <si>
    <t>Highway 9 Solar</t>
  </si>
  <si>
    <t>Holliday Solar I</t>
  </si>
  <si>
    <t>Huntley</t>
  </si>
  <si>
    <t>Indigo Solar</t>
  </si>
  <si>
    <t>Jackson Solar</t>
  </si>
  <si>
    <t>Jamison Solar Farm</t>
  </si>
  <si>
    <t>Jefferson Solar</t>
  </si>
  <si>
    <t>Jessamine Solar</t>
  </si>
  <si>
    <t>Juniper Solar</t>
  </si>
  <si>
    <t>Lily Solar</t>
  </si>
  <si>
    <t>Limelight Solar II LLC</t>
  </si>
  <si>
    <t>Lone Star Solar</t>
  </si>
  <si>
    <t>Luz Solar</t>
  </si>
  <si>
    <t>Marshall Solar</t>
  </si>
  <si>
    <t>Martin Central Solar</t>
  </si>
  <si>
    <t>Martin East Solar</t>
  </si>
  <si>
    <t>Martin West Solar</t>
  </si>
  <si>
    <t>McClain Solar</t>
  </si>
  <si>
    <t>McCormick Solar</t>
  </si>
  <si>
    <t>Melsam Solar</t>
  </si>
  <si>
    <t>Middleton Solar</t>
  </si>
  <si>
    <t>Midlands</t>
  </si>
  <si>
    <t>Moffett Solar Project</t>
  </si>
  <si>
    <t>Mohea Solar Energy Center, LLC</t>
  </si>
  <si>
    <t>Odyssey Solar</t>
  </si>
  <si>
    <t>Omtanke Solar</t>
  </si>
  <si>
    <t>Otarre Solar Park</t>
  </si>
  <si>
    <t>Otis Elevator Company Solar</t>
  </si>
  <si>
    <t>Palmetto Plains</t>
  </si>
  <si>
    <t>Pee Dee Solar I</t>
  </si>
  <si>
    <t>Pee Dee Solar II</t>
  </si>
  <si>
    <t>Pelzer Solar I</t>
  </si>
  <si>
    <t>Peony Solar</t>
  </si>
  <si>
    <t>Pinson Solar Farm</t>
  </si>
  <si>
    <t>Power Solar</t>
  </si>
  <si>
    <t>Pruger Solar I</t>
  </si>
  <si>
    <t>Pruger Solar II</t>
  </si>
  <si>
    <t>Pruger Solar III</t>
  </si>
  <si>
    <t>Quest Solar</t>
  </si>
  <si>
    <t>Rankin Solar Center, LLC</t>
  </si>
  <si>
    <t>Redwing Solar</t>
  </si>
  <si>
    <t>Rhubarb One SC</t>
  </si>
  <si>
    <t>Richardson Solar</t>
  </si>
  <si>
    <t>Ridgeland Solar Project</t>
  </si>
  <si>
    <t>River Solar</t>
  </si>
  <si>
    <t>Rollins Solar</t>
  </si>
  <si>
    <t>Ross Solar</t>
  </si>
  <si>
    <t>Runway  Solar Farm</t>
  </si>
  <si>
    <t>Rutledge Solar</t>
  </si>
  <si>
    <t>Saluda Solar II</t>
  </si>
  <si>
    <t>Saluda Solar, LLC</t>
  </si>
  <si>
    <t>Sandifer Solar</t>
  </si>
  <si>
    <t>Sapphire Solar</t>
  </si>
  <si>
    <t>SCE&amp;G Curie CSG</t>
  </si>
  <si>
    <t>SCE&amp;G Nimitz CSG</t>
  </si>
  <si>
    <t>SCE&amp;G Springfield CSG</t>
  </si>
  <si>
    <t>Seabrook Solar</t>
  </si>
  <si>
    <t>Shaw Creek Solar, LLC</t>
  </si>
  <si>
    <t>Shem Solar</t>
  </si>
  <si>
    <t>Shining Sun Solar</t>
  </si>
  <si>
    <t>Shorthorn Holdings</t>
  </si>
  <si>
    <t>Shorthorn Solar</t>
  </si>
  <si>
    <t>Snoopy Solar</t>
  </si>
  <si>
    <t>South Solar</t>
  </si>
  <si>
    <t>Southard Solar</t>
  </si>
  <si>
    <t>Southern Current One, LLC</t>
  </si>
  <si>
    <t>St. Matthews Solar</t>
  </si>
  <si>
    <t>Stamey Solar</t>
  </si>
  <si>
    <t>Swamp Fox Solar</t>
  </si>
  <si>
    <t>Tarpon Solar I</t>
  </si>
  <si>
    <t>Tedder Solar</t>
  </si>
  <si>
    <t>Ten Governors Solar</t>
  </si>
  <si>
    <t>Thomas Solar</t>
  </si>
  <si>
    <t>Topaz Solar (SC)</t>
  </si>
  <si>
    <t>Trask East Solar</t>
  </si>
  <si>
    <t>TWE Bowman Solar Project</t>
  </si>
  <si>
    <t>Ulmer Solar</t>
  </si>
  <si>
    <t>Vincent Solar</t>
  </si>
  <si>
    <t>Washington Solar (SC)</t>
  </si>
  <si>
    <t>Washington Solar II (SC)</t>
  </si>
  <si>
    <t>Watauga Solar</t>
  </si>
  <si>
    <t>Wayfair Solar</t>
  </si>
  <si>
    <t>Weaver Solar</t>
  </si>
  <si>
    <t>White Horse Solar A</t>
  </si>
  <si>
    <t>Whitetail Solar</t>
  </si>
  <si>
    <t>Whitt Solar</t>
  </si>
  <si>
    <t>Willis Solar</t>
  </si>
  <si>
    <t>Woodfields Solar</t>
  </si>
  <si>
    <t>WSW Solar</t>
  </si>
  <si>
    <t>Wysong Solar</t>
  </si>
  <si>
    <t>Yemassee Solar</t>
  </si>
  <si>
    <t>York Solar</t>
  </si>
  <si>
    <t>12/2/2020 7 a.m. EST</t>
  </si>
  <si>
    <t>12/2/2020 8 a.m. EST</t>
  </si>
  <si>
    <t>12/2/2020 6 p.m. EST</t>
  </si>
  <si>
    <t>Ramp Up (MW/h)</t>
  </si>
  <si>
    <t>Ramp Down (MW/h)</t>
  </si>
  <si>
    <t>Biomass</t>
  </si>
  <si>
    <t>Apple Data Center - Fuel Cell 1&amp;2</t>
  </si>
  <si>
    <t>Blackburn Landfill Co-Generation</t>
  </si>
  <si>
    <t>CII Methane Management IV, LLC</t>
  </si>
  <si>
    <t>COC Surry LFG, LLC</t>
  </si>
  <si>
    <t>Concord Energy</t>
  </si>
  <si>
    <t>CPI USA North Carolina Roxboro</t>
  </si>
  <si>
    <t>CPI USA North Carolina Southport</t>
  </si>
  <si>
    <t>Craven County Wood Energy</t>
  </si>
  <si>
    <t>Davidson Gas Producers LLC</t>
  </si>
  <si>
    <t>Ingredion Winston Salem</t>
  </si>
  <si>
    <t>International Paper Riegelwood Mill</t>
  </si>
  <si>
    <t>Mas Durham Power, LLC</t>
  </si>
  <si>
    <t>Mas Wayne Co Power, LLC</t>
  </si>
  <si>
    <t>NC Renewable Power - Lumberton LLC</t>
  </si>
  <si>
    <t>New Bern</t>
  </si>
  <si>
    <t>Onslow Power Producers</t>
  </si>
  <si>
    <t>Reventure Park</t>
  </si>
  <si>
    <t>Salem Energy Systems LLC</t>
  </si>
  <si>
    <t>Sampson County Disposal</t>
  </si>
  <si>
    <t>Uwharrie Mountain Renewable</t>
  </si>
  <si>
    <t>Wake County LFG Facility</t>
  </si>
  <si>
    <t>Waste Management Piedmont LFGTE Project</t>
  </si>
  <si>
    <t>White Street Renewables</t>
  </si>
  <si>
    <t>Anderson Regional Landfill</t>
  </si>
  <si>
    <t>BMW Manufacturing Co</t>
  </si>
  <si>
    <t>Enoree Phase II Landfill Gas Recovery</t>
  </si>
  <si>
    <t>Sonoco Products Co</t>
  </si>
  <si>
    <t>Wellford Renewable Energy Plant</t>
  </si>
  <si>
    <t xml:space="preserve">20. Fuel Cost of Biomass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</si>
</sst>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"/>
    <numFmt numFmtId="166" formatCode="#,##0.0"/>
    <numFmt numFmtId="167" formatCode="#,##0.0000"/>
    <numFmt numFmtId="168" formatCode="#,##0;\(#,##0\)"/>
    <numFmt numFmtId="169" formatCode="#,##0.000;\(#,##0.0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588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wrapText="1"/>
    </xf>
    <xf numFmtId="0" fontId="3" fillId="0" borderId="0" xfId="1"/>
    <xf numFmtId="0" fontId="0" fillId="0" borderId="0" xfId="0" applyAlignment="1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2" fillId="0" borderId="0" xfId="0" applyFont="1" applyFill="1" applyAlignment="1">
      <alignment horizontal="left" vertical="center" wrapText="1" indent="1"/>
    </xf>
    <xf numFmtId="165" fontId="0" fillId="0" borderId="0" xfId="0" applyNumberFormat="1"/>
    <xf numFmtId="16" fontId="0" fillId="0" borderId="0" xfId="0" applyNumberFormat="1"/>
    <xf numFmtId="0" fontId="6" fillId="0" borderId="0" xfId="0" applyFont="1"/>
    <xf numFmtId="0" fontId="0" fillId="0" borderId="0" xfId="0" applyFont="1"/>
    <xf numFmtId="18" fontId="0" fillId="0" borderId="0" xfId="0" applyNumberFormat="1"/>
    <xf numFmtId="0" fontId="9" fillId="0" borderId="0" xfId="0" applyFont="1"/>
    <xf numFmtId="166" fontId="9" fillId="0" borderId="0" xfId="0" applyNumberFormat="1" applyFont="1"/>
    <xf numFmtId="167" fontId="9" fillId="0" borderId="0" xfId="0" applyNumberFormat="1" applyFont="1"/>
    <xf numFmtId="168" fontId="9" fillId="0" borderId="0" xfId="0" applyNumberFormat="1" applyFont="1"/>
    <xf numFmtId="169" fontId="9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L$2" inc="10" max="100" page="10" val="30"/>
</file>

<file path=xl/ctrlProps/ctrlProp2.xml><?xml version="1.0" encoding="utf-8"?>
<formControlPr xmlns="http://schemas.microsoft.com/office/spreadsheetml/2009/9/main" objectType="Spin" dx="26" fmlaLink="$L$964" inc="10" max="100" page="10" val="10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7620</xdr:rowOff>
        </xdr:from>
        <xdr:to>
          <xdr:col>18</xdr:col>
          <xdr:colOff>0</xdr:colOff>
          <xdr:row>4</xdr:row>
          <xdr:rowOff>7620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</xdr:colOff>
          <xdr:row>964</xdr:row>
          <xdr:rowOff>0</xdr:rowOff>
        </xdr:from>
        <xdr:to>
          <xdr:col>18</xdr:col>
          <xdr:colOff>7620</xdr:colOff>
          <xdr:row>965</xdr:row>
          <xdr:rowOff>167640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171450</xdr:colOff>
      <xdr:row>0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171450</xdr:colOff>
      <xdr:row>0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171450</xdr:colOff>
      <xdr:row>0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171450</xdr:colOff>
      <xdr:row>0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umped-storage_hydroelectricity" TargetMode="External"/><Relationship Id="rId13" Type="http://schemas.openxmlformats.org/officeDocument/2006/relationships/hyperlink" Target="https://www.eia.gov/energyexplained/nuclear/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www.currency.me.uk/" TargetMode="External"/><Relationship Id="rId7" Type="http://schemas.openxmlformats.org/officeDocument/2006/relationships/hyperlink" Target="https://css.umich.edu/" TargetMode="External"/><Relationship Id="rId12" Type="http://schemas.openxmlformats.org/officeDocument/2006/relationships/hyperlink" Target="https://www.eia.gov/beta/electricity/data/browser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orld-nuclear.org/" TargetMode="External"/><Relationship Id="rId16" Type="http://schemas.openxmlformats.org/officeDocument/2006/relationships/hyperlink" Target="https://www.eia.gov/electricity/monthly/" TargetMode="External"/><Relationship Id="rId1" Type="http://schemas.openxmlformats.org/officeDocument/2006/relationships/hyperlink" Target="https://www.duke-energy.com/our-company/about-us/power-plants" TargetMode="External"/><Relationship Id="rId6" Type="http://schemas.openxmlformats.org/officeDocument/2006/relationships/hyperlink" Target="https://www.energy.gov/" TargetMode="External"/><Relationship Id="rId11" Type="http://schemas.openxmlformats.org/officeDocument/2006/relationships/hyperlink" Target="https://www.eia.gov/beta/electricity/data/browser/" TargetMode="External"/><Relationship Id="rId5" Type="http://schemas.openxmlformats.org/officeDocument/2006/relationships/hyperlink" Target="https://www.energy.gov/" TargetMode="External"/><Relationship Id="rId15" Type="http://schemas.openxmlformats.org/officeDocument/2006/relationships/hyperlink" Target="https://www.eia.gov/todayinenergy" TargetMode="External"/><Relationship Id="rId10" Type="http://schemas.openxmlformats.org/officeDocument/2006/relationships/hyperlink" Target="https://www.eia.gov/electricity/gridmonitor/dashboard/electric_overview/balancing_authority/DUK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www.usbr.gov/power/edu/pamphlet.pdf" TargetMode="External"/><Relationship Id="rId9" Type="http://schemas.openxmlformats.org/officeDocument/2006/relationships/hyperlink" Target="https://www.eia.gov/" TargetMode="External"/><Relationship Id="rId14" Type="http://schemas.openxmlformats.org/officeDocument/2006/relationships/hyperlink" Target="https://www.irena.or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12A6-642D-4971-824C-3A3A2A3DD0AD}">
  <sheetPr codeName="Sheet2"/>
  <dimension ref="B2:O26"/>
  <sheetViews>
    <sheetView workbookViewId="0">
      <selection activeCell="E23" sqref="E23"/>
    </sheetView>
  </sheetViews>
  <sheetFormatPr defaultRowHeight="14.4" x14ac:dyDescent="0.3"/>
  <cols>
    <col min="3" max="3" width="11.5546875" customWidth="1"/>
    <col min="7" max="7" width="12" bestFit="1" customWidth="1"/>
    <col min="9" max="9" width="11" bestFit="1" customWidth="1"/>
    <col min="15" max="15" width="12" bestFit="1" customWidth="1"/>
  </cols>
  <sheetData>
    <row r="2" spans="2:15" ht="23.4" x14ac:dyDescent="0.45">
      <c r="B2" s="24" t="s">
        <v>75</v>
      </c>
      <c r="C2" s="24"/>
      <c r="D2" s="24"/>
      <c r="M2" t="s">
        <v>80</v>
      </c>
      <c r="N2" t="s">
        <v>81</v>
      </c>
    </row>
    <row r="3" spans="2:15" x14ac:dyDescent="0.3">
      <c r="B3" t="s">
        <v>93</v>
      </c>
      <c r="E3" s="8" t="s">
        <v>73</v>
      </c>
      <c r="F3" s="8"/>
      <c r="G3" s="8"/>
      <c r="H3" s="8"/>
      <c r="I3" s="8"/>
      <c r="J3" s="8"/>
      <c r="K3" s="8"/>
      <c r="M3">
        <v>1</v>
      </c>
      <c r="N3">
        <v>1.0468</v>
      </c>
      <c r="O3" s="8" t="s">
        <v>82</v>
      </c>
    </row>
    <row r="4" spans="2:15" x14ac:dyDescent="0.3">
      <c r="B4" t="s">
        <v>77</v>
      </c>
      <c r="E4">
        <v>0.35</v>
      </c>
      <c r="F4" s="8" t="s">
        <v>78</v>
      </c>
    </row>
    <row r="5" spans="2:15" x14ac:dyDescent="0.3">
      <c r="B5" t="s">
        <v>97</v>
      </c>
      <c r="E5">
        <f>0.4/100</f>
        <v>4.0000000000000001E-3</v>
      </c>
      <c r="F5" t="s">
        <v>83</v>
      </c>
      <c r="G5">
        <f>E5*N3</f>
        <v>4.1872000000000003E-3</v>
      </c>
      <c r="H5" t="s">
        <v>84</v>
      </c>
      <c r="I5">
        <f>G5/N6</f>
        <v>1.2271981242672921E-6</v>
      </c>
      <c r="J5" t="s">
        <v>87</v>
      </c>
      <c r="M5" t="s">
        <v>85</v>
      </c>
      <c r="N5" t="s">
        <v>86</v>
      </c>
    </row>
    <row r="6" spans="2:15" x14ac:dyDescent="0.3">
      <c r="B6" t="s">
        <v>94</v>
      </c>
      <c r="C6" s="9"/>
      <c r="D6" s="9"/>
      <c r="E6">
        <v>0.9</v>
      </c>
      <c r="F6" s="8" t="s">
        <v>102</v>
      </c>
      <c r="M6">
        <v>1</v>
      </c>
      <c r="N6">
        <v>3412</v>
      </c>
    </row>
    <row r="7" spans="2:15" x14ac:dyDescent="0.3">
      <c r="B7" t="s">
        <v>88</v>
      </c>
      <c r="E7">
        <f>0.4/100</f>
        <v>4.0000000000000001E-3</v>
      </c>
      <c r="F7" t="s">
        <v>83</v>
      </c>
      <c r="G7">
        <f>E7*N3</f>
        <v>4.1872000000000003E-3</v>
      </c>
      <c r="H7" t="s">
        <v>84</v>
      </c>
      <c r="I7">
        <f>G7/N6</f>
        <v>1.2271981242672921E-6</v>
      </c>
      <c r="J7" t="s">
        <v>87</v>
      </c>
    </row>
    <row r="8" spans="2:15" x14ac:dyDescent="0.3">
      <c r="B8" t="s">
        <v>89</v>
      </c>
      <c r="E8">
        <v>0.33</v>
      </c>
      <c r="F8" s="8" t="s">
        <v>103</v>
      </c>
    </row>
    <row r="9" spans="2:15" x14ac:dyDescent="0.3">
      <c r="B9" t="s">
        <v>90</v>
      </c>
      <c r="I9">
        <f>4/10^6</f>
        <v>3.9999999999999998E-6</v>
      </c>
      <c r="J9" t="s">
        <v>87</v>
      </c>
      <c r="K9" s="8" t="s">
        <v>108</v>
      </c>
    </row>
    <row r="10" spans="2:15" x14ac:dyDescent="0.3">
      <c r="B10" t="s">
        <v>91</v>
      </c>
      <c r="E10">
        <v>0.35</v>
      </c>
      <c r="F10" s="8" t="s">
        <v>103</v>
      </c>
    </row>
    <row r="11" spans="2:15" x14ac:dyDescent="0.3">
      <c r="B11" t="s">
        <v>92</v>
      </c>
      <c r="E11">
        <f>1.8/100</f>
        <v>1.8000000000000002E-2</v>
      </c>
      <c r="F11" t="s">
        <v>83</v>
      </c>
      <c r="G11">
        <f>E11*N3</f>
        <v>1.8842400000000002E-2</v>
      </c>
      <c r="H11" t="s">
        <v>84</v>
      </c>
      <c r="I11">
        <f>G11/N6</f>
        <v>5.5223915592028147E-6</v>
      </c>
      <c r="J11" t="s">
        <v>87</v>
      </c>
    </row>
    <row r="12" spans="2:15" x14ac:dyDescent="0.3">
      <c r="B12" t="s">
        <v>95</v>
      </c>
      <c r="E12">
        <v>0.8</v>
      </c>
      <c r="F12" s="8" t="s">
        <v>105</v>
      </c>
    </row>
    <row r="13" spans="2:15" x14ac:dyDescent="0.3">
      <c r="B13" t="s">
        <v>96</v>
      </c>
      <c r="E13">
        <f>0.4/100</f>
        <v>4.0000000000000001E-3</v>
      </c>
      <c r="F13" t="s">
        <v>83</v>
      </c>
      <c r="G13">
        <f>E13*N3</f>
        <v>4.1872000000000003E-3</v>
      </c>
      <c r="H13" t="s">
        <v>84</v>
      </c>
      <c r="I13">
        <f>G13/N6</f>
        <v>1.2271981242672921E-6</v>
      </c>
      <c r="J13" t="s">
        <v>87</v>
      </c>
    </row>
    <row r="14" spans="2:15" x14ac:dyDescent="0.3">
      <c r="B14" t="s">
        <v>98</v>
      </c>
      <c r="E14">
        <v>0.2</v>
      </c>
      <c r="F14" s="8" t="s">
        <v>104</v>
      </c>
    </row>
    <row r="15" spans="2:15" x14ac:dyDescent="0.3">
      <c r="B15" t="s">
        <v>99</v>
      </c>
      <c r="E15">
        <v>0</v>
      </c>
      <c r="F15" t="s">
        <v>83</v>
      </c>
      <c r="G15">
        <f>E15*N3</f>
        <v>0</v>
      </c>
      <c r="H15" t="s">
        <v>84</v>
      </c>
      <c r="I15">
        <f>G15/N6</f>
        <v>0</v>
      </c>
      <c r="J15" t="s">
        <v>87</v>
      </c>
    </row>
    <row r="16" spans="2:15" x14ac:dyDescent="0.3">
      <c r="B16" t="s">
        <v>100</v>
      </c>
    </row>
    <row r="17" spans="2:15" x14ac:dyDescent="0.3">
      <c r="B17" t="s">
        <v>101</v>
      </c>
      <c r="F17" t="s">
        <v>83</v>
      </c>
      <c r="H17" t="s">
        <v>84</v>
      </c>
      <c r="J17" t="s">
        <v>87</v>
      </c>
    </row>
    <row r="18" spans="2:15" x14ac:dyDescent="0.3">
      <c r="B18" t="s">
        <v>143</v>
      </c>
      <c r="C18" t="s">
        <v>144</v>
      </c>
    </row>
    <row r="19" spans="2:15" x14ac:dyDescent="0.3">
      <c r="B19" t="s">
        <v>145</v>
      </c>
      <c r="D19" s="8" t="s">
        <v>146</v>
      </c>
    </row>
    <row r="20" spans="2:15" x14ac:dyDescent="0.3">
      <c r="B20" t="s">
        <v>147</v>
      </c>
      <c r="D20" s="8" t="s">
        <v>146</v>
      </c>
    </row>
    <row r="21" spans="2:15" x14ac:dyDescent="0.3">
      <c r="B21" t="s">
        <v>148</v>
      </c>
      <c r="D21" s="8" t="s">
        <v>149</v>
      </c>
      <c r="I21" s="8" t="s">
        <v>150</v>
      </c>
      <c r="K21" s="8" t="s">
        <v>151</v>
      </c>
      <c r="O21" s="8" t="s">
        <v>152</v>
      </c>
    </row>
    <row r="22" spans="2:15" x14ac:dyDescent="0.3">
      <c r="B22" t="s">
        <v>1102</v>
      </c>
      <c r="E22">
        <v>5.0000000000000001E-3</v>
      </c>
      <c r="F22" t="s">
        <v>84</v>
      </c>
      <c r="G22">
        <f>E22/N6</f>
        <v>1.4654161781946073E-6</v>
      </c>
      <c r="H22" t="s">
        <v>87</v>
      </c>
    </row>
    <row r="25" spans="2:15" ht="23.4" x14ac:dyDescent="0.45">
      <c r="B25" s="24" t="s">
        <v>109</v>
      </c>
      <c r="C25" s="24"/>
    </row>
    <row r="26" spans="2:15" x14ac:dyDescent="0.3">
      <c r="B26" t="s">
        <v>110</v>
      </c>
      <c r="F26" s="8" t="s">
        <v>111</v>
      </c>
    </row>
  </sheetData>
  <mergeCells count="2">
    <mergeCell ref="B2:D2"/>
    <mergeCell ref="B25:C25"/>
  </mergeCells>
  <hyperlinks>
    <hyperlink ref="E3:K3" r:id="rId1" display="https://www.duke-energy.com/our-company/about-us/power-plants" xr:uid="{C909C11A-92D6-4028-A57E-97D87218577D}"/>
    <hyperlink ref="F4" r:id="rId2" xr:uid="{173E014A-4C1E-4CC6-9ECE-F0B1C772DBDB}"/>
    <hyperlink ref="O3" r:id="rId3" xr:uid="{4FB5C8FD-4BE6-47E8-9B46-7A3EB44BB699}"/>
    <hyperlink ref="F6" r:id="rId4" xr:uid="{830A26BC-316D-47BF-B290-6A52C74437C5}"/>
    <hyperlink ref="F8" r:id="rId5" xr:uid="{379F9B5A-C2C3-420A-A860-3C1A3438BBEF}"/>
    <hyperlink ref="F10" r:id="rId6" xr:uid="{09B1BE75-B85C-438D-BF81-E524875FC158}"/>
    <hyperlink ref="F14" r:id="rId7" xr:uid="{73F642F8-1D4E-4D66-A04F-F8F3BA9D8038}"/>
    <hyperlink ref="F12" r:id="rId8" xr:uid="{8E1039F7-7937-4C1F-9EF8-696DDD01B493}"/>
    <hyperlink ref="K9" r:id="rId9" xr:uid="{255AFE9B-F226-442A-AF32-9B6C5D0ACFDC}"/>
    <hyperlink ref="F26" r:id="rId10" xr:uid="{9DFA6ACA-D22A-4149-8DED-069AEB5504C6}"/>
    <hyperlink ref="D19" r:id="rId11" xr:uid="{6BF9CA6E-5B64-467B-9290-C3E87194AC35}"/>
    <hyperlink ref="D20" r:id="rId12" xr:uid="{9FBE78C3-FC14-4C00-99D6-447253F5AD08}"/>
    <hyperlink ref="D21" r:id="rId13" xr:uid="{45B822EC-6259-47A3-80DD-0C2BFE8DF92D}"/>
    <hyperlink ref="I21" r:id="rId14" xr:uid="{35583525-56F2-4522-BECC-E48CB18E0745}"/>
    <hyperlink ref="K21" r:id="rId15" xr:uid="{AD4F205D-3EA2-4568-9079-7BEAECF4B500}"/>
    <hyperlink ref="O21" r:id="rId16" xr:uid="{41E9579B-FAEC-4685-A4C9-B21BB3AD70CC}"/>
  </hyperlinks>
  <pageMargins left="0.7" right="0.7" top="0.75" bottom="0.75" header="0.3" footer="0.3"/>
  <pageSetup paperSize="9" orientation="portrait"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03AB-EECA-446A-B75D-AC533CD2F301}">
  <sheetPr codeName="Sheet3"/>
  <dimension ref="A1:G10"/>
  <sheetViews>
    <sheetView workbookViewId="0">
      <selection activeCell="G6" sqref="G6"/>
    </sheetView>
  </sheetViews>
  <sheetFormatPr defaultRowHeight="14.4" x14ac:dyDescent="0.3"/>
  <cols>
    <col min="2" max="2" width="24.6640625" customWidth="1"/>
    <col min="3" max="3" width="9.88671875" bestFit="1" customWidth="1"/>
    <col min="4" max="4" width="13.6640625" bestFit="1" customWidth="1"/>
  </cols>
  <sheetData>
    <row r="1" spans="1:7" ht="25.8" customHeight="1" x14ac:dyDescent="0.3">
      <c r="A1" s="5" t="s">
        <v>72</v>
      </c>
      <c r="B1" s="5" t="s">
        <v>0</v>
      </c>
      <c r="C1" s="5" t="s">
        <v>7</v>
      </c>
      <c r="D1" s="5" t="s">
        <v>76</v>
      </c>
      <c r="E1" s="2"/>
      <c r="F1" s="2"/>
      <c r="G1" s="10"/>
    </row>
    <row r="2" spans="1:7" ht="26.4" customHeight="1" x14ac:dyDescent="0.3">
      <c r="A2" s="2">
        <v>1</v>
      </c>
      <c r="B2" s="13" t="s">
        <v>43</v>
      </c>
      <c r="C2" s="2" t="s">
        <v>52</v>
      </c>
      <c r="D2" s="2">
        <v>344</v>
      </c>
      <c r="E2" s="2"/>
      <c r="F2" s="2"/>
      <c r="G2" s="10"/>
    </row>
    <row r="3" spans="1:7" ht="40.799999999999997" customHeight="1" x14ac:dyDescent="0.3">
      <c r="A3" s="2">
        <v>2</v>
      </c>
      <c r="B3" s="13" t="s">
        <v>44</v>
      </c>
      <c r="C3" s="2" t="s">
        <v>52</v>
      </c>
      <c r="D3" s="2">
        <v>256</v>
      </c>
      <c r="E3" s="2"/>
      <c r="F3" s="2"/>
      <c r="G3" s="10"/>
    </row>
    <row r="4" spans="1:7" ht="30" customHeight="1" x14ac:dyDescent="0.3">
      <c r="A4" s="2">
        <v>3</v>
      </c>
      <c r="B4" s="13" t="s">
        <v>45</v>
      </c>
      <c r="C4" s="2" t="s">
        <v>52</v>
      </c>
      <c r="D4" s="2">
        <v>316</v>
      </c>
      <c r="E4" s="2"/>
      <c r="F4" s="2"/>
      <c r="G4" s="10"/>
    </row>
    <row r="5" spans="1:7" ht="28.8" customHeight="1" x14ac:dyDescent="0.3">
      <c r="A5" s="2">
        <v>4</v>
      </c>
      <c r="B5" s="13" t="s">
        <v>46</v>
      </c>
      <c r="C5" s="2" t="s">
        <v>52</v>
      </c>
      <c r="D5" s="2">
        <v>276</v>
      </c>
      <c r="E5" s="2"/>
      <c r="F5" s="2"/>
      <c r="G5" s="10"/>
    </row>
    <row r="6" spans="1:7" ht="37.200000000000003" customHeight="1" x14ac:dyDescent="0.3">
      <c r="A6" s="2">
        <v>5</v>
      </c>
      <c r="B6" s="13" t="s">
        <v>47</v>
      </c>
      <c r="C6" s="2" t="s">
        <v>52</v>
      </c>
      <c r="D6" s="2">
        <v>382</v>
      </c>
      <c r="E6" s="2"/>
      <c r="F6" s="2"/>
      <c r="G6" s="10"/>
    </row>
    <row r="7" spans="1:7" ht="33" customHeight="1" x14ac:dyDescent="0.3">
      <c r="A7" s="2">
        <v>6</v>
      </c>
      <c r="B7" s="13" t="s">
        <v>48</v>
      </c>
      <c r="C7" s="2" t="s">
        <v>52</v>
      </c>
      <c r="D7" s="2">
        <v>454</v>
      </c>
      <c r="E7" s="2"/>
      <c r="F7" s="2"/>
      <c r="G7" s="10"/>
    </row>
    <row r="8" spans="1:7" ht="33.6" customHeight="1" x14ac:dyDescent="0.3">
      <c r="A8" s="2">
        <v>7</v>
      </c>
      <c r="B8" s="13" t="s">
        <v>49</v>
      </c>
      <c r="C8" s="2" t="s">
        <v>52</v>
      </c>
      <c r="D8" s="2">
        <v>177</v>
      </c>
      <c r="E8" s="2"/>
      <c r="F8" s="2"/>
      <c r="G8" s="10"/>
    </row>
    <row r="9" spans="1:7" ht="31.2" customHeight="1" x14ac:dyDescent="0.3">
      <c r="A9" s="2">
        <v>8</v>
      </c>
      <c r="B9" s="13" t="s">
        <v>50</v>
      </c>
      <c r="C9" s="2" t="s">
        <v>52</v>
      </c>
      <c r="D9" s="2">
        <v>575</v>
      </c>
      <c r="E9" s="2"/>
      <c r="F9" s="2"/>
      <c r="G9" s="10"/>
    </row>
    <row r="10" spans="1:7" ht="28.8" x14ac:dyDescent="0.3">
      <c r="A10" s="2">
        <v>9</v>
      </c>
      <c r="B10" s="13" t="s">
        <v>51</v>
      </c>
      <c r="C10" s="2" t="s">
        <v>52</v>
      </c>
      <c r="D10" s="2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308F-468F-4EF8-80A1-662971BD2E74}">
  <sheetPr codeName="Sheet1"/>
  <dimension ref="A1:R1000"/>
  <sheetViews>
    <sheetView tabSelected="1" topLeftCell="F1" zoomScale="85" zoomScaleNormal="85" workbookViewId="0">
      <pane ySplit="1" topLeftCell="A964" activePane="bottomLeft" state="frozen"/>
      <selection pane="bottomLeft" activeCell="M985" sqref="M985"/>
    </sheetView>
  </sheetViews>
  <sheetFormatPr defaultRowHeight="14.4" x14ac:dyDescent="0.3"/>
  <cols>
    <col min="1" max="1" width="5.6640625" customWidth="1"/>
    <col min="2" max="2" width="27.109375" customWidth="1"/>
    <col min="3" max="3" width="13.44140625" customWidth="1"/>
    <col min="4" max="4" width="13.6640625" bestFit="1" customWidth="1"/>
    <col min="5" max="5" width="18.77734375" bestFit="1" customWidth="1"/>
    <col min="6" max="6" width="15.21875" bestFit="1" customWidth="1"/>
    <col min="7" max="7" width="22.33203125" bestFit="1" customWidth="1"/>
    <col min="8" max="8" width="7.44140625" customWidth="1"/>
    <col min="9" max="9" width="17.6640625" customWidth="1"/>
    <col min="10" max="10" width="21" customWidth="1"/>
    <col min="11" max="11" width="25.44140625" bestFit="1" customWidth="1"/>
    <col min="12" max="12" width="10.77734375" bestFit="1" customWidth="1"/>
    <col min="13" max="13" width="26.88671875" bestFit="1" customWidth="1"/>
    <col min="14" max="14" width="13.77734375" bestFit="1" customWidth="1"/>
    <col min="15" max="15" width="16.88671875" bestFit="1" customWidth="1"/>
    <col min="16" max="16" width="19.6640625" bestFit="1" customWidth="1"/>
  </cols>
  <sheetData>
    <row r="1" spans="1:16" ht="13.8" customHeight="1" x14ac:dyDescent="0.3">
      <c r="A1" s="5" t="s">
        <v>72</v>
      </c>
      <c r="B1" s="5" t="s">
        <v>0</v>
      </c>
      <c r="C1" s="5" t="s">
        <v>7</v>
      </c>
      <c r="D1" s="5" t="s">
        <v>76</v>
      </c>
      <c r="E1" s="5" t="s">
        <v>79</v>
      </c>
      <c r="F1" s="5" t="s">
        <v>106</v>
      </c>
      <c r="G1" s="7" t="s">
        <v>107</v>
      </c>
      <c r="H1" s="5" t="s">
        <v>74</v>
      </c>
      <c r="I1" s="7" t="s">
        <v>112</v>
      </c>
      <c r="J1" s="5" t="s">
        <v>130</v>
      </c>
      <c r="K1" s="7" t="s">
        <v>129</v>
      </c>
      <c r="L1" s="5" t="s">
        <v>131</v>
      </c>
      <c r="M1" s="7" t="s">
        <v>132</v>
      </c>
      <c r="N1" s="5" t="s">
        <v>142</v>
      </c>
      <c r="O1" s="7" t="s">
        <v>1071</v>
      </c>
      <c r="P1" s="5" t="s">
        <v>1072</v>
      </c>
    </row>
    <row r="2" spans="1:16" ht="29.4" customHeight="1" x14ac:dyDescent="0.3">
      <c r="A2">
        <v>1</v>
      </c>
      <c r="B2" s="6" t="s">
        <v>1</v>
      </c>
      <c r="C2" t="s">
        <v>8</v>
      </c>
      <c r="D2">
        <v>2003.2</v>
      </c>
      <c r="E2" s="10">
        <f>3412/README!$E$4</f>
        <v>9748.5714285714294</v>
      </c>
      <c r="F2" s="11">
        <f>README!$I$5</f>
        <v>1.2271981242672921E-6</v>
      </c>
      <c r="G2" s="10">
        <f t="shared" ref="G2:G33" si="0">E2*F2*1000</f>
        <v>11.963428571428574</v>
      </c>
      <c r="H2">
        <v>4</v>
      </c>
      <c r="I2">
        <v>15006220</v>
      </c>
      <c r="J2">
        <v>0</v>
      </c>
      <c r="K2">
        <f t="shared" ref="K2:K33" si="1">J2/I2</f>
        <v>0</v>
      </c>
      <c r="L2">
        <v>30</v>
      </c>
      <c r="M2">
        <f t="shared" ref="M2:M33" si="2">K2*L2</f>
        <v>0</v>
      </c>
      <c r="N2">
        <v>0.85519999999999996</v>
      </c>
      <c r="O2">
        <f t="shared" ref="O2:P6" si="3">20*60</f>
        <v>1200</v>
      </c>
      <c r="P2">
        <f t="shared" si="3"/>
        <v>1200</v>
      </c>
    </row>
    <row r="3" spans="1:16" ht="28.8" x14ac:dyDescent="0.3">
      <c r="A3">
        <v>2</v>
      </c>
      <c r="B3" s="6" t="s">
        <v>2</v>
      </c>
      <c r="C3" t="s">
        <v>8</v>
      </c>
      <c r="D3">
        <v>2410.1999999999998</v>
      </c>
      <c r="E3" s="10">
        <f>3412/README!$E$4</f>
        <v>9748.5714285714294</v>
      </c>
      <c r="F3" s="11">
        <f>README!$I$5</f>
        <v>1.2271981242672921E-6</v>
      </c>
      <c r="G3" s="10">
        <f t="shared" si="0"/>
        <v>11.963428571428574</v>
      </c>
      <c r="H3">
        <v>1</v>
      </c>
      <c r="I3">
        <v>19356670</v>
      </c>
      <c r="J3">
        <v>0</v>
      </c>
      <c r="K3">
        <f t="shared" si="1"/>
        <v>0</v>
      </c>
      <c r="L3">
        <v>30</v>
      </c>
      <c r="M3">
        <f t="shared" si="2"/>
        <v>0</v>
      </c>
      <c r="N3" s="21">
        <v>0.91679999999999995</v>
      </c>
      <c r="O3">
        <f t="shared" si="3"/>
        <v>1200</v>
      </c>
      <c r="P3">
        <f t="shared" si="3"/>
        <v>1200</v>
      </c>
    </row>
    <row r="4" spans="1:16" ht="28.8" x14ac:dyDescent="0.3">
      <c r="A4">
        <v>3</v>
      </c>
      <c r="B4" s="6" t="s">
        <v>3</v>
      </c>
      <c r="C4" t="s">
        <v>8</v>
      </c>
      <c r="D4">
        <v>964</v>
      </c>
      <c r="E4" s="10">
        <f>3412/README!$E$4</f>
        <v>9748.5714285714294</v>
      </c>
      <c r="F4" s="11">
        <f>README!$I$5</f>
        <v>1.2271981242672921E-6</v>
      </c>
      <c r="G4" s="10">
        <f t="shared" si="0"/>
        <v>11.963428571428574</v>
      </c>
      <c r="H4">
        <v>4</v>
      </c>
      <c r="I4">
        <v>8275593</v>
      </c>
      <c r="J4">
        <v>0</v>
      </c>
      <c r="K4">
        <f t="shared" si="1"/>
        <v>0</v>
      </c>
      <c r="L4">
        <v>30</v>
      </c>
      <c r="M4">
        <f t="shared" si="2"/>
        <v>0</v>
      </c>
      <c r="N4">
        <v>0.99350000000000005</v>
      </c>
      <c r="O4">
        <f t="shared" si="3"/>
        <v>1200</v>
      </c>
      <c r="P4">
        <f t="shared" si="3"/>
        <v>1200</v>
      </c>
    </row>
    <row r="5" spans="1:16" ht="28.8" x14ac:dyDescent="0.3">
      <c r="A5">
        <v>4</v>
      </c>
      <c r="B5" s="6" t="s">
        <v>4</v>
      </c>
      <c r="C5" t="s">
        <v>8</v>
      </c>
      <c r="D5">
        <v>2440.6</v>
      </c>
      <c r="E5" s="10">
        <f>3412/README!$E$4</f>
        <v>9748.5714285714294</v>
      </c>
      <c r="F5" s="11">
        <f>README!$I$5</f>
        <v>1.2271981242672921E-6</v>
      </c>
      <c r="G5" s="10">
        <f t="shared" si="0"/>
        <v>11.963428571428574</v>
      </c>
      <c r="H5">
        <v>1</v>
      </c>
      <c r="I5">
        <v>19046949</v>
      </c>
      <c r="J5">
        <v>0</v>
      </c>
      <c r="K5">
        <f t="shared" si="1"/>
        <v>0</v>
      </c>
      <c r="L5">
        <v>30</v>
      </c>
      <c r="M5">
        <f t="shared" si="2"/>
        <v>0</v>
      </c>
      <c r="N5">
        <v>0.89088999999999996</v>
      </c>
      <c r="O5">
        <f t="shared" si="3"/>
        <v>1200</v>
      </c>
      <c r="P5">
        <f t="shared" si="3"/>
        <v>1200</v>
      </c>
    </row>
    <row r="6" spans="1:16" ht="28.8" x14ac:dyDescent="0.3">
      <c r="A6">
        <v>5</v>
      </c>
      <c r="B6" s="6" t="s">
        <v>5</v>
      </c>
      <c r="C6" t="s">
        <v>8</v>
      </c>
      <c r="D6">
        <v>2666.7</v>
      </c>
      <c r="E6" s="10">
        <f>3412/README!$E$4</f>
        <v>9748.5714285714294</v>
      </c>
      <c r="F6" s="11">
        <f>README!$I$5</f>
        <v>1.2271981242672921E-6</v>
      </c>
      <c r="G6" s="10">
        <f t="shared" si="0"/>
        <v>11.963428571428574</v>
      </c>
      <c r="H6">
        <v>1</v>
      </c>
      <c r="I6">
        <v>21542267</v>
      </c>
      <c r="J6">
        <v>0</v>
      </c>
      <c r="K6">
        <f t="shared" si="1"/>
        <v>0</v>
      </c>
      <c r="L6">
        <v>30</v>
      </c>
      <c r="M6">
        <f t="shared" si="2"/>
        <v>0</v>
      </c>
      <c r="N6" s="21">
        <v>0.92217000000000005</v>
      </c>
      <c r="O6">
        <f t="shared" si="3"/>
        <v>1200</v>
      </c>
      <c r="P6">
        <f t="shared" si="3"/>
        <v>1200</v>
      </c>
    </row>
    <row r="7" spans="1:16" ht="28.8" x14ac:dyDescent="0.3">
      <c r="A7">
        <v>6</v>
      </c>
      <c r="B7" s="6" t="s">
        <v>6</v>
      </c>
      <c r="C7" t="s">
        <v>8</v>
      </c>
      <c r="D7">
        <v>991.5</v>
      </c>
      <c r="E7" s="10">
        <f>3412/README!$E$4</f>
        <v>9748.5714285714294</v>
      </c>
      <c r="F7" s="11">
        <f>README!$I$5</f>
        <v>1.2271981242672921E-6</v>
      </c>
      <c r="G7" s="10">
        <f t="shared" si="0"/>
        <v>11.963428571428574</v>
      </c>
      <c r="H7">
        <v>1</v>
      </c>
      <c r="I7">
        <v>6124626</v>
      </c>
      <c r="J7">
        <v>0</v>
      </c>
      <c r="K7">
        <f t="shared" si="1"/>
        <v>0</v>
      </c>
      <c r="L7">
        <v>30</v>
      </c>
      <c r="M7">
        <f t="shared" si="2"/>
        <v>0</v>
      </c>
      <c r="N7" s="21">
        <v>0.70515000000000005</v>
      </c>
      <c r="O7">
        <f>20*60</f>
        <v>1200</v>
      </c>
      <c r="P7">
        <f>20*60</f>
        <v>1200</v>
      </c>
    </row>
    <row r="8" spans="1:16" ht="28.8" x14ac:dyDescent="0.3">
      <c r="A8">
        <v>7</v>
      </c>
      <c r="B8" s="6" t="s">
        <v>9</v>
      </c>
      <c r="C8" t="s">
        <v>10</v>
      </c>
      <c r="D8">
        <v>9</v>
      </c>
      <c r="E8" s="10">
        <f>3412/README!$E$6</f>
        <v>3791.1111111111109</v>
      </c>
      <c r="F8" s="11">
        <f>README!$I$7</f>
        <v>1.2271981242672921E-6</v>
      </c>
      <c r="G8" s="10">
        <f t="shared" si="0"/>
        <v>4.6524444444444448</v>
      </c>
      <c r="H8">
        <v>1</v>
      </c>
      <c r="I8">
        <v>33970</v>
      </c>
      <c r="J8">
        <v>0</v>
      </c>
      <c r="K8">
        <f t="shared" si="1"/>
        <v>0</v>
      </c>
      <c r="L8">
        <v>30</v>
      </c>
      <c r="M8">
        <f t="shared" si="2"/>
        <v>0</v>
      </c>
      <c r="N8">
        <v>0.43090000000000001</v>
      </c>
      <c r="O8">
        <f>150*60</f>
        <v>9000</v>
      </c>
      <c r="P8">
        <f>150*60</f>
        <v>9000</v>
      </c>
    </row>
    <row r="9" spans="1:16" ht="28.8" x14ac:dyDescent="0.3">
      <c r="A9">
        <v>8</v>
      </c>
      <c r="B9" s="6" t="s">
        <v>11</v>
      </c>
      <c r="C9" t="s">
        <v>10</v>
      </c>
      <c r="D9">
        <v>25</v>
      </c>
      <c r="E9" s="10">
        <f>3412/README!$E$6</f>
        <v>3791.1111111111109</v>
      </c>
      <c r="F9" s="11">
        <f>README!$I$7</f>
        <v>1.2271981242672921E-6</v>
      </c>
      <c r="G9" s="10">
        <f t="shared" si="0"/>
        <v>4.6524444444444448</v>
      </c>
      <c r="H9">
        <v>4</v>
      </c>
      <c r="I9">
        <v>28794</v>
      </c>
      <c r="J9">
        <v>508</v>
      </c>
      <c r="K9">
        <f t="shared" si="1"/>
        <v>1.7642564423143711E-2</v>
      </c>
      <c r="L9">
        <v>30</v>
      </c>
      <c r="M9">
        <f t="shared" si="2"/>
        <v>0.52927693269431131</v>
      </c>
      <c r="N9" s="21">
        <v>0.5</v>
      </c>
      <c r="O9">
        <f t="shared" ref="O9:P33" si="4">150*60</f>
        <v>9000</v>
      </c>
      <c r="P9">
        <f t="shared" si="4"/>
        <v>9000</v>
      </c>
    </row>
    <row r="10" spans="1:16" ht="28.8" x14ac:dyDescent="0.3">
      <c r="A10">
        <v>9</v>
      </c>
      <c r="B10" s="6" t="s">
        <v>12</v>
      </c>
      <c r="C10" t="s">
        <v>10</v>
      </c>
      <c r="D10">
        <v>31.5</v>
      </c>
      <c r="E10" s="10">
        <f>3412/README!$E$6</f>
        <v>3791.1111111111109</v>
      </c>
      <c r="F10" s="11">
        <f>README!$I$7</f>
        <v>1.2271981242672921E-6</v>
      </c>
      <c r="G10" s="10">
        <f t="shared" si="0"/>
        <v>4.6524444444444448</v>
      </c>
      <c r="H10">
        <v>1</v>
      </c>
      <c r="I10">
        <v>101362</v>
      </c>
      <c r="J10">
        <v>0</v>
      </c>
      <c r="K10">
        <f t="shared" si="1"/>
        <v>0</v>
      </c>
      <c r="L10">
        <v>30</v>
      </c>
      <c r="M10">
        <f t="shared" si="2"/>
        <v>0</v>
      </c>
      <c r="N10" s="21">
        <v>0.41772999999999999</v>
      </c>
      <c r="O10">
        <f t="shared" si="4"/>
        <v>9000</v>
      </c>
      <c r="P10">
        <f t="shared" si="4"/>
        <v>9000</v>
      </c>
    </row>
    <row r="11" spans="1:16" ht="28.8" x14ac:dyDescent="0.3">
      <c r="A11">
        <v>10</v>
      </c>
      <c r="B11" s="6" t="s">
        <v>13</v>
      </c>
      <c r="C11" t="s">
        <v>10</v>
      </c>
      <c r="D11">
        <v>6</v>
      </c>
      <c r="E11" s="10">
        <f>3412/README!$E$6</f>
        <v>3791.1111111111109</v>
      </c>
      <c r="F11" s="11">
        <f>README!$I$7</f>
        <v>1.2271981242672921E-6</v>
      </c>
      <c r="G11" s="10">
        <f t="shared" si="0"/>
        <v>4.6524444444444448</v>
      </c>
      <c r="H11">
        <v>1</v>
      </c>
      <c r="I11">
        <v>14360</v>
      </c>
      <c r="J11">
        <v>0</v>
      </c>
      <c r="K11">
        <f t="shared" si="1"/>
        <v>0</v>
      </c>
      <c r="L11">
        <v>30</v>
      </c>
      <c r="M11">
        <f t="shared" si="2"/>
        <v>0</v>
      </c>
      <c r="N11">
        <v>0.25609999999999999</v>
      </c>
      <c r="O11">
        <f t="shared" si="4"/>
        <v>9000</v>
      </c>
      <c r="P11">
        <f t="shared" si="4"/>
        <v>9000</v>
      </c>
    </row>
    <row r="12" spans="1:16" ht="28.8" x14ac:dyDescent="0.3">
      <c r="A12">
        <v>11</v>
      </c>
      <c r="B12" s="6" t="s">
        <v>14</v>
      </c>
      <c r="C12" t="s">
        <v>10</v>
      </c>
      <c r="D12">
        <v>28</v>
      </c>
      <c r="E12" s="10">
        <f>3412/README!$E$6</f>
        <v>3791.1111111111109</v>
      </c>
      <c r="F12" s="11">
        <f>README!$I$7</f>
        <v>1.2271981242672921E-6</v>
      </c>
      <c r="G12" s="10">
        <f t="shared" si="0"/>
        <v>4.6524444444444448</v>
      </c>
      <c r="H12">
        <v>1</v>
      </c>
      <c r="I12">
        <v>195060</v>
      </c>
      <c r="J12">
        <v>0</v>
      </c>
      <c r="K12">
        <f t="shared" si="1"/>
        <v>0</v>
      </c>
      <c r="L12">
        <v>30</v>
      </c>
      <c r="M12">
        <f t="shared" si="2"/>
        <v>0</v>
      </c>
      <c r="N12">
        <v>0.49480000000000002</v>
      </c>
      <c r="O12">
        <f t="shared" si="4"/>
        <v>9000</v>
      </c>
      <c r="P12">
        <f t="shared" si="4"/>
        <v>9000</v>
      </c>
    </row>
    <row r="13" spans="1:16" ht="28.8" x14ac:dyDescent="0.3">
      <c r="A13">
        <v>12</v>
      </c>
      <c r="B13" s="6" t="s">
        <v>15</v>
      </c>
      <c r="C13" t="s">
        <v>10</v>
      </c>
      <c r="D13">
        <v>350</v>
      </c>
      <c r="E13" s="10">
        <f>3412/README!$E$6</f>
        <v>3791.1111111111109</v>
      </c>
      <c r="F13" s="11">
        <f>README!$I$7</f>
        <v>1.2271981242672921E-6</v>
      </c>
      <c r="G13" s="10">
        <f t="shared" si="0"/>
        <v>4.6524444444444448</v>
      </c>
      <c r="H13">
        <v>1</v>
      </c>
      <c r="I13">
        <v>345572</v>
      </c>
      <c r="J13">
        <v>0</v>
      </c>
      <c r="K13">
        <f t="shared" si="1"/>
        <v>0</v>
      </c>
      <c r="L13">
        <v>30</v>
      </c>
      <c r="M13">
        <f t="shared" si="2"/>
        <v>0</v>
      </c>
      <c r="N13" s="21">
        <v>0.5</v>
      </c>
      <c r="O13">
        <f t="shared" si="4"/>
        <v>9000</v>
      </c>
      <c r="P13">
        <f t="shared" si="4"/>
        <v>9000</v>
      </c>
    </row>
    <row r="14" spans="1:16" ht="28.8" x14ac:dyDescent="0.3">
      <c r="A14">
        <v>13</v>
      </c>
      <c r="B14" s="6" t="s">
        <v>16</v>
      </c>
      <c r="C14" t="s">
        <v>10</v>
      </c>
      <c r="D14">
        <v>46</v>
      </c>
      <c r="E14" s="10">
        <f>3412/README!$E$6</f>
        <v>3791.1111111111109</v>
      </c>
      <c r="F14" s="11">
        <f>README!$I$7</f>
        <v>1.2271981242672921E-6</v>
      </c>
      <c r="G14" s="10">
        <f t="shared" si="0"/>
        <v>4.6524444444444448</v>
      </c>
      <c r="H14">
        <v>1</v>
      </c>
      <c r="I14">
        <v>167286</v>
      </c>
      <c r="J14">
        <v>0</v>
      </c>
      <c r="K14">
        <f t="shared" si="1"/>
        <v>0</v>
      </c>
      <c r="L14">
        <v>30</v>
      </c>
      <c r="M14">
        <f t="shared" si="2"/>
        <v>0</v>
      </c>
      <c r="N14">
        <v>0.4244</v>
      </c>
      <c r="O14">
        <f t="shared" si="4"/>
        <v>9000</v>
      </c>
      <c r="P14">
        <f t="shared" si="4"/>
        <v>9000</v>
      </c>
    </row>
    <row r="15" spans="1:16" ht="28.8" x14ac:dyDescent="0.3">
      <c r="A15">
        <v>14</v>
      </c>
      <c r="B15" s="6" t="s">
        <v>17</v>
      </c>
      <c r="C15" t="s">
        <v>10</v>
      </c>
      <c r="D15">
        <v>37</v>
      </c>
      <c r="E15" s="10">
        <f>3412/README!$E$6</f>
        <v>3791.1111111111109</v>
      </c>
      <c r="F15" s="11">
        <f>README!$I$7</f>
        <v>1.2271981242672921E-6</v>
      </c>
      <c r="G15" s="10">
        <f t="shared" si="0"/>
        <v>4.6524444444444448</v>
      </c>
      <c r="H15">
        <v>1</v>
      </c>
      <c r="I15">
        <v>236761</v>
      </c>
      <c r="J15">
        <v>0</v>
      </c>
      <c r="K15">
        <f t="shared" si="1"/>
        <v>0</v>
      </c>
      <c r="L15">
        <v>30</v>
      </c>
      <c r="M15">
        <f t="shared" si="2"/>
        <v>0</v>
      </c>
      <c r="N15" s="21">
        <v>0.63895000000000002</v>
      </c>
      <c r="O15">
        <f t="shared" si="4"/>
        <v>9000</v>
      </c>
      <c r="P15">
        <f t="shared" si="4"/>
        <v>9000</v>
      </c>
    </row>
    <row r="16" spans="1:16" ht="28.8" x14ac:dyDescent="0.3">
      <c r="A16">
        <v>15</v>
      </c>
      <c r="B16" s="6" t="s">
        <v>18</v>
      </c>
      <c r="C16" t="s">
        <v>10</v>
      </c>
      <c r="D16">
        <v>24</v>
      </c>
      <c r="E16" s="10">
        <f>3412/README!$E$6</f>
        <v>3791.1111111111109</v>
      </c>
      <c r="F16" s="11">
        <f>README!$I$7</f>
        <v>1.2271981242672921E-6</v>
      </c>
      <c r="G16" s="10">
        <f t="shared" si="0"/>
        <v>4.6524444444444448</v>
      </c>
      <c r="H16">
        <v>1</v>
      </c>
      <c r="I16">
        <v>-71</v>
      </c>
      <c r="J16">
        <v>0</v>
      </c>
      <c r="K16">
        <f t="shared" si="1"/>
        <v>0</v>
      </c>
      <c r="L16">
        <v>30</v>
      </c>
      <c r="M16">
        <f t="shared" si="2"/>
        <v>0</v>
      </c>
      <c r="N16">
        <v>0.5</v>
      </c>
      <c r="O16">
        <f t="shared" si="4"/>
        <v>9000</v>
      </c>
      <c r="P16">
        <f t="shared" si="4"/>
        <v>9000</v>
      </c>
    </row>
    <row r="17" spans="1:16" ht="28.8" x14ac:dyDescent="0.3">
      <c r="A17">
        <v>16</v>
      </c>
      <c r="B17" s="6" t="s">
        <v>19</v>
      </c>
      <c r="C17" t="s">
        <v>10</v>
      </c>
      <c r="D17">
        <v>158</v>
      </c>
      <c r="E17" s="10">
        <f>3412/README!$E$6</f>
        <v>3791.1111111111109</v>
      </c>
      <c r="F17" s="11">
        <f>README!$I$7</f>
        <v>1.2271981242672921E-6</v>
      </c>
      <c r="G17" s="10">
        <f t="shared" si="0"/>
        <v>4.6524444444444448</v>
      </c>
      <c r="H17">
        <v>1</v>
      </c>
      <c r="I17">
        <v>111262</v>
      </c>
      <c r="J17">
        <v>0</v>
      </c>
      <c r="K17">
        <f t="shared" si="1"/>
        <v>0</v>
      </c>
      <c r="L17">
        <v>30</v>
      </c>
      <c r="M17">
        <f t="shared" si="2"/>
        <v>0</v>
      </c>
      <c r="N17" s="21">
        <v>8.0589999999999995E-2</v>
      </c>
      <c r="O17">
        <f t="shared" si="4"/>
        <v>9000</v>
      </c>
      <c r="P17">
        <f t="shared" si="4"/>
        <v>9000</v>
      </c>
    </row>
    <row r="18" spans="1:16" ht="28.8" x14ac:dyDescent="0.3">
      <c r="A18">
        <v>17</v>
      </c>
      <c r="B18" s="6" t="s">
        <v>20</v>
      </c>
      <c r="C18" t="s">
        <v>10</v>
      </c>
      <c r="D18">
        <v>26</v>
      </c>
      <c r="E18" s="10">
        <f>3412/README!$E$6</f>
        <v>3791.1111111111109</v>
      </c>
      <c r="F18" s="11">
        <f>README!$I$7</f>
        <v>1.2271981242672921E-6</v>
      </c>
      <c r="G18" s="10">
        <f t="shared" si="0"/>
        <v>4.6524444444444448</v>
      </c>
      <c r="H18">
        <v>1</v>
      </c>
      <c r="I18">
        <v>174141</v>
      </c>
      <c r="J18">
        <v>0</v>
      </c>
      <c r="K18">
        <f t="shared" si="1"/>
        <v>0</v>
      </c>
      <c r="L18">
        <v>30</v>
      </c>
      <c r="M18">
        <f t="shared" si="2"/>
        <v>0</v>
      </c>
      <c r="N18" s="21">
        <v>0.77051000000000003</v>
      </c>
      <c r="O18">
        <f t="shared" si="4"/>
        <v>9000</v>
      </c>
      <c r="P18">
        <f t="shared" si="4"/>
        <v>9000</v>
      </c>
    </row>
    <row r="19" spans="1:16" ht="28.8" x14ac:dyDescent="0.3">
      <c r="A19">
        <v>18</v>
      </c>
      <c r="B19" s="6" t="s">
        <v>21</v>
      </c>
      <c r="C19" t="s">
        <v>10</v>
      </c>
      <c r="D19">
        <v>4</v>
      </c>
      <c r="E19" s="10">
        <f>3412/README!$E$6</f>
        <v>3791.1111111111109</v>
      </c>
      <c r="F19" s="11">
        <f>README!$I$7</f>
        <v>1.2271981242672921E-6</v>
      </c>
      <c r="G19" s="10">
        <f t="shared" si="0"/>
        <v>4.6524444444444448</v>
      </c>
      <c r="H19">
        <v>1</v>
      </c>
      <c r="I19">
        <v>-312</v>
      </c>
      <c r="J19">
        <v>0</v>
      </c>
      <c r="K19">
        <f t="shared" si="1"/>
        <v>0</v>
      </c>
      <c r="L19">
        <v>30</v>
      </c>
      <c r="M19">
        <f t="shared" si="2"/>
        <v>0</v>
      </c>
      <c r="N19">
        <v>0.5</v>
      </c>
      <c r="O19">
        <f t="shared" si="4"/>
        <v>9000</v>
      </c>
      <c r="P19">
        <f t="shared" si="4"/>
        <v>9000</v>
      </c>
    </row>
    <row r="20" spans="1:16" ht="28.8" x14ac:dyDescent="0.3">
      <c r="A20">
        <v>19</v>
      </c>
      <c r="B20" s="6" t="s">
        <v>22</v>
      </c>
      <c r="C20" t="s">
        <v>10</v>
      </c>
      <c r="D20">
        <v>60</v>
      </c>
      <c r="E20" s="10">
        <f>3412/README!$E$6</f>
        <v>3791.1111111111109</v>
      </c>
      <c r="F20" s="11">
        <f>README!$I$7</f>
        <v>1.2271981242672921E-6</v>
      </c>
      <c r="G20" s="10">
        <f t="shared" si="0"/>
        <v>4.6524444444444448</v>
      </c>
      <c r="H20">
        <v>1</v>
      </c>
      <c r="I20">
        <v>227649</v>
      </c>
      <c r="J20">
        <v>0</v>
      </c>
      <c r="K20">
        <f t="shared" si="1"/>
        <v>0</v>
      </c>
      <c r="L20">
        <v>30</v>
      </c>
      <c r="M20">
        <f t="shared" si="2"/>
        <v>0</v>
      </c>
      <c r="N20" s="21">
        <v>0.43312</v>
      </c>
      <c r="O20">
        <f t="shared" si="4"/>
        <v>9000</v>
      </c>
      <c r="P20">
        <f t="shared" si="4"/>
        <v>9000</v>
      </c>
    </row>
    <row r="21" spans="1:16" ht="28.8" x14ac:dyDescent="0.3">
      <c r="A21">
        <v>20</v>
      </c>
      <c r="B21" s="6" t="s">
        <v>23</v>
      </c>
      <c r="C21" t="s">
        <v>10</v>
      </c>
      <c r="D21">
        <v>43</v>
      </c>
      <c r="E21" s="10">
        <f>3412/README!$E$6</f>
        <v>3791.1111111111109</v>
      </c>
      <c r="F21" s="11">
        <f>README!$I$7</f>
        <v>1.2271981242672921E-6</v>
      </c>
      <c r="G21" s="10">
        <f t="shared" si="0"/>
        <v>4.6524444444444448</v>
      </c>
      <c r="H21">
        <v>1</v>
      </c>
      <c r="I21">
        <v>281167</v>
      </c>
      <c r="J21">
        <v>0</v>
      </c>
      <c r="K21">
        <f t="shared" si="1"/>
        <v>0</v>
      </c>
      <c r="L21">
        <v>30</v>
      </c>
      <c r="M21">
        <f t="shared" si="2"/>
        <v>0</v>
      </c>
      <c r="N21" s="21">
        <v>0.74297999999999997</v>
      </c>
      <c r="O21">
        <f t="shared" si="4"/>
        <v>9000</v>
      </c>
      <c r="P21">
        <f t="shared" si="4"/>
        <v>9000</v>
      </c>
    </row>
    <row r="22" spans="1:16" ht="28.8" x14ac:dyDescent="0.3">
      <c r="A22">
        <v>21</v>
      </c>
      <c r="B22" s="6" t="s">
        <v>24</v>
      </c>
      <c r="C22" t="s">
        <v>10</v>
      </c>
      <c r="D22">
        <v>20</v>
      </c>
      <c r="E22" s="10">
        <f>3412/README!$E$6</f>
        <v>3791.1111111111109</v>
      </c>
      <c r="F22" s="11">
        <f>README!$I$7</f>
        <v>1.2271981242672921E-6</v>
      </c>
      <c r="G22" s="10">
        <f t="shared" si="0"/>
        <v>4.6524444444444448</v>
      </c>
      <c r="H22">
        <v>1</v>
      </c>
      <c r="I22">
        <v>80306</v>
      </c>
      <c r="J22">
        <v>0</v>
      </c>
      <c r="K22">
        <f t="shared" si="1"/>
        <v>0</v>
      </c>
      <c r="L22">
        <v>30</v>
      </c>
      <c r="M22">
        <f t="shared" si="2"/>
        <v>0</v>
      </c>
      <c r="N22" s="21">
        <v>0.50929999999999997</v>
      </c>
      <c r="O22">
        <f t="shared" si="4"/>
        <v>9000</v>
      </c>
      <c r="P22">
        <f t="shared" si="4"/>
        <v>9000</v>
      </c>
    </row>
    <row r="23" spans="1:16" ht="28.8" x14ac:dyDescent="0.3">
      <c r="A23">
        <v>22</v>
      </c>
      <c r="B23" s="6" t="s">
        <v>25</v>
      </c>
      <c r="C23" t="s">
        <v>10</v>
      </c>
      <c r="D23">
        <v>36</v>
      </c>
      <c r="E23" s="10">
        <f>3412/README!$E$6</f>
        <v>3791.1111111111109</v>
      </c>
      <c r="F23" s="11">
        <f>README!$I$7</f>
        <v>1.2271981242672921E-6</v>
      </c>
      <c r="G23" s="10">
        <f t="shared" si="0"/>
        <v>4.6524444444444448</v>
      </c>
      <c r="H23">
        <v>1</v>
      </c>
      <c r="I23">
        <v>183279</v>
      </c>
      <c r="J23">
        <v>0</v>
      </c>
      <c r="K23">
        <f t="shared" si="1"/>
        <v>0</v>
      </c>
      <c r="L23">
        <v>30</v>
      </c>
      <c r="M23">
        <f t="shared" si="2"/>
        <v>0</v>
      </c>
      <c r="N23" s="21">
        <v>0.58116999999999996</v>
      </c>
      <c r="O23">
        <f t="shared" si="4"/>
        <v>9000</v>
      </c>
      <c r="P23">
        <f t="shared" si="4"/>
        <v>9000</v>
      </c>
    </row>
    <row r="24" spans="1:16" ht="28.8" x14ac:dyDescent="0.3">
      <c r="A24">
        <v>23</v>
      </c>
      <c r="B24" s="6" t="s">
        <v>26</v>
      </c>
      <c r="C24" t="s">
        <v>10</v>
      </c>
      <c r="D24">
        <v>1</v>
      </c>
      <c r="E24" s="10">
        <f>3412/README!$E$6</f>
        <v>3791.1111111111109</v>
      </c>
      <c r="F24" s="11">
        <f>README!$I$7</f>
        <v>1.2271981242672921E-6</v>
      </c>
      <c r="G24" s="10">
        <f t="shared" si="0"/>
        <v>4.6524444444444448</v>
      </c>
      <c r="H24">
        <v>1</v>
      </c>
      <c r="I24">
        <v>6292</v>
      </c>
      <c r="J24">
        <v>0</v>
      </c>
      <c r="K24">
        <f t="shared" si="1"/>
        <v>0</v>
      </c>
      <c r="L24">
        <v>30</v>
      </c>
      <c r="M24">
        <f t="shared" si="2"/>
        <v>0</v>
      </c>
      <c r="N24" s="21">
        <v>0.51305000000000001</v>
      </c>
      <c r="O24">
        <f t="shared" si="4"/>
        <v>9000</v>
      </c>
      <c r="P24">
        <f t="shared" si="4"/>
        <v>9000</v>
      </c>
    </row>
    <row r="25" spans="1:16" ht="28.8" x14ac:dyDescent="0.3">
      <c r="A25">
        <v>24</v>
      </c>
      <c r="B25" s="6" t="s">
        <v>27</v>
      </c>
      <c r="C25" t="s">
        <v>10</v>
      </c>
      <c r="D25">
        <v>26</v>
      </c>
      <c r="E25" s="10">
        <f>3412/README!$E$6</f>
        <v>3791.1111111111109</v>
      </c>
      <c r="F25" s="11">
        <f>README!$I$7</f>
        <v>1.2271981242672921E-6</v>
      </c>
      <c r="G25" s="10">
        <f t="shared" si="0"/>
        <v>4.6524444444444448</v>
      </c>
      <c r="H25">
        <v>1</v>
      </c>
      <c r="I25">
        <v>119034</v>
      </c>
      <c r="J25">
        <v>0</v>
      </c>
      <c r="K25">
        <f t="shared" si="1"/>
        <v>0</v>
      </c>
      <c r="L25">
        <v>30</v>
      </c>
      <c r="M25">
        <f t="shared" si="2"/>
        <v>0</v>
      </c>
      <c r="N25" s="21">
        <v>0.53288000000000002</v>
      </c>
      <c r="O25">
        <f t="shared" si="4"/>
        <v>9000</v>
      </c>
      <c r="P25">
        <f t="shared" si="4"/>
        <v>9000</v>
      </c>
    </row>
    <row r="26" spans="1:16" ht="43.2" x14ac:dyDescent="0.3">
      <c r="A26">
        <v>25</v>
      </c>
      <c r="B26" s="6" t="s">
        <v>28</v>
      </c>
      <c r="C26" t="s">
        <v>10</v>
      </c>
      <c r="D26">
        <v>28</v>
      </c>
      <c r="E26" s="10">
        <f>3412/README!$E$6</f>
        <v>3791.1111111111109</v>
      </c>
      <c r="F26" s="11">
        <f>README!$I$7</f>
        <v>1.2271981242672921E-6</v>
      </c>
      <c r="G26" s="10">
        <f t="shared" si="0"/>
        <v>4.6524444444444448</v>
      </c>
      <c r="H26">
        <v>1</v>
      </c>
      <c r="I26">
        <v>-71</v>
      </c>
      <c r="J26">
        <v>0</v>
      </c>
      <c r="K26">
        <f t="shared" si="1"/>
        <v>0</v>
      </c>
      <c r="L26">
        <v>30</v>
      </c>
      <c r="M26">
        <f t="shared" si="2"/>
        <v>0</v>
      </c>
      <c r="N26">
        <v>0.5</v>
      </c>
      <c r="O26">
        <f t="shared" si="4"/>
        <v>9000</v>
      </c>
      <c r="P26">
        <f t="shared" si="4"/>
        <v>9000</v>
      </c>
    </row>
    <row r="27" spans="1:16" ht="28.8" x14ac:dyDescent="0.3">
      <c r="A27">
        <v>26</v>
      </c>
      <c r="B27" s="6" t="s">
        <v>29</v>
      </c>
      <c r="C27" t="s">
        <v>10</v>
      </c>
      <c r="D27">
        <v>11</v>
      </c>
      <c r="E27" s="10">
        <f>3412/README!$E$6</f>
        <v>3791.1111111111109</v>
      </c>
      <c r="F27" s="11">
        <f>README!$I$7</f>
        <v>1.2271981242672921E-6</v>
      </c>
      <c r="G27" s="10">
        <f t="shared" si="0"/>
        <v>4.6524444444444448</v>
      </c>
      <c r="H27">
        <v>1</v>
      </c>
      <c r="I27">
        <v>-12</v>
      </c>
      <c r="J27">
        <v>0</v>
      </c>
      <c r="K27">
        <f t="shared" si="1"/>
        <v>0</v>
      </c>
      <c r="L27">
        <v>30</v>
      </c>
      <c r="M27">
        <f t="shared" si="2"/>
        <v>0</v>
      </c>
      <c r="N27">
        <v>0.5</v>
      </c>
      <c r="O27">
        <f t="shared" si="4"/>
        <v>9000</v>
      </c>
      <c r="P27">
        <f t="shared" si="4"/>
        <v>9000</v>
      </c>
    </row>
    <row r="28" spans="1:16" ht="28.8" x14ac:dyDescent="0.3">
      <c r="A28">
        <v>27</v>
      </c>
      <c r="B28" s="6" t="s">
        <v>30</v>
      </c>
      <c r="C28" t="s">
        <v>10</v>
      </c>
      <c r="D28">
        <v>22</v>
      </c>
      <c r="E28" s="10">
        <f>3412/README!$E$6</f>
        <v>3791.1111111111109</v>
      </c>
      <c r="F28" s="11">
        <f>README!$I$7</f>
        <v>1.2271981242672921E-6</v>
      </c>
      <c r="G28" s="10">
        <f t="shared" si="0"/>
        <v>4.6524444444444448</v>
      </c>
      <c r="H28">
        <v>1</v>
      </c>
      <c r="I28">
        <v>118015</v>
      </c>
      <c r="J28">
        <v>0</v>
      </c>
      <c r="K28">
        <f t="shared" si="1"/>
        <v>0</v>
      </c>
      <c r="L28">
        <v>30</v>
      </c>
      <c r="M28">
        <f t="shared" si="2"/>
        <v>0</v>
      </c>
      <c r="N28" s="21">
        <v>0.62370999999999999</v>
      </c>
      <c r="O28">
        <f t="shared" si="4"/>
        <v>9000</v>
      </c>
      <c r="P28">
        <f t="shared" si="4"/>
        <v>9000</v>
      </c>
    </row>
    <row r="29" spans="1:16" ht="28.8" x14ac:dyDescent="0.3">
      <c r="A29">
        <v>28</v>
      </c>
      <c r="B29" s="6" t="s">
        <v>31</v>
      </c>
      <c r="C29" t="s">
        <v>10</v>
      </c>
      <c r="D29">
        <v>84</v>
      </c>
      <c r="E29" s="10">
        <f>3412/README!$E$6</f>
        <v>3791.1111111111109</v>
      </c>
      <c r="F29" s="11">
        <f>README!$I$7</f>
        <v>1.2271981242672921E-6</v>
      </c>
      <c r="G29" s="10">
        <f t="shared" si="0"/>
        <v>4.6524444444444448</v>
      </c>
      <c r="H29">
        <v>1</v>
      </c>
      <c r="I29">
        <v>316756</v>
      </c>
      <c r="J29">
        <v>0</v>
      </c>
      <c r="K29">
        <f t="shared" si="1"/>
        <v>0</v>
      </c>
      <c r="L29">
        <v>30</v>
      </c>
      <c r="M29">
        <f t="shared" si="2"/>
        <v>0</v>
      </c>
      <c r="N29" s="21">
        <v>0.43047000000000002</v>
      </c>
      <c r="O29">
        <f t="shared" si="4"/>
        <v>9000</v>
      </c>
      <c r="P29">
        <f t="shared" si="4"/>
        <v>9000</v>
      </c>
    </row>
    <row r="30" spans="1:16" ht="28.8" x14ac:dyDescent="0.3">
      <c r="A30">
        <v>29</v>
      </c>
      <c r="B30" s="6" t="s">
        <v>32</v>
      </c>
      <c r="C30" t="s">
        <v>10</v>
      </c>
      <c r="D30">
        <v>3</v>
      </c>
      <c r="E30" s="10">
        <f>3412/README!$E$6</f>
        <v>3791.1111111111109</v>
      </c>
      <c r="F30" s="11">
        <f>README!$I$7</f>
        <v>1.2271981242672921E-6</v>
      </c>
      <c r="G30" s="10">
        <f t="shared" si="0"/>
        <v>4.6524444444444448</v>
      </c>
      <c r="H30">
        <v>1</v>
      </c>
      <c r="I30">
        <v>5018</v>
      </c>
      <c r="J30">
        <v>0</v>
      </c>
      <c r="K30">
        <f t="shared" si="1"/>
        <v>0</v>
      </c>
      <c r="L30">
        <v>30</v>
      </c>
      <c r="M30">
        <f t="shared" si="2"/>
        <v>0</v>
      </c>
      <c r="N30" s="21">
        <v>0.5</v>
      </c>
      <c r="O30">
        <f t="shared" si="4"/>
        <v>9000</v>
      </c>
      <c r="P30">
        <f t="shared" si="4"/>
        <v>9000</v>
      </c>
    </row>
    <row r="31" spans="1:16" ht="28.8" x14ac:dyDescent="0.3">
      <c r="A31">
        <v>30</v>
      </c>
      <c r="B31" s="6" t="s">
        <v>33</v>
      </c>
      <c r="C31" t="s">
        <v>10</v>
      </c>
      <c r="D31">
        <v>112</v>
      </c>
      <c r="E31" s="10">
        <f>3412/README!$E$6</f>
        <v>3791.1111111111109</v>
      </c>
      <c r="F31" s="11">
        <f>README!$I$7</f>
        <v>1.2271981242672921E-6</v>
      </c>
      <c r="G31" s="10">
        <f t="shared" si="0"/>
        <v>4.6524444444444448</v>
      </c>
      <c r="H31">
        <v>1</v>
      </c>
      <c r="I31">
        <v>534273</v>
      </c>
      <c r="J31">
        <v>0</v>
      </c>
      <c r="K31">
        <f t="shared" si="1"/>
        <v>0</v>
      </c>
      <c r="L31">
        <v>30</v>
      </c>
      <c r="M31">
        <f t="shared" si="2"/>
        <v>0</v>
      </c>
      <c r="N31" s="21">
        <v>0.56472</v>
      </c>
      <c r="O31">
        <f t="shared" si="4"/>
        <v>9000</v>
      </c>
      <c r="P31">
        <f t="shared" si="4"/>
        <v>9000</v>
      </c>
    </row>
    <row r="32" spans="1:16" ht="43.2" x14ac:dyDescent="0.3">
      <c r="A32">
        <v>31</v>
      </c>
      <c r="B32" s="6" t="s">
        <v>34</v>
      </c>
      <c r="C32" t="s">
        <v>10</v>
      </c>
      <c r="D32">
        <v>56</v>
      </c>
      <c r="E32" s="10">
        <f>3412/README!$E$6</f>
        <v>3791.1111111111109</v>
      </c>
      <c r="F32" s="11">
        <f>README!$I$7</f>
        <v>1.2271981242672921E-6</v>
      </c>
      <c r="G32" s="10">
        <f t="shared" si="0"/>
        <v>4.6524444444444448</v>
      </c>
      <c r="H32">
        <v>1</v>
      </c>
      <c r="I32">
        <v>401240</v>
      </c>
      <c r="J32">
        <v>808982</v>
      </c>
      <c r="K32">
        <f t="shared" si="1"/>
        <v>2.0162047652277937</v>
      </c>
      <c r="L32">
        <v>30</v>
      </c>
      <c r="M32">
        <f t="shared" si="2"/>
        <v>60.48614295683381</v>
      </c>
      <c r="N32" s="21">
        <v>0.50612000000000001</v>
      </c>
      <c r="O32">
        <f t="shared" si="4"/>
        <v>9000</v>
      </c>
      <c r="P32">
        <f t="shared" si="4"/>
        <v>9000</v>
      </c>
    </row>
    <row r="33" spans="1:16" ht="28.8" x14ac:dyDescent="0.3">
      <c r="A33">
        <v>32</v>
      </c>
      <c r="B33" s="6" t="s">
        <v>35</v>
      </c>
      <c r="C33" t="s">
        <v>10</v>
      </c>
      <c r="D33">
        <v>60</v>
      </c>
      <c r="E33" s="10">
        <f>3412/README!$E$6</f>
        <v>3791.1111111111109</v>
      </c>
      <c r="F33" s="11">
        <f>README!$I$7</f>
        <v>1.2271981242672921E-6</v>
      </c>
      <c r="G33" s="10">
        <f t="shared" si="0"/>
        <v>4.6524444444444448</v>
      </c>
      <c r="H33">
        <v>1</v>
      </c>
      <c r="I33">
        <v>214998</v>
      </c>
      <c r="K33">
        <f t="shared" si="1"/>
        <v>0</v>
      </c>
      <c r="L33">
        <v>30</v>
      </c>
      <c r="M33">
        <f t="shared" si="2"/>
        <v>0</v>
      </c>
      <c r="N33" s="21">
        <v>0.40905000000000002</v>
      </c>
      <c r="O33">
        <f t="shared" si="4"/>
        <v>9000</v>
      </c>
      <c r="P33">
        <f t="shared" si="4"/>
        <v>9000</v>
      </c>
    </row>
    <row r="34" spans="1:16" ht="28.8" x14ac:dyDescent="0.3">
      <c r="A34">
        <v>33</v>
      </c>
      <c r="B34" s="6" t="s">
        <v>37</v>
      </c>
      <c r="C34" t="s">
        <v>36</v>
      </c>
      <c r="D34" s="20">
        <v>1148.4000000000001</v>
      </c>
      <c r="E34" s="10">
        <f>3412/README!$E$8</f>
        <v>10339.393939393938</v>
      </c>
      <c r="F34" s="11">
        <f>README!$I$9</f>
        <v>3.9999999999999998E-6</v>
      </c>
      <c r="G34" s="10">
        <f t="shared" ref="G34:G56" si="5">E34*F34*1000</f>
        <v>41.357575757575752</v>
      </c>
      <c r="H34">
        <v>1</v>
      </c>
      <c r="I34">
        <v>519572</v>
      </c>
      <c r="J34">
        <v>611488</v>
      </c>
      <c r="K34">
        <f t="shared" ref="K34:K57" si="6">J34/I34</f>
        <v>1.1769071466514747</v>
      </c>
      <c r="L34">
        <v>30</v>
      </c>
      <c r="M34">
        <f t="shared" ref="M34:M57" si="7">K34*L34</f>
        <v>35.307214399544243</v>
      </c>
      <c r="N34" s="21">
        <v>0.58399999999999996</v>
      </c>
      <c r="O34">
        <f>4*60</f>
        <v>240</v>
      </c>
      <c r="P34">
        <f>4*60</f>
        <v>240</v>
      </c>
    </row>
    <row r="35" spans="1:16" ht="28.8" x14ac:dyDescent="0.3">
      <c r="A35">
        <v>34</v>
      </c>
      <c r="B35" s="6" t="s">
        <v>38</v>
      </c>
      <c r="C35" t="s">
        <v>36</v>
      </c>
      <c r="D35">
        <v>2220</v>
      </c>
      <c r="E35" s="10">
        <f>3412/README!$E$8</f>
        <v>10339.393939393938</v>
      </c>
      <c r="F35" s="11">
        <f>README!$I$9</f>
        <v>3.9999999999999998E-6</v>
      </c>
      <c r="G35" s="10">
        <f t="shared" si="5"/>
        <v>41.357575757575752</v>
      </c>
      <c r="H35">
        <v>4</v>
      </c>
      <c r="I35">
        <v>5340932</v>
      </c>
      <c r="J35">
        <v>4462386</v>
      </c>
      <c r="K35">
        <f t="shared" si="6"/>
        <v>0.83550698642109655</v>
      </c>
      <c r="L35">
        <v>30</v>
      </c>
      <c r="M35">
        <f t="shared" si="7"/>
        <v>25.065209592632897</v>
      </c>
      <c r="N35" s="21">
        <v>0.58399999999999996</v>
      </c>
      <c r="O35">
        <f t="shared" ref="O35:P39" si="8">4*60</f>
        <v>240</v>
      </c>
      <c r="P35">
        <f t="shared" si="8"/>
        <v>240</v>
      </c>
    </row>
    <row r="36" spans="1:16" ht="28.8" x14ac:dyDescent="0.3">
      <c r="A36">
        <v>35</v>
      </c>
      <c r="B36" s="6" t="s">
        <v>39</v>
      </c>
      <c r="C36" t="s">
        <v>36</v>
      </c>
      <c r="D36">
        <v>2090</v>
      </c>
      <c r="E36" s="10">
        <f>3412/README!$E$8</f>
        <v>10339.393939393938</v>
      </c>
      <c r="F36" s="11">
        <f>README!$I$9</f>
        <v>3.9999999999999998E-6</v>
      </c>
      <c r="G36" s="10">
        <f t="shared" si="5"/>
        <v>41.357575757575752</v>
      </c>
      <c r="H36">
        <v>1</v>
      </c>
      <c r="I36">
        <v>6023754</v>
      </c>
      <c r="J36">
        <v>5619221</v>
      </c>
      <c r="K36">
        <f t="shared" si="6"/>
        <v>0.93284370510482328</v>
      </c>
      <c r="L36">
        <v>30</v>
      </c>
      <c r="M36">
        <f t="shared" si="7"/>
        <v>27.9853111531447</v>
      </c>
      <c r="N36" s="21">
        <v>0.32789000000000001</v>
      </c>
      <c r="O36">
        <f t="shared" si="8"/>
        <v>240</v>
      </c>
      <c r="P36">
        <f t="shared" si="8"/>
        <v>240</v>
      </c>
    </row>
    <row r="37" spans="1:16" x14ac:dyDescent="0.3">
      <c r="A37">
        <v>36</v>
      </c>
      <c r="B37" s="6" t="s">
        <v>40</v>
      </c>
      <c r="C37" t="s">
        <v>36</v>
      </c>
      <c r="D37">
        <v>727</v>
      </c>
      <c r="E37" s="10">
        <f>3412/README!$E$8</f>
        <v>10339.393939393938</v>
      </c>
      <c r="F37" s="11">
        <f>README!$I$9</f>
        <v>3.9999999999999998E-6</v>
      </c>
      <c r="G37" s="10">
        <f t="shared" si="5"/>
        <v>41.357575757575752</v>
      </c>
      <c r="H37">
        <v>4</v>
      </c>
      <c r="I37">
        <v>625191</v>
      </c>
      <c r="J37">
        <v>859986</v>
      </c>
      <c r="K37">
        <f t="shared" si="6"/>
        <v>1.3755572297106005</v>
      </c>
      <c r="L37">
        <v>30</v>
      </c>
      <c r="M37">
        <f t="shared" si="7"/>
        <v>41.266716891318012</v>
      </c>
      <c r="N37" s="21">
        <v>0.58399999999999996</v>
      </c>
      <c r="O37">
        <f t="shared" si="8"/>
        <v>240</v>
      </c>
      <c r="P37">
        <f t="shared" si="8"/>
        <v>240</v>
      </c>
    </row>
    <row r="38" spans="1:16" ht="57.6" x14ac:dyDescent="0.3">
      <c r="A38">
        <v>37</v>
      </c>
      <c r="B38" s="6" t="s">
        <v>41</v>
      </c>
      <c r="C38" t="s">
        <v>36</v>
      </c>
      <c r="D38">
        <v>1387</v>
      </c>
      <c r="E38" s="10">
        <f>3412/README!$E$8</f>
        <v>10339.393939393938</v>
      </c>
      <c r="F38" s="11">
        <f>README!$I$9</f>
        <v>3.9999999999999998E-6</v>
      </c>
      <c r="G38" s="10">
        <f t="shared" si="5"/>
        <v>41.357575757575752</v>
      </c>
      <c r="H38">
        <v>1</v>
      </c>
      <c r="I38">
        <v>3835305</v>
      </c>
      <c r="J38">
        <v>4193193</v>
      </c>
      <c r="K38">
        <f t="shared" si="6"/>
        <v>1.0933140910566435</v>
      </c>
      <c r="L38">
        <v>30</v>
      </c>
      <c r="M38">
        <f t="shared" si="7"/>
        <v>32.799422731699302</v>
      </c>
      <c r="N38" s="21">
        <v>0.23633000000000001</v>
      </c>
      <c r="O38">
        <f t="shared" si="8"/>
        <v>240</v>
      </c>
      <c r="P38">
        <f t="shared" si="8"/>
        <v>240</v>
      </c>
    </row>
    <row r="39" spans="1:16" ht="28.8" x14ac:dyDescent="0.3">
      <c r="A39">
        <v>38</v>
      </c>
      <c r="B39" s="6" t="s">
        <v>42</v>
      </c>
      <c r="C39" t="s">
        <v>36</v>
      </c>
      <c r="D39">
        <v>2422</v>
      </c>
      <c r="E39" s="10">
        <f>3412/README!$E$8</f>
        <v>10339.393939393938</v>
      </c>
      <c r="F39" s="11">
        <f>README!$I$9</f>
        <v>3.9999999999999998E-6</v>
      </c>
      <c r="G39" s="10">
        <f t="shared" si="5"/>
        <v>41.357575757575752</v>
      </c>
      <c r="H39">
        <v>4</v>
      </c>
      <c r="I39">
        <v>5259593</v>
      </c>
      <c r="J39">
        <v>5323955</v>
      </c>
      <c r="K39">
        <f t="shared" si="6"/>
        <v>1.0122370685336299</v>
      </c>
      <c r="L39">
        <v>30</v>
      </c>
      <c r="M39">
        <f t="shared" si="7"/>
        <v>30.367112056008899</v>
      </c>
      <c r="N39" s="21">
        <v>0.23321</v>
      </c>
      <c r="O39">
        <f t="shared" si="8"/>
        <v>240</v>
      </c>
      <c r="P39">
        <f t="shared" si="8"/>
        <v>240</v>
      </c>
    </row>
    <row r="40" spans="1:16" ht="43.2" x14ac:dyDescent="0.3">
      <c r="A40">
        <v>39</v>
      </c>
      <c r="B40" s="6" t="s">
        <v>54</v>
      </c>
      <c r="C40" s="2" t="s">
        <v>53</v>
      </c>
      <c r="D40">
        <v>1525.1</v>
      </c>
      <c r="E40" s="10">
        <f>3412/README!$E$10</f>
        <v>9748.5714285714294</v>
      </c>
      <c r="F40">
        <f>README!$I$11</f>
        <v>5.5223915592028147E-6</v>
      </c>
      <c r="G40" s="10">
        <f t="shared" si="5"/>
        <v>53.835428571428579</v>
      </c>
      <c r="H40">
        <v>1</v>
      </c>
      <c r="I40">
        <f>1036+888869</f>
        <v>889905</v>
      </c>
      <c r="J40">
        <v>1225995</v>
      </c>
      <c r="K40">
        <f t="shared" si="6"/>
        <v>1.3776695265224941</v>
      </c>
      <c r="L40">
        <v>30</v>
      </c>
      <c r="M40">
        <f t="shared" si="7"/>
        <v>41.330085795674819</v>
      </c>
      <c r="N40" s="21">
        <v>0.25261</v>
      </c>
      <c r="O40">
        <f>60*50</f>
        <v>3000</v>
      </c>
      <c r="P40">
        <f>60*50</f>
        <v>3000</v>
      </c>
    </row>
    <row r="41" spans="1:16" ht="28.8" x14ac:dyDescent="0.3">
      <c r="A41">
        <v>40</v>
      </c>
      <c r="B41" s="6" t="s">
        <v>38</v>
      </c>
      <c r="C41" s="2" t="s">
        <v>53</v>
      </c>
      <c r="D41">
        <v>2220</v>
      </c>
      <c r="E41" s="10">
        <f>3412/README!$E$10</f>
        <v>9748.5714285714294</v>
      </c>
      <c r="F41">
        <f>README!$I$11</f>
        <v>5.5223915592028147E-6</v>
      </c>
      <c r="G41" s="10">
        <f t="shared" si="5"/>
        <v>53.835428571428579</v>
      </c>
      <c r="H41">
        <v>4</v>
      </c>
      <c r="I41">
        <v>5340932</v>
      </c>
      <c r="J41">
        <v>4462386</v>
      </c>
      <c r="K41">
        <f t="shared" si="6"/>
        <v>0.83550698642109655</v>
      </c>
      <c r="L41">
        <v>30</v>
      </c>
      <c r="M41">
        <f t="shared" si="7"/>
        <v>25.065209592632897</v>
      </c>
      <c r="N41">
        <v>0.27900000000000003</v>
      </c>
      <c r="O41">
        <f t="shared" ref="O41:P54" si="9">60*50</f>
        <v>3000</v>
      </c>
      <c r="P41">
        <f t="shared" si="9"/>
        <v>3000</v>
      </c>
    </row>
    <row r="42" spans="1:16" ht="28.8" x14ac:dyDescent="0.3">
      <c r="A42">
        <v>41</v>
      </c>
      <c r="B42" s="6" t="s">
        <v>55</v>
      </c>
      <c r="C42" s="2" t="s">
        <v>53</v>
      </c>
      <c r="D42" s="20">
        <v>1172.3</v>
      </c>
      <c r="E42" s="10">
        <f>3412/README!$E$10</f>
        <v>9748.5714285714294</v>
      </c>
      <c r="F42">
        <f>README!$I$11</f>
        <v>5.5223915592028147E-6</v>
      </c>
      <c r="G42" s="10">
        <f t="shared" si="5"/>
        <v>53.835428571428579</v>
      </c>
      <c r="H42">
        <v>1</v>
      </c>
      <c r="I42">
        <v>3866827</v>
      </c>
      <c r="J42">
        <v>1450599</v>
      </c>
      <c r="K42">
        <f t="shared" si="6"/>
        <v>0.37513935844556789</v>
      </c>
      <c r="L42">
        <v>30</v>
      </c>
      <c r="M42">
        <f t="shared" si="7"/>
        <v>11.254180753367036</v>
      </c>
      <c r="N42" s="21">
        <v>0.37653999999999999</v>
      </c>
      <c r="O42">
        <f t="shared" si="9"/>
        <v>3000</v>
      </c>
      <c r="P42">
        <f t="shared" si="9"/>
        <v>3000</v>
      </c>
    </row>
    <row r="43" spans="1:16" ht="43.2" x14ac:dyDescent="0.3">
      <c r="A43">
        <v>42</v>
      </c>
      <c r="B43" s="6" t="s">
        <v>56</v>
      </c>
      <c r="C43" s="2" t="s">
        <v>53</v>
      </c>
      <c r="D43">
        <v>1085.7</v>
      </c>
      <c r="E43" s="10">
        <f>3412/README!$E$10</f>
        <v>9748.5714285714294</v>
      </c>
      <c r="F43">
        <f>README!$I$11</f>
        <v>5.5223915592028147E-6</v>
      </c>
      <c r="G43" s="10">
        <f t="shared" si="5"/>
        <v>53.835428571428579</v>
      </c>
      <c r="H43">
        <v>4</v>
      </c>
      <c r="I43">
        <v>4456737</v>
      </c>
      <c r="J43">
        <v>1685678</v>
      </c>
      <c r="K43">
        <f t="shared" si="6"/>
        <v>0.3782314280604846</v>
      </c>
      <c r="L43">
        <v>30</v>
      </c>
      <c r="M43">
        <f t="shared" si="7"/>
        <v>11.346942841814538</v>
      </c>
      <c r="N43" s="21">
        <v>0.46860000000000002</v>
      </c>
      <c r="O43">
        <f t="shared" si="9"/>
        <v>3000</v>
      </c>
      <c r="P43">
        <f t="shared" si="9"/>
        <v>3000</v>
      </c>
    </row>
    <row r="44" spans="1:16" ht="28.8" x14ac:dyDescent="0.3">
      <c r="A44">
        <v>43</v>
      </c>
      <c r="B44" s="6" t="s">
        <v>57</v>
      </c>
      <c r="C44" s="2" t="s">
        <v>53</v>
      </c>
      <c r="D44" s="20">
        <v>1045.8</v>
      </c>
      <c r="E44" s="10">
        <f>3412/README!$E$10</f>
        <v>9748.5714285714294</v>
      </c>
      <c r="F44">
        <f>README!$I$11</f>
        <v>5.5223915592028147E-6</v>
      </c>
      <c r="G44" s="10">
        <f t="shared" si="5"/>
        <v>53.835428571428579</v>
      </c>
      <c r="H44">
        <v>1</v>
      </c>
      <c r="I44">
        <v>1375</v>
      </c>
      <c r="J44">
        <v>4011</v>
      </c>
      <c r="K44">
        <f t="shared" si="6"/>
        <v>2.9170909090909092</v>
      </c>
      <c r="L44">
        <v>30</v>
      </c>
      <c r="M44">
        <f t="shared" si="7"/>
        <v>87.512727272727275</v>
      </c>
      <c r="N44">
        <v>0.27900000000000003</v>
      </c>
      <c r="O44">
        <f t="shared" si="9"/>
        <v>3000</v>
      </c>
      <c r="P44">
        <f t="shared" si="9"/>
        <v>3000</v>
      </c>
    </row>
    <row r="45" spans="1:16" ht="28.8" x14ac:dyDescent="0.3">
      <c r="A45">
        <v>44</v>
      </c>
      <c r="B45" s="6" t="s">
        <v>58</v>
      </c>
      <c r="C45" s="2" t="s">
        <v>53</v>
      </c>
      <c r="D45" s="20">
        <v>2556.1</v>
      </c>
      <c r="E45" s="10">
        <f>3412/README!$E$10</f>
        <v>9748.5714285714294</v>
      </c>
      <c r="F45">
        <f>README!$I$11</f>
        <v>5.5223915592028147E-6</v>
      </c>
      <c r="G45" s="10">
        <f t="shared" si="5"/>
        <v>53.835428571428579</v>
      </c>
      <c r="H45">
        <v>4</v>
      </c>
      <c r="I45">
        <v>5654012</v>
      </c>
      <c r="J45">
        <v>2231378</v>
      </c>
      <c r="K45">
        <f t="shared" si="6"/>
        <v>0.39465392008365036</v>
      </c>
      <c r="L45">
        <v>30</v>
      </c>
      <c r="M45">
        <f t="shared" si="7"/>
        <v>11.839617602509511</v>
      </c>
      <c r="N45" s="21">
        <v>0.26034000000000002</v>
      </c>
      <c r="O45">
        <f t="shared" si="9"/>
        <v>3000</v>
      </c>
      <c r="P45">
        <f t="shared" si="9"/>
        <v>3000</v>
      </c>
    </row>
    <row r="46" spans="1:16" ht="28.8" x14ac:dyDescent="0.3">
      <c r="A46">
        <v>45</v>
      </c>
      <c r="B46" s="6" t="s">
        <v>59</v>
      </c>
      <c r="C46" s="2" t="s">
        <v>53</v>
      </c>
      <c r="D46" s="20">
        <v>2290</v>
      </c>
      <c r="E46" s="10">
        <f>3412/README!$E$10</f>
        <v>9748.5714285714294</v>
      </c>
      <c r="F46">
        <f>README!$I$11</f>
        <v>5.5223915592028147E-6</v>
      </c>
      <c r="G46" s="10">
        <f t="shared" si="5"/>
        <v>53.835428571428579</v>
      </c>
      <c r="H46">
        <v>1</v>
      </c>
      <c r="I46">
        <v>15767</v>
      </c>
      <c r="J46">
        <v>39572</v>
      </c>
      <c r="K46">
        <f t="shared" si="6"/>
        <v>2.5097989471681359</v>
      </c>
      <c r="L46">
        <v>30</v>
      </c>
      <c r="M46">
        <f t="shared" si="7"/>
        <v>75.293968415044077</v>
      </c>
      <c r="N46">
        <v>0.27900000000000003</v>
      </c>
      <c r="O46">
        <f t="shared" si="9"/>
        <v>3000</v>
      </c>
      <c r="P46">
        <f t="shared" si="9"/>
        <v>3000</v>
      </c>
    </row>
    <row r="47" spans="1:16" ht="28.8" x14ac:dyDescent="0.3">
      <c r="A47">
        <v>46</v>
      </c>
      <c r="B47" s="6" t="s">
        <v>39</v>
      </c>
      <c r="C47" s="2" t="s">
        <v>53</v>
      </c>
      <c r="D47">
        <v>2090</v>
      </c>
      <c r="E47" s="10">
        <f>3412/README!$E$10</f>
        <v>9748.5714285714294</v>
      </c>
      <c r="F47">
        <f>README!$I$11</f>
        <v>5.5223915592028147E-6</v>
      </c>
      <c r="G47" s="10">
        <f t="shared" si="5"/>
        <v>53.835428571428579</v>
      </c>
      <c r="H47">
        <v>1</v>
      </c>
      <c r="I47">
        <v>48428</v>
      </c>
      <c r="J47">
        <v>5619221</v>
      </c>
      <c r="K47">
        <f t="shared" si="6"/>
        <v>116.03248120921781</v>
      </c>
      <c r="L47">
        <v>30</v>
      </c>
      <c r="M47">
        <f t="shared" si="7"/>
        <v>3480.9744362765341</v>
      </c>
      <c r="N47">
        <v>0.27900000000000003</v>
      </c>
      <c r="O47">
        <f t="shared" si="9"/>
        <v>3000</v>
      </c>
      <c r="P47">
        <f t="shared" si="9"/>
        <v>3000</v>
      </c>
    </row>
    <row r="48" spans="1:16" ht="43.2" x14ac:dyDescent="0.3">
      <c r="A48">
        <v>47</v>
      </c>
      <c r="B48" s="6" t="s">
        <v>60</v>
      </c>
      <c r="C48" s="2" t="s">
        <v>53</v>
      </c>
      <c r="D48" s="20">
        <v>799.2</v>
      </c>
      <c r="E48" s="10">
        <f>3412/README!$E$10</f>
        <v>9748.5714285714294</v>
      </c>
      <c r="F48">
        <f>README!$I$11</f>
        <v>5.5223915592028147E-6</v>
      </c>
      <c r="G48" s="10">
        <f t="shared" si="5"/>
        <v>53.835428571428579</v>
      </c>
      <c r="H48">
        <v>1</v>
      </c>
      <c r="I48">
        <v>70332</v>
      </c>
      <c r="J48">
        <v>51591</v>
      </c>
      <c r="K48">
        <f t="shared" si="6"/>
        <v>0.73353523289541034</v>
      </c>
      <c r="L48">
        <v>30</v>
      </c>
      <c r="M48">
        <f t="shared" si="7"/>
        <v>22.006056986862312</v>
      </c>
      <c r="N48">
        <v>0.27900000000000003</v>
      </c>
      <c r="O48">
        <f t="shared" si="9"/>
        <v>3000</v>
      </c>
      <c r="P48">
        <f t="shared" si="9"/>
        <v>3000</v>
      </c>
    </row>
    <row r="49" spans="1:16" ht="28.8" x14ac:dyDescent="0.3">
      <c r="A49">
        <v>48</v>
      </c>
      <c r="B49" s="6" t="s">
        <v>61</v>
      </c>
      <c r="C49" s="2" t="s">
        <v>53</v>
      </c>
      <c r="D49" s="20">
        <v>977.5</v>
      </c>
      <c r="E49" s="10">
        <f>3412/README!$E$10</f>
        <v>9748.5714285714294</v>
      </c>
      <c r="F49">
        <f>README!$I$11</f>
        <v>5.5223915592028147E-6</v>
      </c>
      <c r="G49" s="10">
        <f t="shared" si="5"/>
        <v>53.835428571428579</v>
      </c>
      <c r="H49">
        <v>4</v>
      </c>
      <c r="I49">
        <v>656571</v>
      </c>
      <c r="J49">
        <v>389329</v>
      </c>
      <c r="K49">
        <f t="shared" si="6"/>
        <v>0.59297318949511935</v>
      </c>
      <c r="L49">
        <v>30</v>
      </c>
      <c r="M49">
        <f t="shared" si="7"/>
        <v>17.789195684853581</v>
      </c>
      <c r="N49" s="21">
        <v>7.6679999999999998E-2</v>
      </c>
      <c r="O49">
        <f t="shared" si="9"/>
        <v>3000</v>
      </c>
      <c r="P49">
        <f t="shared" si="9"/>
        <v>3000</v>
      </c>
    </row>
    <row r="50" spans="1:16" ht="57.6" x14ac:dyDescent="0.3">
      <c r="A50">
        <v>49</v>
      </c>
      <c r="B50" s="6" t="s">
        <v>41</v>
      </c>
      <c r="C50" s="2" t="s">
        <v>53</v>
      </c>
      <c r="D50">
        <v>1387</v>
      </c>
      <c r="E50" s="10">
        <f>3412/README!$E$10</f>
        <v>9748.5714285714294</v>
      </c>
      <c r="F50">
        <f>README!$I$11</f>
        <v>5.5223915592028147E-6</v>
      </c>
      <c r="G50" s="10">
        <f t="shared" si="5"/>
        <v>53.835428571428579</v>
      </c>
      <c r="H50">
        <v>1</v>
      </c>
      <c r="I50">
        <v>1409837</v>
      </c>
      <c r="J50">
        <v>4193193</v>
      </c>
      <c r="K50">
        <f t="shared" si="6"/>
        <v>2.9742395752133048</v>
      </c>
      <c r="L50">
        <v>30</v>
      </c>
      <c r="M50">
        <f t="shared" si="7"/>
        <v>89.227187256399148</v>
      </c>
      <c r="N50" s="21">
        <v>0.23633000000000001</v>
      </c>
      <c r="O50">
        <f t="shared" si="9"/>
        <v>3000</v>
      </c>
      <c r="P50">
        <f t="shared" si="9"/>
        <v>3000</v>
      </c>
    </row>
    <row r="51" spans="1:16" ht="28.8" x14ac:dyDescent="0.3">
      <c r="A51">
        <v>50</v>
      </c>
      <c r="B51" s="6" t="s">
        <v>62</v>
      </c>
      <c r="C51" s="2" t="s">
        <v>53</v>
      </c>
      <c r="D51">
        <v>1084</v>
      </c>
      <c r="E51" s="10">
        <f>3412/README!$E$10</f>
        <v>9748.5714285714294</v>
      </c>
      <c r="F51">
        <f>README!$I$11</f>
        <v>5.5223915592028147E-6</v>
      </c>
      <c r="G51" s="10">
        <f t="shared" si="5"/>
        <v>53.835428571428579</v>
      </c>
      <c r="H51">
        <v>4</v>
      </c>
      <c r="I51">
        <v>2823106</v>
      </c>
      <c r="J51">
        <v>3493261</v>
      </c>
      <c r="K51">
        <f t="shared" si="6"/>
        <v>1.2373821599330665</v>
      </c>
      <c r="L51">
        <v>30</v>
      </c>
      <c r="M51">
        <f t="shared" si="7"/>
        <v>37.121464797991997</v>
      </c>
      <c r="N51">
        <v>0.27900000000000003</v>
      </c>
      <c r="O51">
        <f t="shared" si="9"/>
        <v>3000</v>
      </c>
      <c r="P51">
        <f t="shared" si="9"/>
        <v>3000</v>
      </c>
    </row>
    <row r="52" spans="1:16" ht="43.2" x14ac:dyDescent="0.3">
      <c r="A52">
        <v>51</v>
      </c>
      <c r="B52" s="6" t="s">
        <v>63</v>
      </c>
      <c r="C52" s="2" t="s">
        <v>53</v>
      </c>
      <c r="D52">
        <v>820</v>
      </c>
      <c r="E52" s="10">
        <f>3412/README!$E$10</f>
        <v>9748.5714285714294</v>
      </c>
      <c r="F52">
        <f>README!$I$11</f>
        <v>5.5223915592028147E-6</v>
      </c>
      <c r="G52" s="10">
        <f t="shared" si="5"/>
        <v>53.835428571428579</v>
      </c>
      <c r="H52">
        <v>4</v>
      </c>
      <c r="I52">
        <v>4527098</v>
      </c>
      <c r="K52">
        <f t="shared" si="6"/>
        <v>0</v>
      </c>
      <c r="L52">
        <v>30</v>
      </c>
      <c r="M52">
        <f t="shared" si="7"/>
        <v>0</v>
      </c>
      <c r="N52">
        <v>0.27900000000000003</v>
      </c>
      <c r="O52">
        <f t="shared" si="9"/>
        <v>3000</v>
      </c>
      <c r="P52">
        <f t="shared" si="9"/>
        <v>3000</v>
      </c>
    </row>
    <row r="53" spans="1:16" ht="28.8" x14ac:dyDescent="0.3">
      <c r="A53">
        <v>52</v>
      </c>
      <c r="B53" s="6" t="s">
        <v>64</v>
      </c>
      <c r="C53" s="2" t="s">
        <v>53</v>
      </c>
      <c r="D53" s="20">
        <v>1403.2</v>
      </c>
      <c r="E53" s="10">
        <f>3412/README!$E$10</f>
        <v>9748.5714285714294</v>
      </c>
      <c r="F53">
        <f>README!$I$11</f>
        <v>5.5223915592028147E-6</v>
      </c>
      <c r="G53" s="10">
        <f t="shared" si="5"/>
        <v>53.835428571428579</v>
      </c>
      <c r="H53">
        <v>1</v>
      </c>
      <c r="I53">
        <v>6032720</v>
      </c>
      <c r="J53">
        <v>2245743</v>
      </c>
      <c r="K53">
        <f t="shared" si="6"/>
        <v>0.37226043973531009</v>
      </c>
      <c r="L53">
        <v>30</v>
      </c>
      <c r="M53">
        <f t="shared" si="7"/>
        <v>11.167813192059302</v>
      </c>
      <c r="N53" s="21">
        <v>0.49077999999999999</v>
      </c>
      <c r="O53">
        <f t="shared" si="9"/>
        <v>3000</v>
      </c>
      <c r="P53">
        <f t="shared" si="9"/>
        <v>3000</v>
      </c>
    </row>
    <row r="54" spans="1:16" ht="28.8" x14ac:dyDescent="0.3">
      <c r="A54">
        <v>53</v>
      </c>
      <c r="B54" s="6" t="s">
        <v>65</v>
      </c>
      <c r="C54" s="2" t="s">
        <v>53</v>
      </c>
      <c r="D54">
        <v>863</v>
      </c>
      <c r="E54" s="10">
        <f>3412/README!$E$10</f>
        <v>9748.5714285714294</v>
      </c>
      <c r="F54">
        <f>README!$I$11</f>
        <v>5.5223915592028147E-6</v>
      </c>
      <c r="G54" s="10">
        <f t="shared" si="5"/>
        <v>53.835428571428579</v>
      </c>
      <c r="H54">
        <v>4</v>
      </c>
      <c r="I54">
        <v>175398</v>
      </c>
      <c r="J54">
        <v>110787</v>
      </c>
      <c r="K54">
        <f t="shared" si="6"/>
        <v>0.63163205965860503</v>
      </c>
      <c r="L54">
        <v>30</v>
      </c>
      <c r="M54">
        <f t="shared" si="7"/>
        <v>18.948961789758151</v>
      </c>
      <c r="N54">
        <v>0.27900000000000003</v>
      </c>
      <c r="O54">
        <f t="shared" si="9"/>
        <v>3000</v>
      </c>
      <c r="P54">
        <f t="shared" si="9"/>
        <v>3000</v>
      </c>
    </row>
    <row r="55" spans="1:16" ht="43.2" x14ac:dyDescent="0.3">
      <c r="A55">
        <v>54</v>
      </c>
      <c r="B55" s="6" t="s">
        <v>67</v>
      </c>
      <c r="C55" s="3" t="s">
        <v>66</v>
      </c>
      <c r="D55" s="4">
        <v>1065</v>
      </c>
      <c r="E55">
        <f>3412/README!$E$12</f>
        <v>4265</v>
      </c>
      <c r="F55">
        <f>README!$I$13</f>
        <v>1.2271981242672921E-6</v>
      </c>
      <c r="G55" s="10">
        <f t="shared" si="5"/>
        <v>5.2340000000000009</v>
      </c>
      <c r="H55">
        <v>1</v>
      </c>
      <c r="I55">
        <v>-404820</v>
      </c>
      <c r="J55">
        <v>0</v>
      </c>
      <c r="K55">
        <f t="shared" si="6"/>
        <v>0</v>
      </c>
      <c r="L55">
        <v>30</v>
      </c>
      <c r="M55">
        <f t="shared" si="7"/>
        <v>0</v>
      </c>
      <c r="N55">
        <v>0.5</v>
      </c>
      <c r="O55">
        <f>200*60</f>
        <v>12000</v>
      </c>
      <c r="P55">
        <f>200*60</f>
        <v>12000</v>
      </c>
    </row>
    <row r="56" spans="1:16" ht="43.2" x14ac:dyDescent="0.3">
      <c r="A56">
        <v>55</v>
      </c>
      <c r="B56" s="6" t="s">
        <v>68</v>
      </c>
      <c r="C56" s="3" t="s">
        <v>66</v>
      </c>
      <c r="D56">
        <v>710</v>
      </c>
      <c r="E56">
        <f>3412/README!$E$12</f>
        <v>4265</v>
      </c>
      <c r="F56">
        <f>README!$I$13</f>
        <v>1.2271981242672921E-6</v>
      </c>
      <c r="G56" s="10">
        <f t="shared" si="5"/>
        <v>5.2340000000000009</v>
      </c>
      <c r="H56">
        <v>1</v>
      </c>
      <c r="I56">
        <v>-104503</v>
      </c>
      <c r="J56">
        <v>0</v>
      </c>
      <c r="K56">
        <f t="shared" si="6"/>
        <v>0</v>
      </c>
      <c r="L56">
        <v>30</v>
      </c>
      <c r="M56">
        <f t="shared" si="7"/>
        <v>0</v>
      </c>
      <c r="N56">
        <v>0.5</v>
      </c>
      <c r="O56">
        <f>200*60</f>
        <v>12000</v>
      </c>
      <c r="P56">
        <f>200*60</f>
        <v>12000</v>
      </c>
    </row>
    <row r="57" spans="1:16" ht="28.8" x14ac:dyDescent="0.3">
      <c r="A57">
        <v>56</v>
      </c>
      <c r="B57" s="6" t="s">
        <v>70</v>
      </c>
      <c r="C57" s="2" t="s">
        <v>71</v>
      </c>
      <c r="D57">
        <v>52</v>
      </c>
      <c r="E57" s="1">
        <f>3412/README!$E$14</f>
        <v>17060</v>
      </c>
      <c r="F57" s="1">
        <f>README!$I$15</f>
        <v>0</v>
      </c>
      <c r="G57" s="12">
        <v>20</v>
      </c>
      <c r="H57">
        <v>1</v>
      </c>
      <c r="I57">
        <v>28794</v>
      </c>
      <c r="J57">
        <v>508</v>
      </c>
      <c r="K57">
        <f t="shared" si="6"/>
        <v>1.7642564423143711E-2</v>
      </c>
      <c r="L57">
        <v>30</v>
      </c>
      <c r="M57">
        <f t="shared" si="7"/>
        <v>0.52927693269431131</v>
      </c>
      <c r="N57">
        <v>0.27900000000000003</v>
      </c>
      <c r="O57">
        <f>7*60</f>
        <v>420</v>
      </c>
      <c r="P57">
        <f>7*60</f>
        <v>420</v>
      </c>
    </row>
    <row r="58" spans="1:16" x14ac:dyDescent="0.3">
      <c r="A58">
        <v>57</v>
      </c>
      <c r="B58" s="19" t="s">
        <v>155</v>
      </c>
      <c r="C58" s="2" t="s">
        <v>69</v>
      </c>
      <c r="D58" s="20">
        <v>5</v>
      </c>
      <c r="G58">
        <v>0</v>
      </c>
      <c r="H58">
        <v>1</v>
      </c>
      <c r="K58">
        <v>0</v>
      </c>
      <c r="L58">
        <v>30</v>
      </c>
      <c r="M58">
        <v>0</v>
      </c>
      <c r="N58">
        <v>0.18385611420612802</v>
      </c>
      <c r="O58">
        <f>200*60</f>
        <v>12000</v>
      </c>
      <c r="P58">
        <f>200*60</f>
        <v>12000</v>
      </c>
    </row>
    <row r="59" spans="1:16" x14ac:dyDescent="0.3">
      <c r="A59">
        <v>58</v>
      </c>
      <c r="B59" s="19" t="s">
        <v>156</v>
      </c>
      <c r="C59" s="2" t="s">
        <v>69</v>
      </c>
      <c r="D59" s="20">
        <v>4.9000000000000004</v>
      </c>
      <c r="G59">
        <v>0</v>
      </c>
      <c r="H59">
        <v>1</v>
      </c>
      <c r="K59">
        <v>0</v>
      </c>
      <c r="L59">
        <v>30</v>
      </c>
      <c r="M59">
        <v>0</v>
      </c>
      <c r="N59">
        <v>0.18385611420612802</v>
      </c>
      <c r="O59">
        <f t="shared" ref="O59:P122" si="10">200*60</f>
        <v>12000</v>
      </c>
      <c r="P59">
        <f t="shared" si="10"/>
        <v>12000</v>
      </c>
    </row>
    <row r="60" spans="1:16" x14ac:dyDescent="0.3">
      <c r="A60">
        <v>59</v>
      </c>
      <c r="B60" s="19" t="s">
        <v>157</v>
      </c>
      <c r="C60" s="2" t="s">
        <v>69</v>
      </c>
      <c r="D60" s="20">
        <v>4.9000000000000004</v>
      </c>
      <c r="G60">
        <v>0</v>
      </c>
      <c r="H60">
        <v>1</v>
      </c>
      <c r="K60">
        <v>0</v>
      </c>
      <c r="L60">
        <v>30</v>
      </c>
      <c r="M60">
        <v>0</v>
      </c>
      <c r="N60">
        <v>0.18385611420612802</v>
      </c>
      <c r="O60">
        <f t="shared" si="10"/>
        <v>12000</v>
      </c>
      <c r="P60">
        <f t="shared" si="10"/>
        <v>12000</v>
      </c>
    </row>
    <row r="61" spans="1:16" x14ac:dyDescent="0.3">
      <c r="A61">
        <v>60</v>
      </c>
      <c r="B61" s="19" t="s">
        <v>158</v>
      </c>
      <c r="C61" s="2" t="s">
        <v>69</v>
      </c>
      <c r="D61" s="20">
        <v>5</v>
      </c>
      <c r="G61">
        <v>0</v>
      </c>
      <c r="H61">
        <v>4</v>
      </c>
      <c r="K61">
        <v>0</v>
      </c>
      <c r="L61">
        <v>30</v>
      </c>
      <c r="M61">
        <v>0</v>
      </c>
      <c r="N61">
        <v>0.21614</v>
      </c>
      <c r="O61">
        <f t="shared" si="10"/>
        <v>12000</v>
      </c>
      <c r="P61">
        <f t="shared" si="10"/>
        <v>12000</v>
      </c>
    </row>
    <row r="62" spans="1:16" x14ac:dyDescent="0.3">
      <c r="A62">
        <v>61</v>
      </c>
      <c r="B62" s="19" t="s">
        <v>159</v>
      </c>
      <c r="C62" s="2" t="s">
        <v>69</v>
      </c>
      <c r="D62" s="20">
        <v>4.9000000000000004</v>
      </c>
      <c r="G62">
        <v>0</v>
      </c>
      <c r="H62">
        <v>4</v>
      </c>
      <c r="K62">
        <v>0</v>
      </c>
      <c r="L62">
        <v>30</v>
      </c>
      <c r="M62">
        <v>0</v>
      </c>
      <c r="N62">
        <v>0.18385611420612802</v>
      </c>
      <c r="O62">
        <f t="shared" si="10"/>
        <v>12000</v>
      </c>
      <c r="P62">
        <f t="shared" si="10"/>
        <v>12000</v>
      </c>
    </row>
    <row r="63" spans="1:16" x14ac:dyDescent="0.3">
      <c r="A63">
        <v>62</v>
      </c>
      <c r="B63" s="19" t="s">
        <v>160</v>
      </c>
      <c r="C63" s="2" t="s">
        <v>69</v>
      </c>
      <c r="D63" s="20">
        <v>4.9000000000000004</v>
      </c>
      <c r="G63">
        <v>0</v>
      </c>
      <c r="H63">
        <v>1</v>
      </c>
      <c r="K63">
        <v>0</v>
      </c>
      <c r="L63">
        <v>30</v>
      </c>
      <c r="M63">
        <v>0</v>
      </c>
      <c r="N63">
        <v>0.18385611420612802</v>
      </c>
      <c r="O63">
        <f t="shared" si="10"/>
        <v>12000</v>
      </c>
      <c r="P63">
        <f t="shared" si="10"/>
        <v>12000</v>
      </c>
    </row>
    <row r="64" spans="1:16" x14ac:dyDescent="0.3">
      <c r="A64">
        <v>63</v>
      </c>
      <c r="B64" s="19" t="s">
        <v>161</v>
      </c>
      <c r="C64" s="2" t="s">
        <v>69</v>
      </c>
      <c r="D64" s="20">
        <v>3</v>
      </c>
      <c r="G64">
        <v>0</v>
      </c>
      <c r="H64">
        <v>1</v>
      </c>
      <c r="K64">
        <v>0</v>
      </c>
      <c r="L64">
        <v>30</v>
      </c>
      <c r="M64">
        <v>0</v>
      </c>
      <c r="N64">
        <v>0.21678</v>
      </c>
      <c r="O64">
        <f t="shared" si="10"/>
        <v>12000</v>
      </c>
      <c r="P64">
        <f t="shared" si="10"/>
        <v>12000</v>
      </c>
    </row>
    <row r="65" spans="1:18" x14ac:dyDescent="0.3">
      <c r="A65">
        <v>64</v>
      </c>
      <c r="B65" s="19" t="s">
        <v>162</v>
      </c>
      <c r="C65" s="2" t="s">
        <v>69</v>
      </c>
      <c r="D65" s="20">
        <v>4.8</v>
      </c>
      <c r="G65">
        <v>0</v>
      </c>
      <c r="H65">
        <v>1</v>
      </c>
      <c r="K65">
        <v>0</v>
      </c>
      <c r="L65">
        <v>30</v>
      </c>
      <c r="M65">
        <v>0</v>
      </c>
      <c r="N65">
        <v>0.18385611420612802</v>
      </c>
      <c r="O65">
        <f t="shared" si="10"/>
        <v>12000</v>
      </c>
      <c r="P65">
        <f t="shared" si="10"/>
        <v>12000</v>
      </c>
    </row>
    <row r="66" spans="1:18" x14ac:dyDescent="0.3">
      <c r="A66">
        <v>65</v>
      </c>
      <c r="B66" s="19" t="s">
        <v>163</v>
      </c>
      <c r="C66" s="2" t="s">
        <v>69</v>
      </c>
      <c r="D66" s="20">
        <v>4.7</v>
      </c>
      <c r="G66">
        <v>0</v>
      </c>
      <c r="H66">
        <v>4</v>
      </c>
      <c r="K66">
        <v>0</v>
      </c>
      <c r="L66">
        <v>30</v>
      </c>
      <c r="M66">
        <v>0</v>
      </c>
      <c r="N66">
        <v>0.18385611420612802</v>
      </c>
      <c r="O66">
        <f t="shared" si="10"/>
        <v>12000</v>
      </c>
      <c r="P66">
        <f t="shared" si="10"/>
        <v>12000</v>
      </c>
    </row>
    <row r="67" spans="1:18" x14ac:dyDescent="0.3">
      <c r="A67">
        <v>66</v>
      </c>
      <c r="B67" s="19" t="s">
        <v>164</v>
      </c>
      <c r="C67" s="2" t="s">
        <v>69</v>
      </c>
      <c r="D67" s="20">
        <v>2</v>
      </c>
      <c r="G67">
        <v>0</v>
      </c>
      <c r="H67">
        <v>4</v>
      </c>
      <c r="K67">
        <v>0</v>
      </c>
      <c r="L67">
        <v>30</v>
      </c>
      <c r="M67">
        <v>0</v>
      </c>
      <c r="N67">
        <v>0.21958</v>
      </c>
      <c r="O67">
        <f t="shared" si="10"/>
        <v>12000</v>
      </c>
      <c r="P67">
        <f t="shared" si="10"/>
        <v>12000</v>
      </c>
    </row>
    <row r="68" spans="1:18" x14ac:dyDescent="0.3">
      <c r="A68">
        <v>67</v>
      </c>
      <c r="B68" s="19" t="s">
        <v>165</v>
      </c>
      <c r="C68" s="2" t="s">
        <v>69</v>
      </c>
      <c r="D68" s="20">
        <v>2</v>
      </c>
      <c r="G68">
        <v>0</v>
      </c>
      <c r="H68">
        <v>1</v>
      </c>
      <c r="K68">
        <v>0</v>
      </c>
      <c r="L68">
        <v>30</v>
      </c>
      <c r="M68">
        <v>0</v>
      </c>
      <c r="N68">
        <v>0.13818</v>
      </c>
      <c r="O68">
        <f t="shared" si="10"/>
        <v>12000</v>
      </c>
      <c r="P68">
        <f t="shared" si="10"/>
        <v>12000</v>
      </c>
    </row>
    <row r="69" spans="1:18" s="2" customFormat="1" x14ac:dyDescent="0.3">
      <c r="A69">
        <v>68</v>
      </c>
      <c r="B69" s="19" t="s">
        <v>166</v>
      </c>
      <c r="C69" s="2" t="s">
        <v>69</v>
      </c>
      <c r="D69" s="20">
        <v>2</v>
      </c>
      <c r="G69">
        <v>0</v>
      </c>
      <c r="H69" s="2">
        <v>4</v>
      </c>
      <c r="K69">
        <v>0</v>
      </c>
      <c r="L69">
        <v>30</v>
      </c>
      <c r="M69">
        <v>0</v>
      </c>
      <c r="N69">
        <v>2.3999999999999998E-3</v>
      </c>
      <c r="O69">
        <f t="shared" si="10"/>
        <v>12000</v>
      </c>
      <c r="P69">
        <f t="shared" si="10"/>
        <v>12000</v>
      </c>
      <c r="R69"/>
    </row>
    <row r="70" spans="1:18" x14ac:dyDescent="0.3">
      <c r="A70">
        <v>69</v>
      </c>
      <c r="B70" s="19" t="s">
        <v>167</v>
      </c>
      <c r="C70" s="2" t="s">
        <v>69</v>
      </c>
      <c r="D70" s="20">
        <v>5</v>
      </c>
      <c r="G70">
        <v>0</v>
      </c>
      <c r="H70">
        <v>4</v>
      </c>
      <c r="K70">
        <v>0</v>
      </c>
      <c r="L70">
        <v>30</v>
      </c>
      <c r="M70">
        <v>0</v>
      </c>
      <c r="N70">
        <v>0.19070999999999999</v>
      </c>
      <c r="O70">
        <f t="shared" si="10"/>
        <v>12000</v>
      </c>
      <c r="P70">
        <f t="shared" si="10"/>
        <v>12000</v>
      </c>
    </row>
    <row r="71" spans="1:18" x14ac:dyDescent="0.3">
      <c r="A71">
        <v>70</v>
      </c>
      <c r="B71" s="19" t="s">
        <v>168</v>
      </c>
      <c r="C71" s="2" t="s">
        <v>69</v>
      </c>
      <c r="D71" s="20">
        <v>1.3</v>
      </c>
      <c r="G71">
        <v>0</v>
      </c>
      <c r="H71">
        <v>4</v>
      </c>
      <c r="K71">
        <v>0</v>
      </c>
      <c r="L71">
        <v>30</v>
      </c>
      <c r="M71">
        <v>0</v>
      </c>
      <c r="N71">
        <v>0.17263999999999999</v>
      </c>
      <c r="O71">
        <f t="shared" si="10"/>
        <v>12000</v>
      </c>
      <c r="P71">
        <f t="shared" si="10"/>
        <v>12000</v>
      </c>
    </row>
    <row r="72" spans="1:18" x14ac:dyDescent="0.3">
      <c r="A72">
        <v>71</v>
      </c>
      <c r="B72" s="19" t="s">
        <v>169</v>
      </c>
      <c r="C72" s="2" t="s">
        <v>69</v>
      </c>
      <c r="D72" s="20">
        <v>5</v>
      </c>
      <c r="G72">
        <v>0</v>
      </c>
      <c r="H72">
        <v>4</v>
      </c>
      <c r="K72">
        <v>0</v>
      </c>
      <c r="L72">
        <v>30</v>
      </c>
      <c r="M72">
        <v>0</v>
      </c>
      <c r="N72">
        <v>0.21090999999999999</v>
      </c>
      <c r="O72">
        <f t="shared" si="10"/>
        <v>12000</v>
      </c>
      <c r="P72">
        <f t="shared" si="10"/>
        <v>12000</v>
      </c>
    </row>
    <row r="73" spans="1:18" x14ac:dyDescent="0.3">
      <c r="A73">
        <v>72</v>
      </c>
      <c r="B73" s="19" t="s">
        <v>170</v>
      </c>
      <c r="C73" s="2" t="s">
        <v>69</v>
      </c>
      <c r="D73" s="20">
        <v>5</v>
      </c>
      <c r="G73">
        <v>0</v>
      </c>
      <c r="H73">
        <v>4</v>
      </c>
      <c r="K73">
        <v>0</v>
      </c>
      <c r="L73">
        <v>30</v>
      </c>
      <c r="M73">
        <v>0</v>
      </c>
      <c r="N73">
        <v>0.22194</v>
      </c>
      <c r="O73">
        <f t="shared" si="10"/>
        <v>12000</v>
      </c>
      <c r="P73">
        <f t="shared" si="10"/>
        <v>12000</v>
      </c>
    </row>
    <row r="74" spans="1:18" x14ac:dyDescent="0.3">
      <c r="A74">
        <v>73</v>
      </c>
      <c r="B74" s="19" t="s">
        <v>171</v>
      </c>
      <c r="C74" s="2" t="s">
        <v>69</v>
      </c>
      <c r="D74" s="20">
        <v>6.6</v>
      </c>
      <c r="G74">
        <v>0</v>
      </c>
      <c r="H74">
        <v>4</v>
      </c>
      <c r="K74">
        <v>0</v>
      </c>
      <c r="L74">
        <v>30</v>
      </c>
      <c r="M74">
        <v>0</v>
      </c>
      <c r="N74">
        <v>0.18385611420612802</v>
      </c>
      <c r="O74">
        <f t="shared" si="10"/>
        <v>12000</v>
      </c>
      <c r="P74">
        <f t="shared" si="10"/>
        <v>12000</v>
      </c>
    </row>
    <row r="75" spans="1:18" x14ac:dyDescent="0.3">
      <c r="A75">
        <v>74</v>
      </c>
      <c r="B75" s="19" t="s">
        <v>172</v>
      </c>
      <c r="C75" s="2" t="s">
        <v>69</v>
      </c>
      <c r="D75" s="20">
        <v>2</v>
      </c>
      <c r="G75">
        <v>0</v>
      </c>
      <c r="H75">
        <v>4</v>
      </c>
      <c r="K75">
        <v>0</v>
      </c>
      <c r="L75">
        <v>30</v>
      </c>
      <c r="M75">
        <v>0</v>
      </c>
      <c r="N75">
        <v>0.18385611420612802</v>
      </c>
      <c r="O75">
        <f t="shared" si="10"/>
        <v>12000</v>
      </c>
      <c r="P75">
        <f t="shared" si="10"/>
        <v>12000</v>
      </c>
    </row>
    <row r="76" spans="1:18" x14ac:dyDescent="0.3">
      <c r="A76">
        <v>75</v>
      </c>
      <c r="B76" s="19" t="s">
        <v>173</v>
      </c>
      <c r="C76" s="2" t="s">
        <v>69</v>
      </c>
      <c r="D76" s="20">
        <v>4.9000000000000004</v>
      </c>
      <c r="G76">
        <v>0</v>
      </c>
      <c r="H76">
        <v>4</v>
      </c>
      <c r="K76">
        <v>0</v>
      </c>
      <c r="L76">
        <v>30</v>
      </c>
      <c r="M76">
        <v>0</v>
      </c>
      <c r="N76">
        <v>3.5990000000000001E-2</v>
      </c>
      <c r="O76">
        <f t="shared" si="10"/>
        <v>12000</v>
      </c>
      <c r="P76">
        <f t="shared" si="10"/>
        <v>12000</v>
      </c>
    </row>
    <row r="77" spans="1:18" x14ac:dyDescent="0.3">
      <c r="A77">
        <v>76</v>
      </c>
      <c r="B77" s="19" t="s">
        <v>174</v>
      </c>
      <c r="C77" s="2" t="s">
        <v>69</v>
      </c>
      <c r="D77" s="20">
        <v>5</v>
      </c>
      <c r="G77">
        <v>0</v>
      </c>
      <c r="H77">
        <v>4</v>
      </c>
      <c r="K77">
        <v>0</v>
      </c>
      <c r="L77">
        <v>30</v>
      </c>
      <c r="M77">
        <v>0</v>
      </c>
      <c r="N77">
        <v>0.13436000000000001</v>
      </c>
      <c r="O77">
        <f t="shared" si="10"/>
        <v>12000</v>
      </c>
      <c r="P77">
        <f t="shared" si="10"/>
        <v>12000</v>
      </c>
    </row>
    <row r="78" spans="1:18" x14ac:dyDescent="0.3">
      <c r="A78">
        <v>77</v>
      </c>
      <c r="B78" s="19" t="s">
        <v>175</v>
      </c>
      <c r="C78" s="2" t="s">
        <v>69</v>
      </c>
      <c r="D78" s="20">
        <v>5</v>
      </c>
      <c r="G78">
        <v>0</v>
      </c>
      <c r="H78">
        <v>4</v>
      </c>
      <c r="K78">
        <v>0</v>
      </c>
      <c r="L78">
        <v>30</v>
      </c>
      <c r="M78">
        <v>0</v>
      </c>
      <c r="N78">
        <v>8.7830000000000005E-2</v>
      </c>
      <c r="O78">
        <f t="shared" si="10"/>
        <v>12000</v>
      </c>
      <c r="P78">
        <f t="shared" si="10"/>
        <v>12000</v>
      </c>
    </row>
    <row r="79" spans="1:18" x14ac:dyDescent="0.3">
      <c r="A79">
        <v>78</v>
      </c>
      <c r="B79" s="19" t="s">
        <v>176</v>
      </c>
      <c r="C79" s="2" t="s">
        <v>69</v>
      </c>
      <c r="D79" s="20">
        <v>80</v>
      </c>
      <c r="G79">
        <v>0</v>
      </c>
      <c r="H79">
        <v>4</v>
      </c>
      <c r="K79">
        <v>0</v>
      </c>
      <c r="L79">
        <v>30</v>
      </c>
      <c r="M79">
        <v>0</v>
      </c>
      <c r="N79">
        <v>9.6000000000000002E-4</v>
      </c>
      <c r="O79">
        <f t="shared" si="10"/>
        <v>12000</v>
      </c>
      <c r="P79">
        <f t="shared" si="10"/>
        <v>12000</v>
      </c>
    </row>
    <row r="80" spans="1:18" x14ac:dyDescent="0.3">
      <c r="A80">
        <v>79</v>
      </c>
      <c r="B80" s="19" t="s">
        <v>177</v>
      </c>
      <c r="C80" s="2" t="s">
        <v>69</v>
      </c>
      <c r="D80" s="20">
        <v>5</v>
      </c>
      <c r="G80">
        <v>0</v>
      </c>
      <c r="H80">
        <v>1</v>
      </c>
      <c r="K80">
        <v>0</v>
      </c>
      <c r="L80">
        <v>30</v>
      </c>
      <c r="M80">
        <v>0</v>
      </c>
      <c r="N80">
        <v>0.19644</v>
      </c>
      <c r="O80">
        <f t="shared" si="10"/>
        <v>12000</v>
      </c>
      <c r="P80">
        <f t="shared" si="10"/>
        <v>12000</v>
      </c>
    </row>
    <row r="81" spans="1:16" x14ac:dyDescent="0.3">
      <c r="A81">
        <v>80</v>
      </c>
      <c r="B81" s="19" t="s">
        <v>178</v>
      </c>
      <c r="C81" s="2" t="s">
        <v>69</v>
      </c>
      <c r="D81" s="20">
        <v>5</v>
      </c>
      <c r="G81">
        <v>0</v>
      </c>
      <c r="H81">
        <v>4</v>
      </c>
      <c r="K81">
        <v>0</v>
      </c>
      <c r="L81">
        <v>30</v>
      </c>
      <c r="M81">
        <v>0</v>
      </c>
      <c r="N81">
        <v>0.21984000000000001</v>
      </c>
      <c r="O81">
        <f t="shared" si="10"/>
        <v>12000</v>
      </c>
      <c r="P81">
        <f t="shared" si="10"/>
        <v>12000</v>
      </c>
    </row>
    <row r="82" spans="1:16" x14ac:dyDescent="0.3">
      <c r="A82">
        <v>81</v>
      </c>
      <c r="B82" s="19" t="s">
        <v>179</v>
      </c>
      <c r="C82" s="2" t="s">
        <v>69</v>
      </c>
      <c r="D82" s="20">
        <v>5</v>
      </c>
      <c r="G82">
        <v>0</v>
      </c>
      <c r="H82">
        <v>1</v>
      </c>
      <c r="K82">
        <v>0</v>
      </c>
      <c r="L82">
        <v>30</v>
      </c>
      <c r="M82">
        <v>0</v>
      </c>
      <c r="N82">
        <v>0.18385611420612802</v>
      </c>
      <c r="O82">
        <f t="shared" si="10"/>
        <v>12000</v>
      </c>
      <c r="P82">
        <f t="shared" si="10"/>
        <v>12000</v>
      </c>
    </row>
    <row r="83" spans="1:16" x14ac:dyDescent="0.3">
      <c r="A83">
        <v>82</v>
      </c>
      <c r="B83" s="19" t="s">
        <v>180</v>
      </c>
      <c r="C83" s="2" t="s">
        <v>69</v>
      </c>
      <c r="D83" s="20">
        <v>5</v>
      </c>
      <c r="G83">
        <v>0</v>
      </c>
      <c r="H83">
        <v>4</v>
      </c>
      <c r="K83">
        <v>0</v>
      </c>
      <c r="L83">
        <v>30</v>
      </c>
      <c r="M83">
        <v>0</v>
      </c>
      <c r="N83">
        <v>8.6779999999999996E-2</v>
      </c>
      <c r="O83">
        <f t="shared" si="10"/>
        <v>12000</v>
      </c>
      <c r="P83">
        <f t="shared" si="10"/>
        <v>12000</v>
      </c>
    </row>
    <row r="84" spans="1:16" x14ac:dyDescent="0.3">
      <c r="A84">
        <v>83</v>
      </c>
      <c r="B84" s="19" t="s">
        <v>181</v>
      </c>
      <c r="C84" s="2" t="s">
        <v>69</v>
      </c>
      <c r="D84" s="20">
        <v>5</v>
      </c>
      <c r="G84">
        <v>0</v>
      </c>
      <c r="H84">
        <v>4</v>
      </c>
      <c r="K84">
        <v>0</v>
      </c>
      <c r="L84">
        <v>30</v>
      </c>
      <c r="M84">
        <v>0</v>
      </c>
      <c r="N84">
        <v>0.18942999999999999</v>
      </c>
      <c r="O84">
        <f t="shared" si="10"/>
        <v>12000</v>
      </c>
      <c r="P84">
        <f t="shared" si="10"/>
        <v>12000</v>
      </c>
    </row>
    <row r="85" spans="1:16" x14ac:dyDescent="0.3">
      <c r="A85">
        <v>84</v>
      </c>
      <c r="B85" s="19" t="s">
        <v>182</v>
      </c>
      <c r="C85" s="2" t="s">
        <v>69</v>
      </c>
      <c r="D85" s="20">
        <v>110</v>
      </c>
      <c r="G85">
        <v>0</v>
      </c>
      <c r="H85">
        <v>4</v>
      </c>
      <c r="K85">
        <v>0</v>
      </c>
      <c r="L85">
        <v>30</v>
      </c>
      <c r="M85">
        <v>0</v>
      </c>
      <c r="N85">
        <v>0.18385611420612802</v>
      </c>
      <c r="O85">
        <f t="shared" si="10"/>
        <v>12000</v>
      </c>
      <c r="P85">
        <f t="shared" si="10"/>
        <v>12000</v>
      </c>
    </row>
    <row r="86" spans="1:16" x14ac:dyDescent="0.3">
      <c r="A86">
        <v>85</v>
      </c>
      <c r="B86" s="19" t="s">
        <v>183</v>
      </c>
      <c r="C86" s="2" t="s">
        <v>69</v>
      </c>
      <c r="D86" s="20">
        <v>16</v>
      </c>
      <c r="G86">
        <v>0</v>
      </c>
      <c r="H86">
        <v>4</v>
      </c>
      <c r="K86">
        <v>0</v>
      </c>
      <c r="L86">
        <v>30</v>
      </c>
      <c r="M86">
        <v>0</v>
      </c>
      <c r="N86">
        <v>0.12956000000000001</v>
      </c>
      <c r="O86">
        <f t="shared" si="10"/>
        <v>12000</v>
      </c>
      <c r="P86">
        <f t="shared" si="10"/>
        <v>12000</v>
      </c>
    </row>
    <row r="87" spans="1:16" x14ac:dyDescent="0.3">
      <c r="A87">
        <v>86</v>
      </c>
      <c r="B87" s="19" t="s">
        <v>184</v>
      </c>
      <c r="C87" s="2" t="s">
        <v>69</v>
      </c>
      <c r="D87" s="20">
        <v>3</v>
      </c>
      <c r="G87">
        <v>0</v>
      </c>
      <c r="H87">
        <v>4</v>
      </c>
      <c r="K87">
        <v>0</v>
      </c>
      <c r="L87">
        <v>30</v>
      </c>
      <c r="M87">
        <v>0</v>
      </c>
      <c r="N87">
        <v>0.20662</v>
      </c>
      <c r="O87">
        <f t="shared" si="10"/>
        <v>12000</v>
      </c>
      <c r="P87">
        <f t="shared" si="10"/>
        <v>12000</v>
      </c>
    </row>
    <row r="88" spans="1:16" x14ac:dyDescent="0.3">
      <c r="A88">
        <v>87</v>
      </c>
      <c r="B88" s="19" t="s">
        <v>185</v>
      </c>
      <c r="C88" s="2" t="s">
        <v>69</v>
      </c>
      <c r="D88" s="20">
        <v>1.9</v>
      </c>
      <c r="G88">
        <v>0</v>
      </c>
      <c r="H88">
        <v>4</v>
      </c>
      <c r="K88">
        <v>0</v>
      </c>
      <c r="L88">
        <v>30</v>
      </c>
      <c r="M88">
        <v>0</v>
      </c>
      <c r="N88">
        <v>0.2235</v>
      </c>
      <c r="O88">
        <f t="shared" si="10"/>
        <v>12000</v>
      </c>
      <c r="P88">
        <f t="shared" si="10"/>
        <v>12000</v>
      </c>
    </row>
    <row r="89" spans="1:16" x14ac:dyDescent="0.3">
      <c r="A89">
        <v>88</v>
      </c>
      <c r="B89" s="19" t="s">
        <v>186</v>
      </c>
      <c r="C89" s="2" t="s">
        <v>69</v>
      </c>
      <c r="D89" s="20">
        <v>5</v>
      </c>
      <c r="G89">
        <v>0</v>
      </c>
      <c r="H89">
        <v>1</v>
      </c>
      <c r="K89">
        <v>0</v>
      </c>
      <c r="L89">
        <v>30</v>
      </c>
      <c r="M89">
        <v>0</v>
      </c>
      <c r="N89">
        <v>0.20652999999999999</v>
      </c>
      <c r="O89">
        <f t="shared" si="10"/>
        <v>12000</v>
      </c>
      <c r="P89">
        <f t="shared" si="10"/>
        <v>12000</v>
      </c>
    </row>
    <row r="90" spans="1:16" x14ac:dyDescent="0.3">
      <c r="A90">
        <v>89</v>
      </c>
      <c r="B90" s="19" t="s">
        <v>187</v>
      </c>
      <c r="C90" s="2" t="s">
        <v>69</v>
      </c>
      <c r="D90" s="20">
        <v>5</v>
      </c>
      <c r="G90">
        <v>0</v>
      </c>
      <c r="H90">
        <v>4</v>
      </c>
      <c r="K90">
        <v>0</v>
      </c>
      <c r="L90">
        <v>30</v>
      </c>
      <c r="M90">
        <v>0</v>
      </c>
      <c r="N90">
        <v>0.18962999999999999</v>
      </c>
      <c r="O90">
        <f t="shared" si="10"/>
        <v>12000</v>
      </c>
      <c r="P90">
        <f t="shared" si="10"/>
        <v>12000</v>
      </c>
    </row>
    <row r="91" spans="1:16" x14ac:dyDescent="0.3">
      <c r="A91">
        <v>90</v>
      </c>
      <c r="B91" s="19" t="s">
        <v>188</v>
      </c>
      <c r="C91" s="2" t="s">
        <v>69</v>
      </c>
      <c r="D91" s="20">
        <v>5</v>
      </c>
      <c r="G91">
        <v>0</v>
      </c>
      <c r="H91">
        <v>4</v>
      </c>
      <c r="K91">
        <v>0</v>
      </c>
      <c r="L91">
        <v>30</v>
      </c>
      <c r="M91">
        <v>0</v>
      </c>
      <c r="N91">
        <v>0.14321999999999999</v>
      </c>
      <c r="O91">
        <f t="shared" si="10"/>
        <v>12000</v>
      </c>
      <c r="P91">
        <f t="shared" si="10"/>
        <v>12000</v>
      </c>
    </row>
    <row r="92" spans="1:16" x14ac:dyDescent="0.3">
      <c r="A92">
        <v>91</v>
      </c>
      <c r="B92" s="19" t="s">
        <v>189</v>
      </c>
      <c r="C92" s="2" t="s">
        <v>69</v>
      </c>
      <c r="D92" s="20">
        <v>5</v>
      </c>
      <c r="G92">
        <v>0</v>
      </c>
      <c r="H92">
        <v>4</v>
      </c>
      <c r="K92">
        <v>0</v>
      </c>
      <c r="L92">
        <v>30</v>
      </c>
      <c r="M92">
        <v>0</v>
      </c>
      <c r="N92">
        <v>0.18385611420612802</v>
      </c>
      <c r="O92">
        <f t="shared" si="10"/>
        <v>12000</v>
      </c>
      <c r="P92">
        <f t="shared" si="10"/>
        <v>12000</v>
      </c>
    </row>
    <row r="93" spans="1:16" x14ac:dyDescent="0.3">
      <c r="A93">
        <v>92</v>
      </c>
      <c r="B93" s="19" t="s">
        <v>190</v>
      </c>
      <c r="C93" s="2" t="s">
        <v>69</v>
      </c>
      <c r="D93" s="20">
        <v>20</v>
      </c>
      <c r="G93">
        <v>0</v>
      </c>
      <c r="H93">
        <v>4</v>
      </c>
      <c r="K93">
        <v>0</v>
      </c>
      <c r="L93">
        <v>30</v>
      </c>
      <c r="M93">
        <v>0</v>
      </c>
      <c r="N93">
        <v>0.20404</v>
      </c>
      <c r="O93">
        <f t="shared" si="10"/>
        <v>12000</v>
      </c>
      <c r="P93">
        <f t="shared" si="10"/>
        <v>12000</v>
      </c>
    </row>
    <row r="94" spans="1:16" x14ac:dyDescent="0.3">
      <c r="A94">
        <v>93</v>
      </c>
      <c r="B94" s="19" t="s">
        <v>191</v>
      </c>
      <c r="C94" s="2" t="s">
        <v>69</v>
      </c>
      <c r="D94" s="20">
        <v>21</v>
      </c>
      <c r="G94">
        <v>0</v>
      </c>
      <c r="H94">
        <v>3</v>
      </c>
      <c r="K94">
        <v>0</v>
      </c>
      <c r="L94">
        <v>30</v>
      </c>
      <c r="M94">
        <v>0</v>
      </c>
      <c r="N94">
        <v>0.17509</v>
      </c>
      <c r="O94">
        <f t="shared" si="10"/>
        <v>12000</v>
      </c>
      <c r="P94">
        <f t="shared" si="10"/>
        <v>12000</v>
      </c>
    </row>
    <row r="95" spans="1:16" x14ac:dyDescent="0.3">
      <c r="A95">
        <v>94</v>
      </c>
      <c r="B95" s="19" t="s">
        <v>192</v>
      </c>
      <c r="C95" s="2" t="s">
        <v>69</v>
      </c>
      <c r="D95" s="20">
        <v>17.5</v>
      </c>
      <c r="G95">
        <v>0</v>
      </c>
      <c r="H95">
        <v>4</v>
      </c>
      <c r="K95">
        <v>0</v>
      </c>
      <c r="L95">
        <v>30</v>
      </c>
      <c r="M95">
        <v>0</v>
      </c>
      <c r="N95">
        <v>0.21432000000000001</v>
      </c>
      <c r="O95">
        <f t="shared" si="10"/>
        <v>12000</v>
      </c>
      <c r="P95">
        <f t="shared" si="10"/>
        <v>12000</v>
      </c>
    </row>
    <row r="96" spans="1:16" x14ac:dyDescent="0.3">
      <c r="A96">
        <v>95</v>
      </c>
      <c r="B96" s="19" t="s">
        <v>193</v>
      </c>
      <c r="C96" s="2" t="s">
        <v>69</v>
      </c>
      <c r="D96" s="20">
        <v>5</v>
      </c>
      <c r="G96">
        <v>0</v>
      </c>
      <c r="H96">
        <v>4</v>
      </c>
      <c r="K96">
        <v>0</v>
      </c>
      <c r="L96">
        <v>30</v>
      </c>
      <c r="M96">
        <v>0</v>
      </c>
      <c r="N96">
        <v>0.19858000000000001</v>
      </c>
      <c r="O96">
        <f t="shared" si="10"/>
        <v>12000</v>
      </c>
      <c r="P96">
        <f t="shared" si="10"/>
        <v>12000</v>
      </c>
    </row>
    <row r="97" spans="1:16" x14ac:dyDescent="0.3">
      <c r="A97">
        <v>96</v>
      </c>
      <c r="B97" s="19" t="s">
        <v>194</v>
      </c>
      <c r="C97" s="2" t="s">
        <v>69</v>
      </c>
      <c r="D97" s="20">
        <v>3.5</v>
      </c>
      <c r="G97">
        <v>0</v>
      </c>
      <c r="H97">
        <v>1</v>
      </c>
      <c r="K97">
        <v>0</v>
      </c>
      <c r="L97">
        <v>30</v>
      </c>
      <c r="M97">
        <v>0</v>
      </c>
      <c r="N97">
        <v>0.17554</v>
      </c>
      <c r="O97">
        <f t="shared" si="10"/>
        <v>12000</v>
      </c>
      <c r="P97">
        <f t="shared" si="10"/>
        <v>12000</v>
      </c>
    </row>
    <row r="98" spans="1:16" x14ac:dyDescent="0.3">
      <c r="A98">
        <v>97</v>
      </c>
      <c r="B98" s="19" t="s">
        <v>195</v>
      </c>
      <c r="C98" s="2" t="s">
        <v>69</v>
      </c>
      <c r="D98" s="20">
        <v>2</v>
      </c>
      <c r="G98">
        <v>0</v>
      </c>
      <c r="H98">
        <v>4</v>
      </c>
      <c r="K98">
        <v>0</v>
      </c>
      <c r="L98">
        <v>30</v>
      </c>
      <c r="M98">
        <v>0</v>
      </c>
      <c r="N98">
        <v>0.11461</v>
      </c>
      <c r="O98">
        <f t="shared" si="10"/>
        <v>12000</v>
      </c>
      <c r="P98">
        <f t="shared" si="10"/>
        <v>12000</v>
      </c>
    </row>
    <row r="99" spans="1:16" x14ac:dyDescent="0.3">
      <c r="A99">
        <v>98</v>
      </c>
      <c r="B99" s="19" t="s">
        <v>196</v>
      </c>
      <c r="C99" s="2" t="s">
        <v>69</v>
      </c>
      <c r="D99" s="20">
        <v>5</v>
      </c>
      <c r="G99">
        <v>0</v>
      </c>
      <c r="H99">
        <v>1</v>
      </c>
      <c r="K99">
        <v>0</v>
      </c>
      <c r="L99">
        <v>30</v>
      </c>
      <c r="M99">
        <v>0</v>
      </c>
      <c r="N99">
        <v>0.21459</v>
      </c>
      <c r="O99">
        <f t="shared" si="10"/>
        <v>12000</v>
      </c>
      <c r="P99">
        <f t="shared" si="10"/>
        <v>12000</v>
      </c>
    </row>
    <row r="100" spans="1:16" x14ac:dyDescent="0.3">
      <c r="A100">
        <v>99</v>
      </c>
      <c r="B100" s="19" t="s">
        <v>197</v>
      </c>
      <c r="C100" s="2" t="s">
        <v>69</v>
      </c>
      <c r="D100" s="20">
        <v>5</v>
      </c>
      <c r="G100">
        <v>0</v>
      </c>
      <c r="H100">
        <v>4</v>
      </c>
      <c r="K100">
        <v>0</v>
      </c>
      <c r="L100">
        <v>30</v>
      </c>
      <c r="M100">
        <v>0</v>
      </c>
      <c r="N100">
        <v>0.19056999999999999</v>
      </c>
      <c r="O100">
        <f t="shared" si="10"/>
        <v>12000</v>
      </c>
      <c r="P100">
        <f t="shared" si="10"/>
        <v>12000</v>
      </c>
    </row>
    <row r="101" spans="1:16" x14ac:dyDescent="0.3">
      <c r="A101">
        <v>100</v>
      </c>
      <c r="B101" s="19" t="s">
        <v>198</v>
      </c>
      <c r="C101" s="2" t="s">
        <v>69</v>
      </c>
      <c r="D101" s="20">
        <v>5</v>
      </c>
      <c r="G101">
        <v>0</v>
      </c>
      <c r="H101">
        <v>4</v>
      </c>
      <c r="K101">
        <v>0</v>
      </c>
      <c r="L101">
        <v>30</v>
      </c>
      <c r="M101">
        <v>0</v>
      </c>
      <c r="N101">
        <v>0.21667</v>
      </c>
      <c r="O101">
        <f t="shared" si="10"/>
        <v>12000</v>
      </c>
      <c r="P101">
        <f t="shared" si="10"/>
        <v>12000</v>
      </c>
    </row>
    <row r="102" spans="1:16" x14ac:dyDescent="0.3">
      <c r="A102">
        <v>101</v>
      </c>
      <c r="B102" s="19" t="s">
        <v>199</v>
      </c>
      <c r="C102" s="2" t="s">
        <v>69</v>
      </c>
      <c r="D102" s="20">
        <v>4</v>
      </c>
      <c r="G102">
        <v>0</v>
      </c>
      <c r="H102">
        <v>4</v>
      </c>
      <c r="K102">
        <v>0</v>
      </c>
      <c r="L102">
        <v>30</v>
      </c>
      <c r="M102">
        <v>0</v>
      </c>
      <c r="N102">
        <v>0.19006999999999999</v>
      </c>
      <c r="O102">
        <f t="shared" si="10"/>
        <v>12000</v>
      </c>
      <c r="P102">
        <f t="shared" si="10"/>
        <v>12000</v>
      </c>
    </row>
    <row r="103" spans="1:16" x14ac:dyDescent="0.3">
      <c r="A103">
        <v>102</v>
      </c>
      <c r="B103" s="19" t="s">
        <v>200</v>
      </c>
      <c r="C103" s="2" t="s">
        <v>69</v>
      </c>
      <c r="D103" s="20">
        <v>5</v>
      </c>
      <c r="G103">
        <v>0</v>
      </c>
      <c r="H103">
        <v>4</v>
      </c>
      <c r="K103">
        <v>0</v>
      </c>
      <c r="L103">
        <v>30</v>
      </c>
      <c r="M103">
        <v>0</v>
      </c>
      <c r="N103">
        <v>0.19159999999999999</v>
      </c>
      <c r="O103">
        <f t="shared" si="10"/>
        <v>12000</v>
      </c>
      <c r="P103">
        <f t="shared" si="10"/>
        <v>12000</v>
      </c>
    </row>
    <row r="104" spans="1:16" x14ac:dyDescent="0.3">
      <c r="A104">
        <v>103</v>
      </c>
      <c r="B104" s="19" t="s">
        <v>201</v>
      </c>
      <c r="C104" s="2" t="s">
        <v>69</v>
      </c>
      <c r="D104" s="20">
        <v>5</v>
      </c>
      <c r="G104">
        <v>0</v>
      </c>
      <c r="H104">
        <v>4</v>
      </c>
      <c r="K104">
        <v>0</v>
      </c>
      <c r="L104">
        <v>30</v>
      </c>
      <c r="M104">
        <v>0</v>
      </c>
      <c r="N104">
        <v>0.19997999999999999</v>
      </c>
      <c r="O104">
        <f t="shared" si="10"/>
        <v>12000</v>
      </c>
      <c r="P104">
        <f t="shared" si="10"/>
        <v>12000</v>
      </c>
    </row>
    <row r="105" spans="1:16" x14ac:dyDescent="0.3">
      <c r="A105">
        <v>104</v>
      </c>
      <c r="B105" s="19" t="s">
        <v>202</v>
      </c>
      <c r="C105" s="2" t="s">
        <v>69</v>
      </c>
      <c r="D105" s="20">
        <v>1.9</v>
      </c>
      <c r="G105">
        <v>0</v>
      </c>
      <c r="H105">
        <v>4</v>
      </c>
      <c r="K105">
        <v>0</v>
      </c>
      <c r="L105">
        <v>30</v>
      </c>
      <c r="M105">
        <v>0</v>
      </c>
      <c r="N105">
        <v>0.20079</v>
      </c>
      <c r="O105">
        <f t="shared" si="10"/>
        <v>12000</v>
      </c>
      <c r="P105">
        <f t="shared" si="10"/>
        <v>12000</v>
      </c>
    </row>
    <row r="106" spans="1:16" x14ac:dyDescent="0.3">
      <c r="A106">
        <v>105</v>
      </c>
      <c r="B106" s="19" t="s">
        <v>203</v>
      </c>
      <c r="C106" s="2" t="s">
        <v>69</v>
      </c>
      <c r="D106" s="20">
        <v>5</v>
      </c>
      <c r="G106">
        <v>0</v>
      </c>
      <c r="H106">
        <v>4</v>
      </c>
      <c r="K106">
        <v>0</v>
      </c>
      <c r="L106">
        <v>30</v>
      </c>
      <c r="M106">
        <v>0</v>
      </c>
      <c r="N106">
        <v>0.18598000000000001</v>
      </c>
      <c r="O106">
        <f t="shared" si="10"/>
        <v>12000</v>
      </c>
      <c r="P106">
        <f t="shared" si="10"/>
        <v>12000</v>
      </c>
    </row>
    <row r="107" spans="1:16" x14ac:dyDescent="0.3">
      <c r="A107">
        <v>106</v>
      </c>
      <c r="B107" s="19" t="s">
        <v>204</v>
      </c>
      <c r="C107" s="2" t="s">
        <v>69</v>
      </c>
      <c r="D107" s="20">
        <v>3</v>
      </c>
      <c r="G107">
        <v>0</v>
      </c>
      <c r="H107">
        <v>4</v>
      </c>
      <c r="K107">
        <v>0</v>
      </c>
      <c r="L107">
        <v>30</v>
      </c>
      <c r="M107">
        <v>0</v>
      </c>
      <c r="N107">
        <v>0.17111999999999999</v>
      </c>
      <c r="O107">
        <f t="shared" si="10"/>
        <v>12000</v>
      </c>
      <c r="P107">
        <f t="shared" si="10"/>
        <v>12000</v>
      </c>
    </row>
    <row r="108" spans="1:16" x14ac:dyDescent="0.3">
      <c r="A108">
        <v>107</v>
      </c>
      <c r="B108" s="19" t="s">
        <v>205</v>
      </c>
      <c r="C108" s="2" t="s">
        <v>69</v>
      </c>
      <c r="D108" s="20">
        <v>4.9000000000000004</v>
      </c>
      <c r="G108">
        <v>0</v>
      </c>
      <c r="H108">
        <v>4</v>
      </c>
      <c r="K108">
        <v>0</v>
      </c>
      <c r="L108">
        <v>30</v>
      </c>
      <c r="M108">
        <v>0</v>
      </c>
      <c r="N108">
        <v>0.21829000000000001</v>
      </c>
      <c r="O108">
        <f t="shared" si="10"/>
        <v>12000</v>
      </c>
      <c r="P108">
        <f t="shared" si="10"/>
        <v>12000</v>
      </c>
    </row>
    <row r="109" spans="1:16" x14ac:dyDescent="0.3">
      <c r="A109">
        <v>108</v>
      </c>
      <c r="B109" s="19" t="s">
        <v>206</v>
      </c>
      <c r="C109" s="2" t="s">
        <v>69</v>
      </c>
      <c r="D109" s="20">
        <v>80</v>
      </c>
      <c r="G109">
        <v>0</v>
      </c>
      <c r="H109">
        <v>4</v>
      </c>
      <c r="K109">
        <v>0</v>
      </c>
      <c r="L109">
        <v>30</v>
      </c>
      <c r="M109">
        <v>0</v>
      </c>
      <c r="N109">
        <v>0.25572</v>
      </c>
      <c r="O109">
        <f t="shared" si="10"/>
        <v>12000</v>
      </c>
      <c r="P109">
        <f t="shared" si="10"/>
        <v>12000</v>
      </c>
    </row>
    <row r="110" spans="1:16" x14ac:dyDescent="0.3">
      <c r="A110">
        <v>109</v>
      </c>
      <c r="B110" s="19" t="s">
        <v>207</v>
      </c>
      <c r="C110" s="2" t="s">
        <v>69</v>
      </c>
      <c r="D110" s="20">
        <v>5</v>
      </c>
      <c r="G110">
        <v>0</v>
      </c>
      <c r="H110">
        <v>4</v>
      </c>
      <c r="K110">
        <v>0</v>
      </c>
      <c r="L110">
        <v>30</v>
      </c>
      <c r="M110">
        <v>0</v>
      </c>
      <c r="N110">
        <v>0.21820000000000001</v>
      </c>
      <c r="O110">
        <f t="shared" si="10"/>
        <v>12000</v>
      </c>
      <c r="P110">
        <f t="shared" si="10"/>
        <v>12000</v>
      </c>
    </row>
    <row r="111" spans="1:16" x14ac:dyDescent="0.3">
      <c r="A111">
        <v>110</v>
      </c>
      <c r="B111" s="19" t="s">
        <v>208</v>
      </c>
      <c r="C111" s="2" t="s">
        <v>69</v>
      </c>
      <c r="D111" s="20">
        <v>2</v>
      </c>
      <c r="G111">
        <v>0</v>
      </c>
      <c r="H111">
        <v>1</v>
      </c>
      <c r="K111">
        <v>0</v>
      </c>
      <c r="L111">
        <v>30</v>
      </c>
      <c r="M111">
        <v>0</v>
      </c>
      <c r="N111">
        <v>0.18385611420612802</v>
      </c>
      <c r="O111">
        <f t="shared" si="10"/>
        <v>12000</v>
      </c>
      <c r="P111">
        <f t="shared" si="10"/>
        <v>12000</v>
      </c>
    </row>
    <row r="112" spans="1:16" x14ac:dyDescent="0.3">
      <c r="A112">
        <v>111</v>
      </c>
      <c r="B112" s="19" t="s">
        <v>209</v>
      </c>
      <c r="C112" s="2" t="s">
        <v>69</v>
      </c>
      <c r="D112" s="20">
        <v>5</v>
      </c>
      <c r="G112">
        <v>0</v>
      </c>
      <c r="H112">
        <v>1</v>
      </c>
      <c r="K112">
        <v>0</v>
      </c>
      <c r="L112">
        <v>30</v>
      </c>
      <c r="M112">
        <v>0</v>
      </c>
      <c r="N112">
        <v>0.20791999999999999</v>
      </c>
      <c r="O112">
        <f t="shared" si="10"/>
        <v>12000</v>
      </c>
      <c r="P112">
        <f t="shared" si="10"/>
        <v>12000</v>
      </c>
    </row>
    <row r="113" spans="1:16" x14ac:dyDescent="0.3">
      <c r="A113">
        <v>112</v>
      </c>
      <c r="B113" s="19" t="s">
        <v>210</v>
      </c>
      <c r="C113" s="2" t="s">
        <v>69</v>
      </c>
      <c r="D113" s="20">
        <v>19.399999999999999</v>
      </c>
      <c r="G113">
        <v>0</v>
      </c>
      <c r="H113">
        <v>4</v>
      </c>
      <c r="K113">
        <v>0</v>
      </c>
      <c r="L113">
        <v>30</v>
      </c>
      <c r="M113">
        <v>0</v>
      </c>
      <c r="N113">
        <v>0.20008000000000001</v>
      </c>
      <c r="O113">
        <f t="shared" si="10"/>
        <v>12000</v>
      </c>
      <c r="P113">
        <f t="shared" si="10"/>
        <v>12000</v>
      </c>
    </row>
    <row r="114" spans="1:16" x14ac:dyDescent="0.3">
      <c r="A114">
        <v>113</v>
      </c>
      <c r="B114" s="19" t="s">
        <v>211</v>
      </c>
      <c r="C114" s="2" t="s">
        <v>69</v>
      </c>
      <c r="D114" s="20">
        <v>5</v>
      </c>
      <c r="G114">
        <v>0</v>
      </c>
      <c r="H114">
        <v>4</v>
      </c>
      <c r="K114">
        <v>0</v>
      </c>
      <c r="L114">
        <v>30</v>
      </c>
      <c r="M114">
        <v>0</v>
      </c>
      <c r="N114">
        <v>0.22883999999999999</v>
      </c>
      <c r="O114">
        <f t="shared" si="10"/>
        <v>12000</v>
      </c>
      <c r="P114">
        <f t="shared" si="10"/>
        <v>12000</v>
      </c>
    </row>
    <row r="115" spans="1:16" x14ac:dyDescent="0.3">
      <c r="A115">
        <v>114</v>
      </c>
      <c r="B115" s="19" t="s">
        <v>212</v>
      </c>
      <c r="C115" s="2" t="s">
        <v>69</v>
      </c>
      <c r="D115" s="20">
        <v>5</v>
      </c>
      <c r="G115">
        <v>0</v>
      </c>
      <c r="H115">
        <v>4</v>
      </c>
      <c r="K115">
        <v>0</v>
      </c>
      <c r="L115">
        <v>30</v>
      </c>
      <c r="M115">
        <v>0</v>
      </c>
      <c r="N115">
        <v>0.19478999999999999</v>
      </c>
      <c r="O115">
        <f t="shared" si="10"/>
        <v>12000</v>
      </c>
      <c r="P115">
        <f t="shared" si="10"/>
        <v>12000</v>
      </c>
    </row>
    <row r="116" spans="1:16" x14ac:dyDescent="0.3">
      <c r="A116">
        <v>115</v>
      </c>
      <c r="B116" s="19" t="s">
        <v>213</v>
      </c>
      <c r="C116" s="2" t="s">
        <v>69</v>
      </c>
      <c r="D116" s="20">
        <v>5</v>
      </c>
      <c r="G116">
        <v>0</v>
      </c>
      <c r="H116">
        <v>4</v>
      </c>
      <c r="K116">
        <v>0</v>
      </c>
      <c r="L116">
        <v>30</v>
      </c>
      <c r="M116">
        <v>0</v>
      </c>
      <c r="N116">
        <v>0.17205000000000001</v>
      </c>
      <c r="O116">
        <f t="shared" si="10"/>
        <v>12000</v>
      </c>
      <c r="P116">
        <f t="shared" si="10"/>
        <v>12000</v>
      </c>
    </row>
    <row r="117" spans="1:16" x14ac:dyDescent="0.3">
      <c r="A117">
        <v>116</v>
      </c>
      <c r="B117" s="19" t="s">
        <v>214</v>
      </c>
      <c r="C117" s="2" t="s">
        <v>69</v>
      </c>
      <c r="D117" s="20">
        <v>5</v>
      </c>
      <c r="G117">
        <v>0</v>
      </c>
      <c r="H117">
        <v>4</v>
      </c>
      <c r="K117">
        <v>0</v>
      </c>
      <c r="L117">
        <v>30</v>
      </c>
      <c r="M117">
        <v>0</v>
      </c>
      <c r="N117">
        <v>0.17630000000000001</v>
      </c>
      <c r="O117">
        <f t="shared" si="10"/>
        <v>12000</v>
      </c>
      <c r="P117">
        <f t="shared" si="10"/>
        <v>12000</v>
      </c>
    </row>
    <row r="118" spans="1:16" x14ac:dyDescent="0.3">
      <c r="A118">
        <v>117</v>
      </c>
      <c r="B118" s="19" t="s">
        <v>215</v>
      </c>
      <c r="C118" s="2" t="s">
        <v>69</v>
      </c>
      <c r="D118" s="20">
        <v>5</v>
      </c>
      <c r="G118">
        <v>0</v>
      </c>
      <c r="H118">
        <v>1</v>
      </c>
      <c r="K118">
        <v>0</v>
      </c>
      <c r="L118">
        <v>30</v>
      </c>
      <c r="M118">
        <v>0</v>
      </c>
      <c r="N118">
        <v>0.18956999999999999</v>
      </c>
      <c r="O118">
        <f t="shared" si="10"/>
        <v>12000</v>
      </c>
      <c r="P118">
        <f t="shared" si="10"/>
        <v>12000</v>
      </c>
    </row>
    <row r="119" spans="1:16" x14ac:dyDescent="0.3">
      <c r="A119">
        <v>118</v>
      </c>
      <c r="B119" s="19" t="s">
        <v>216</v>
      </c>
      <c r="C119" s="2" t="s">
        <v>69</v>
      </c>
      <c r="D119" s="20">
        <v>5.4</v>
      </c>
      <c r="G119">
        <v>0</v>
      </c>
      <c r="H119">
        <v>4</v>
      </c>
      <c r="K119">
        <v>0</v>
      </c>
      <c r="L119">
        <v>30</v>
      </c>
      <c r="M119">
        <v>0</v>
      </c>
      <c r="N119">
        <v>0.15698000000000001</v>
      </c>
      <c r="O119">
        <f t="shared" si="10"/>
        <v>12000</v>
      </c>
      <c r="P119">
        <f t="shared" si="10"/>
        <v>12000</v>
      </c>
    </row>
    <row r="120" spans="1:16" x14ac:dyDescent="0.3">
      <c r="A120">
        <v>119</v>
      </c>
      <c r="B120" s="19" t="s">
        <v>217</v>
      </c>
      <c r="C120" s="2" t="s">
        <v>69</v>
      </c>
      <c r="D120" s="20">
        <v>5</v>
      </c>
      <c r="G120">
        <v>0</v>
      </c>
      <c r="H120">
        <v>4</v>
      </c>
      <c r="K120">
        <v>0</v>
      </c>
      <c r="L120">
        <v>30</v>
      </c>
      <c r="M120">
        <v>0</v>
      </c>
      <c r="N120">
        <v>0.20707999999999999</v>
      </c>
      <c r="O120">
        <f t="shared" si="10"/>
        <v>12000</v>
      </c>
      <c r="P120">
        <f t="shared" si="10"/>
        <v>12000</v>
      </c>
    </row>
    <row r="121" spans="1:16" x14ac:dyDescent="0.3">
      <c r="A121">
        <v>120</v>
      </c>
      <c r="B121" s="19" t="s">
        <v>218</v>
      </c>
      <c r="C121" s="2" t="s">
        <v>69</v>
      </c>
      <c r="D121" s="20">
        <v>3.1</v>
      </c>
      <c r="G121">
        <v>0</v>
      </c>
      <c r="H121">
        <v>4</v>
      </c>
      <c r="K121">
        <v>0</v>
      </c>
      <c r="L121">
        <v>30</v>
      </c>
      <c r="M121">
        <v>0</v>
      </c>
      <c r="N121">
        <v>0.1835</v>
      </c>
      <c r="O121">
        <f t="shared" si="10"/>
        <v>12000</v>
      </c>
      <c r="P121">
        <f t="shared" si="10"/>
        <v>12000</v>
      </c>
    </row>
    <row r="122" spans="1:16" x14ac:dyDescent="0.3">
      <c r="A122">
        <v>121</v>
      </c>
      <c r="B122" s="19" t="s">
        <v>219</v>
      </c>
      <c r="C122" s="2" t="s">
        <v>69</v>
      </c>
      <c r="D122" s="20">
        <v>5.2</v>
      </c>
      <c r="G122">
        <v>0</v>
      </c>
      <c r="H122">
        <v>4</v>
      </c>
      <c r="K122">
        <v>0</v>
      </c>
      <c r="L122">
        <v>30</v>
      </c>
      <c r="M122">
        <v>0</v>
      </c>
      <c r="N122">
        <v>0.18887999999999999</v>
      </c>
      <c r="O122">
        <f t="shared" si="10"/>
        <v>12000</v>
      </c>
      <c r="P122">
        <f t="shared" si="10"/>
        <v>12000</v>
      </c>
    </row>
    <row r="123" spans="1:16" x14ac:dyDescent="0.3">
      <c r="A123">
        <v>122</v>
      </c>
      <c r="B123" s="19" t="s">
        <v>220</v>
      </c>
      <c r="C123" s="2" t="s">
        <v>69</v>
      </c>
      <c r="D123" s="20">
        <v>3.5</v>
      </c>
      <c r="G123">
        <v>0</v>
      </c>
      <c r="H123">
        <v>1</v>
      </c>
      <c r="K123">
        <v>0</v>
      </c>
      <c r="L123">
        <v>30</v>
      </c>
      <c r="M123">
        <v>0</v>
      </c>
      <c r="N123">
        <v>0.17368</v>
      </c>
      <c r="O123">
        <f t="shared" ref="O123:P186" si="11">200*60</f>
        <v>12000</v>
      </c>
      <c r="P123">
        <f t="shared" si="11"/>
        <v>12000</v>
      </c>
    </row>
    <row r="124" spans="1:16" x14ac:dyDescent="0.3">
      <c r="A124">
        <v>123</v>
      </c>
      <c r="B124" s="19" t="s">
        <v>221</v>
      </c>
      <c r="C124" s="2" t="s">
        <v>69</v>
      </c>
      <c r="D124" s="20">
        <v>5</v>
      </c>
      <c r="G124">
        <v>0</v>
      </c>
      <c r="H124">
        <v>4</v>
      </c>
      <c r="K124">
        <v>0</v>
      </c>
      <c r="L124">
        <v>30</v>
      </c>
      <c r="M124">
        <v>0</v>
      </c>
      <c r="N124">
        <v>0.23196</v>
      </c>
      <c r="O124">
        <f t="shared" si="11"/>
        <v>12000</v>
      </c>
      <c r="P124">
        <f t="shared" si="11"/>
        <v>12000</v>
      </c>
    </row>
    <row r="125" spans="1:16" x14ac:dyDescent="0.3">
      <c r="A125">
        <v>124</v>
      </c>
      <c r="B125" s="19" t="s">
        <v>222</v>
      </c>
      <c r="C125" s="2" t="s">
        <v>69</v>
      </c>
      <c r="D125" s="20">
        <v>70.099999999999994</v>
      </c>
      <c r="G125">
        <v>0</v>
      </c>
      <c r="H125">
        <v>4</v>
      </c>
      <c r="K125">
        <v>0</v>
      </c>
      <c r="L125">
        <v>30</v>
      </c>
      <c r="M125">
        <v>0</v>
      </c>
      <c r="N125">
        <v>0.18385611420612802</v>
      </c>
      <c r="O125">
        <f t="shared" si="11"/>
        <v>12000</v>
      </c>
      <c r="P125">
        <f t="shared" si="11"/>
        <v>12000</v>
      </c>
    </row>
    <row r="126" spans="1:16" x14ac:dyDescent="0.3">
      <c r="A126">
        <v>125</v>
      </c>
      <c r="B126" s="19" t="s">
        <v>223</v>
      </c>
      <c r="C126" s="2" t="s">
        <v>69</v>
      </c>
      <c r="D126" s="20">
        <v>5</v>
      </c>
      <c r="G126">
        <v>0</v>
      </c>
      <c r="H126">
        <v>4</v>
      </c>
      <c r="K126">
        <v>0</v>
      </c>
      <c r="L126">
        <v>30</v>
      </c>
      <c r="M126">
        <v>0</v>
      </c>
      <c r="N126">
        <v>0.17685000000000001</v>
      </c>
      <c r="O126">
        <f t="shared" si="11"/>
        <v>12000</v>
      </c>
      <c r="P126">
        <f t="shared" si="11"/>
        <v>12000</v>
      </c>
    </row>
    <row r="127" spans="1:16" x14ac:dyDescent="0.3">
      <c r="A127">
        <v>126</v>
      </c>
      <c r="B127" s="19" t="s">
        <v>224</v>
      </c>
      <c r="C127" s="2" t="s">
        <v>69</v>
      </c>
      <c r="D127" s="20">
        <v>35</v>
      </c>
      <c r="G127">
        <v>0</v>
      </c>
      <c r="H127">
        <v>1</v>
      </c>
      <c r="K127">
        <v>0</v>
      </c>
      <c r="L127">
        <v>30</v>
      </c>
      <c r="M127">
        <v>0</v>
      </c>
      <c r="N127">
        <v>0.18385611420612802</v>
      </c>
      <c r="O127">
        <f t="shared" si="11"/>
        <v>12000</v>
      </c>
      <c r="P127">
        <f t="shared" si="11"/>
        <v>12000</v>
      </c>
    </row>
    <row r="128" spans="1:16" x14ac:dyDescent="0.3">
      <c r="A128">
        <v>127</v>
      </c>
      <c r="B128" s="19" t="s">
        <v>225</v>
      </c>
      <c r="C128" s="2" t="s">
        <v>69</v>
      </c>
      <c r="D128" s="20">
        <v>2</v>
      </c>
      <c r="G128">
        <v>0</v>
      </c>
      <c r="H128">
        <v>4</v>
      </c>
      <c r="K128">
        <v>0</v>
      </c>
      <c r="L128">
        <v>30</v>
      </c>
      <c r="M128">
        <v>0</v>
      </c>
      <c r="N128">
        <v>0.22511</v>
      </c>
      <c r="O128">
        <f t="shared" si="11"/>
        <v>12000</v>
      </c>
      <c r="P128">
        <f t="shared" si="11"/>
        <v>12000</v>
      </c>
    </row>
    <row r="129" spans="1:16" x14ac:dyDescent="0.3">
      <c r="A129">
        <v>128</v>
      </c>
      <c r="B129" s="19" t="s">
        <v>226</v>
      </c>
      <c r="C129" s="2" t="s">
        <v>69</v>
      </c>
      <c r="D129" s="20">
        <v>5</v>
      </c>
      <c r="G129">
        <v>0</v>
      </c>
      <c r="H129">
        <v>4</v>
      </c>
      <c r="K129">
        <v>0</v>
      </c>
      <c r="L129">
        <v>30</v>
      </c>
      <c r="M129">
        <v>0</v>
      </c>
      <c r="N129">
        <v>0.19986000000000001</v>
      </c>
      <c r="O129">
        <f t="shared" si="11"/>
        <v>12000</v>
      </c>
      <c r="P129">
        <f t="shared" si="11"/>
        <v>12000</v>
      </c>
    </row>
    <row r="130" spans="1:16" x14ac:dyDescent="0.3">
      <c r="A130">
        <v>129</v>
      </c>
      <c r="B130" s="19" t="s">
        <v>227</v>
      </c>
      <c r="C130" s="2" t="s">
        <v>69</v>
      </c>
      <c r="D130" s="20">
        <v>4.9000000000000004</v>
      </c>
      <c r="G130">
        <v>0</v>
      </c>
      <c r="H130">
        <v>4</v>
      </c>
      <c r="K130">
        <v>0</v>
      </c>
      <c r="L130">
        <v>30</v>
      </c>
      <c r="M130">
        <v>0</v>
      </c>
      <c r="N130">
        <v>0.21146999999999999</v>
      </c>
      <c r="O130">
        <f t="shared" si="11"/>
        <v>12000</v>
      </c>
      <c r="P130">
        <f t="shared" si="11"/>
        <v>12000</v>
      </c>
    </row>
    <row r="131" spans="1:16" x14ac:dyDescent="0.3">
      <c r="A131">
        <v>130</v>
      </c>
      <c r="B131" s="19" t="s">
        <v>228</v>
      </c>
      <c r="C131" s="2" t="s">
        <v>69</v>
      </c>
      <c r="D131" s="20">
        <v>4.8</v>
      </c>
      <c r="G131">
        <v>0</v>
      </c>
      <c r="H131">
        <v>4</v>
      </c>
      <c r="K131">
        <v>0</v>
      </c>
      <c r="L131">
        <v>30</v>
      </c>
      <c r="M131">
        <v>0</v>
      </c>
      <c r="N131">
        <v>0.20377000000000001</v>
      </c>
      <c r="O131">
        <f t="shared" si="11"/>
        <v>12000</v>
      </c>
      <c r="P131">
        <f t="shared" si="11"/>
        <v>12000</v>
      </c>
    </row>
    <row r="132" spans="1:16" x14ac:dyDescent="0.3">
      <c r="A132">
        <v>131</v>
      </c>
      <c r="B132" s="19" t="s">
        <v>229</v>
      </c>
      <c r="C132" s="2" t="s">
        <v>69</v>
      </c>
      <c r="D132" s="20">
        <v>15</v>
      </c>
      <c r="G132">
        <v>0</v>
      </c>
      <c r="H132">
        <v>4</v>
      </c>
      <c r="K132">
        <v>0</v>
      </c>
      <c r="L132">
        <v>30</v>
      </c>
      <c r="M132">
        <v>0</v>
      </c>
      <c r="N132">
        <v>0.20963000000000001</v>
      </c>
      <c r="O132">
        <f t="shared" si="11"/>
        <v>12000</v>
      </c>
      <c r="P132">
        <f t="shared" si="11"/>
        <v>12000</v>
      </c>
    </row>
    <row r="133" spans="1:16" x14ac:dyDescent="0.3">
      <c r="A133">
        <v>132</v>
      </c>
      <c r="B133" s="19" t="s">
        <v>230</v>
      </c>
      <c r="C133" s="2" t="s">
        <v>69</v>
      </c>
      <c r="D133" s="20">
        <v>4</v>
      </c>
      <c r="G133">
        <v>0</v>
      </c>
      <c r="H133">
        <v>4</v>
      </c>
      <c r="K133">
        <v>0</v>
      </c>
      <c r="L133">
        <v>30</v>
      </c>
      <c r="M133">
        <v>0</v>
      </c>
      <c r="N133">
        <v>0.18362000000000001</v>
      </c>
      <c r="O133">
        <f t="shared" si="11"/>
        <v>12000</v>
      </c>
      <c r="P133">
        <f t="shared" si="11"/>
        <v>12000</v>
      </c>
    </row>
    <row r="134" spans="1:16" x14ac:dyDescent="0.3">
      <c r="A134">
        <v>133</v>
      </c>
      <c r="B134" s="19" t="s">
        <v>231</v>
      </c>
      <c r="C134" s="2" t="s">
        <v>69</v>
      </c>
      <c r="D134" s="20">
        <v>4</v>
      </c>
      <c r="G134">
        <v>0</v>
      </c>
      <c r="H134">
        <v>1</v>
      </c>
      <c r="K134">
        <v>0</v>
      </c>
      <c r="L134">
        <v>30</v>
      </c>
      <c r="M134">
        <v>0</v>
      </c>
      <c r="N134">
        <v>0.19281000000000001</v>
      </c>
      <c r="O134">
        <f t="shared" si="11"/>
        <v>12000</v>
      </c>
      <c r="P134">
        <f t="shared" si="11"/>
        <v>12000</v>
      </c>
    </row>
    <row r="135" spans="1:16" x14ac:dyDescent="0.3">
      <c r="A135">
        <v>134</v>
      </c>
      <c r="B135" s="19" t="s">
        <v>232</v>
      </c>
      <c r="C135" s="2" t="s">
        <v>69</v>
      </c>
      <c r="D135" s="20">
        <v>4.9000000000000004</v>
      </c>
      <c r="G135">
        <v>0</v>
      </c>
      <c r="H135">
        <v>4</v>
      </c>
      <c r="K135">
        <v>0</v>
      </c>
      <c r="L135">
        <v>30</v>
      </c>
      <c r="M135">
        <v>0</v>
      </c>
      <c r="N135">
        <v>6.2950000000000006E-2</v>
      </c>
      <c r="O135">
        <f t="shared" si="11"/>
        <v>12000</v>
      </c>
      <c r="P135">
        <f t="shared" si="11"/>
        <v>12000</v>
      </c>
    </row>
    <row r="136" spans="1:16" x14ac:dyDescent="0.3">
      <c r="A136">
        <v>135</v>
      </c>
      <c r="B136" s="19" t="s">
        <v>233</v>
      </c>
      <c r="C136" s="2" t="s">
        <v>69</v>
      </c>
      <c r="D136" s="20">
        <v>5</v>
      </c>
      <c r="G136">
        <v>0</v>
      </c>
      <c r="H136">
        <v>4</v>
      </c>
      <c r="K136">
        <v>0</v>
      </c>
      <c r="L136">
        <v>30</v>
      </c>
      <c r="M136">
        <v>0</v>
      </c>
      <c r="N136">
        <v>0.20276</v>
      </c>
      <c r="O136">
        <f t="shared" si="11"/>
        <v>12000</v>
      </c>
      <c r="P136">
        <f t="shared" si="11"/>
        <v>12000</v>
      </c>
    </row>
    <row r="137" spans="1:16" x14ac:dyDescent="0.3">
      <c r="A137">
        <v>136</v>
      </c>
      <c r="B137" s="19" t="s">
        <v>234</v>
      </c>
      <c r="C137" s="2" t="s">
        <v>69</v>
      </c>
      <c r="D137" s="20">
        <v>1.1000000000000001</v>
      </c>
      <c r="G137">
        <v>0</v>
      </c>
      <c r="H137">
        <v>4</v>
      </c>
      <c r="K137">
        <v>0</v>
      </c>
      <c r="L137">
        <v>30</v>
      </c>
      <c r="M137">
        <v>0</v>
      </c>
      <c r="N137">
        <v>0.15110000000000001</v>
      </c>
      <c r="O137">
        <f t="shared" si="11"/>
        <v>12000</v>
      </c>
      <c r="P137">
        <f t="shared" si="11"/>
        <v>12000</v>
      </c>
    </row>
    <row r="138" spans="1:16" x14ac:dyDescent="0.3">
      <c r="A138">
        <v>137</v>
      </c>
      <c r="B138" s="19" t="s">
        <v>235</v>
      </c>
      <c r="C138" s="2" t="s">
        <v>69</v>
      </c>
      <c r="D138" s="20">
        <v>5</v>
      </c>
      <c r="G138">
        <v>0</v>
      </c>
      <c r="H138">
        <v>4</v>
      </c>
      <c r="K138">
        <v>0</v>
      </c>
      <c r="L138">
        <v>30</v>
      </c>
      <c r="M138">
        <v>0</v>
      </c>
      <c r="N138">
        <v>0.18059</v>
      </c>
      <c r="O138">
        <f t="shared" si="11"/>
        <v>12000</v>
      </c>
      <c r="P138">
        <f t="shared" si="11"/>
        <v>12000</v>
      </c>
    </row>
    <row r="139" spans="1:16" x14ac:dyDescent="0.3">
      <c r="A139">
        <v>138</v>
      </c>
      <c r="B139" s="19" t="s">
        <v>236</v>
      </c>
      <c r="C139" s="2" t="s">
        <v>69</v>
      </c>
      <c r="D139" s="20">
        <v>5</v>
      </c>
      <c r="G139">
        <v>0</v>
      </c>
      <c r="H139">
        <v>4</v>
      </c>
      <c r="K139">
        <v>0</v>
      </c>
      <c r="L139">
        <v>30</v>
      </c>
      <c r="M139">
        <v>0</v>
      </c>
      <c r="N139">
        <v>0.15071000000000001</v>
      </c>
      <c r="O139">
        <f t="shared" si="11"/>
        <v>12000</v>
      </c>
      <c r="P139">
        <f t="shared" si="11"/>
        <v>12000</v>
      </c>
    </row>
    <row r="140" spans="1:16" x14ac:dyDescent="0.3">
      <c r="A140">
        <v>139</v>
      </c>
      <c r="B140" s="19" t="s">
        <v>237</v>
      </c>
      <c r="C140" s="2" t="s">
        <v>69</v>
      </c>
      <c r="D140" s="20">
        <v>5</v>
      </c>
      <c r="G140">
        <v>0</v>
      </c>
      <c r="H140">
        <v>4</v>
      </c>
      <c r="K140">
        <v>0</v>
      </c>
      <c r="L140">
        <v>30</v>
      </c>
      <c r="M140">
        <v>0</v>
      </c>
      <c r="N140">
        <v>0.18164</v>
      </c>
      <c r="O140">
        <f t="shared" si="11"/>
        <v>12000</v>
      </c>
      <c r="P140">
        <f t="shared" si="11"/>
        <v>12000</v>
      </c>
    </row>
    <row r="141" spans="1:16" x14ac:dyDescent="0.3">
      <c r="A141">
        <v>140</v>
      </c>
      <c r="B141" s="19" t="s">
        <v>238</v>
      </c>
      <c r="C141" s="2" t="s">
        <v>69</v>
      </c>
      <c r="D141" s="20">
        <v>2</v>
      </c>
      <c r="G141">
        <v>0</v>
      </c>
      <c r="H141">
        <v>4</v>
      </c>
      <c r="K141">
        <v>0</v>
      </c>
      <c r="L141">
        <v>30</v>
      </c>
      <c r="M141">
        <v>0</v>
      </c>
      <c r="N141">
        <v>0.18623999999999999</v>
      </c>
      <c r="O141">
        <f t="shared" si="11"/>
        <v>12000</v>
      </c>
      <c r="P141">
        <f t="shared" si="11"/>
        <v>12000</v>
      </c>
    </row>
    <row r="142" spans="1:16" x14ac:dyDescent="0.3">
      <c r="A142">
        <v>141</v>
      </c>
      <c r="B142" s="19" t="s">
        <v>239</v>
      </c>
      <c r="C142" s="2" t="s">
        <v>69</v>
      </c>
      <c r="D142" s="20">
        <v>5</v>
      </c>
      <c r="G142">
        <v>0</v>
      </c>
      <c r="H142">
        <v>4</v>
      </c>
      <c r="K142">
        <v>0</v>
      </c>
      <c r="L142">
        <v>30</v>
      </c>
      <c r="M142">
        <v>0</v>
      </c>
      <c r="N142">
        <v>0.19037000000000001</v>
      </c>
      <c r="O142">
        <f t="shared" si="11"/>
        <v>12000</v>
      </c>
      <c r="P142">
        <f t="shared" si="11"/>
        <v>12000</v>
      </c>
    </row>
    <row r="143" spans="1:16" x14ac:dyDescent="0.3">
      <c r="A143">
        <v>142</v>
      </c>
      <c r="B143" s="19" t="s">
        <v>240</v>
      </c>
      <c r="C143" s="2" t="s">
        <v>69</v>
      </c>
      <c r="D143" s="20">
        <v>3</v>
      </c>
      <c r="G143">
        <v>0</v>
      </c>
      <c r="H143">
        <v>4</v>
      </c>
      <c r="K143">
        <v>0</v>
      </c>
      <c r="L143">
        <v>30</v>
      </c>
      <c r="M143">
        <v>0</v>
      </c>
      <c r="N143">
        <v>0.16785</v>
      </c>
      <c r="O143">
        <f t="shared" si="11"/>
        <v>12000</v>
      </c>
      <c r="P143">
        <f t="shared" si="11"/>
        <v>12000</v>
      </c>
    </row>
    <row r="144" spans="1:16" x14ac:dyDescent="0.3">
      <c r="A144">
        <v>143</v>
      </c>
      <c r="B144" s="19" t="s">
        <v>241</v>
      </c>
      <c r="C144" s="2" t="s">
        <v>69</v>
      </c>
      <c r="D144" s="20">
        <v>1.5</v>
      </c>
      <c r="G144">
        <v>0</v>
      </c>
      <c r="H144">
        <v>1</v>
      </c>
      <c r="K144">
        <v>0</v>
      </c>
      <c r="L144">
        <v>30</v>
      </c>
      <c r="M144">
        <v>0</v>
      </c>
      <c r="N144">
        <v>7.3899999999999993E-2</v>
      </c>
      <c r="O144">
        <f t="shared" si="11"/>
        <v>12000</v>
      </c>
      <c r="P144">
        <f t="shared" si="11"/>
        <v>12000</v>
      </c>
    </row>
    <row r="145" spans="1:16" x14ac:dyDescent="0.3">
      <c r="A145">
        <v>144</v>
      </c>
      <c r="B145" s="19" t="s">
        <v>242</v>
      </c>
      <c r="C145" s="2" t="s">
        <v>69</v>
      </c>
      <c r="D145" s="20">
        <v>4</v>
      </c>
      <c r="G145">
        <v>0</v>
      </c>
      <c r="H145">
        <v>4</v>
      </c>
      <c r="K145">
        <v>0</v>
      </c>
      <c r="L145">
        <v>30</v>
      </c>
      <c r="M145">
        <v>0</v>
      </c>
      <c r="N145">
        <v>0.18385611420612802</v>
      </c>
      <c r="O145">
        <f t="shared" si="11"/>
        <v>12000</v>
      </c>
      <c r="P145">
        <f t="shared" si="11"/>
        <v>12000</v>
      </c>
    </row>
    <row r="146" spans="1:16" x14ac:dyDescent="0.3">
      <c r="A146">
        <v>145</v>
      </c>
      <c r="B146" s="19" t="s">
        <v>243</v>
      </c>
      <c r="C146" s="2" t="s">
        <v>69</v>
      </c>
      <c r="D146" s="20">
        <v>5</v>
      </c>
      <c r="G146">
        <v>0</v>
      </c>
      <c r="H146">
        <v>4</v>
      </c>
      <c r="K146">
        <v>0</v>
      </c>
      <c r="L146">
        <v>30</v>
      </c>
      <c r="M146">
        <v>0</v>
      </c>
      <c r="N146">
        <v>0.20294999999999999</v>
      </c>
      <c r="O146">
        <f t="shared" si="11"/>
        <v>12000</v>
      </c>
      <c r="P146">
        <f t="shared" si="11"/>
        <v>12000</v>
      </c>
    </row>
    <row r="147" spans="1:16" x14ac:dyDescent="0.3">
      <c r="A147">
        <v>146</v>
      </c>
      <c r="B147" s="19" t="s">
        <v>244</v>
      </c>
      <c r="C147" s="2" t="s">
        <v>69</v>
      </c>
      <c r="D147" s="20">
        <v>5.2</v>
      </c>
      <c r="G147">
        <v>0</v>
      </c>
      <c r="H147">
        <v>4</v>
      </c>
      <c r="K147">
        <v>0</v>
      </c>
      <c r="L147">
        <v>30</v>
      </c>
      <c r="M147">
        <v>0</v>
      </c>
      <c r="N147">
        <v>0.19647999999999999</v>
      </c>
      <c r="O147">
        <f t="shared" si="11"/>
        <v>12000</v>
      </c>
      <c r="P147">
        <f t="shared" si="11"/>
        <v>12000</v>
      </c>
    </row>
    <row r="148" spans="1:16" x14ac:dyDescent="0.3">
      <c r="A148">
        <v>147</v>
      </c>
      <c r="B148" s="19" t="s">
        <v>245</v>
      </c>
      <c r="C148" s="2" t="s">
        <v>69</v>
      </c>
      <c r="D148" s="20">
        <v>5</v>
      </c>
      <c r="G148">
        <v>0</v>
      </c>
      <c r="H148">
        <v>4</v>
      </c>
      <c r="K148">
        <v>0</v>
      </c>
      <c r="L148">
        <v>30</v>
      </c>
      <c r="M148">
        <v>0</v>
      </c>
      <c r="N148">
        <v>0.20358000000000001</v>
      </c>
      <c r="O148">
        <f t="shared" si="11"/>
        <v>12000</v>
      </c>
      <c r="P148">
        <f t="shared" si="11"/>
        <v>12000</v>
      </c>
    </row>
    <row r="149" spans="1:16" x14ac:dyDescent="0.3">
      <c r="A149">
        <v>148</v>
      </c>
      <c r="B149" s="19" t="s">
        <v>246</v>
      </c>
      <c r="C149" s="2" t="s">
        <v>69</v>
      </c>
      <c r="D149" s="20">
        <v>50</v>
      </c>
      <c r="G149">
        <v>0</v>
      </c>
      <c r="H149">
        <v>4</v>
      </c>
      <c r="K149">
        <v>0</v>
      </c>
      <c r="L149">
        <v>30</v>
      </c>
      <c r="M149">
        <v>0</v>
      </c>
      <c r="N149">
        <v>0.22578999999999999</v>
      </c>
      <c r="O149">
        <f t="shared" si="11"/>
        <v>12000</v>
      </c>
      <c r="P149">
        <f t="shared" si="11"/>
        <v>12000</v>
      </c>
    </row>
    <row r="150" spans="1:16" x14ac:dyDescent="0.3">
      <c r="A150">
        <v>149</v>
      </c>
      <c r="B150" s="19" t="s">
        <v>247</v>
      </c>
      <c r="C150" s="2" t="s">
        <v>69</v>
      </c>
      <c r="D150" s="20">
        <v>5</v>
      </c>
      <c r="G150">
        <v>0</v>
      </c>
      <c r="H150">
        <v>4</v>
      </c>
      <c r="K150">
        <v>0</v>
      </c>
      <c r="L150">
        <v>30</v>
      </c>
      <c r="M150">
        <v>0</v>
      </c>
      <c r="N150">
        <v>0.19078000000000001</v>
      </c>
      <c r="O150">
        <f t="shared" si="11"/>
        <v>12000</v>
      </c>
      <c r="P150">
        <f t="shared" si="11"/>
        <v>12000</v>
      </c>
    </row>
    <row r="151" spans="1:16" x14ac:dyDescent="0.3">
      <c r="A151">
        <v>150</v>
      </c>
      <c r="B151" s="19" t="s">
        <v>248</v>
      </c>
      <c r="C151" s="2" t="s">
        <v>69</v>
      </c>
      <c r="D151" s="20">
        <v>4.5</v>
      </c>
      <c r="G151">
        <v>0</v>
      </c>
      <c r="H151">
        <v>4</v>
      </c>
      <c r="K151">
        <v>0</v>
      </c>
      <c r="L151">
        <v>30</v>
      </c>
      <c r="M151">
        <v>0</v>
      </c>
      <c r="N151">
        <v>0.18723999999999999</v>
      </c>
      <c r="O151">
        <f t="shared" si="11"/>
        <v>12000</v>
      </c>
      <c r="P151">
        <f t="shared" si="11"/>
        <v>12000</v>
      </c>
    </row>
    <row r="152" spans="1:16" x14ac:dyDescent="0.3">
      <c r="A152">
        <v>151</v>
      </c>
      <c r="B152" s="19" t="s">
        <v>249</v>
      </c>
      <c r="C152" s="2" t="s">
        <v>69</v>
      </c>
      <c r="D152" s="20">
        <v>4.8</v>
      </c>
      <c r="G152">
        <v>0</v>
      </c>
      <c r="H152">
        <v>4</v>
      </c>
      <c r="K152">
        <v>0</v>
      </c>
      <c r="L152">
        <v>30</v>
      </c>
      <c r="M152">
        <v>0</v>
      </c>
      <c r="N152">
        <v>0.20963999999999999</v>
      </c>
      <c r="O152">
        <f t="shared" si="11"/>
        <v>12000</v>
      </c>
      <c r="P152">
        <f t="shared" si="11"/>
        <v>12000</v>
      </c>
    </row>
    <row r="153" spans="1:16" x14ac:dyDescent="0.3">
      <c r="A153">
        <v>152</v>
      </c>
      <c r="B153" s="19" t="s">
        <v>250</v>
      </c>
      <c r="C153" s="2" t="s">
        <v>69</v>
      </c>
      <c r="D153" s="20">
        <v>4</v>
      </c>
      <c r="G153">
        <v>0</v>
      </c>
      <c r="H153">
        <v>4</v>
      </c>
      <c r="K153">
        <v>0</v>
      </c>
      <c r="L153">
        <v>30</v>
      </c>
      <c r="M153">
        <v>0</v>
      </c>
      <c r="N153">
        <v>0.18385611420612802</v>
      </c>
      <c r="O153">
        <f t="shared" si="11"/>
        <v>12000</v>
      </c>
      <c r="P153">
        <f t="shared" si="11"/>
        <v>12000</v>
      </c>
    </row>
    <row r="154" spans="1:16" x14ac:dyDescent="0.3">
      <c r="A154">
        <v>153</v>
      </c>
      <c r="B154" s="19" t="s">
        <v>251</v>
      </c>
      <c r="C154" s="2" t="s">
        <v>69</v>
      </c>
      <c r="D154" s="20">
        <v>5</v>
      </c>
      <c r="G154">
        <v>0</v>
      </c>
      <c r="H154">
        <v>4</v>
      </c>
      <c r="K154">
        <v>0</v>
      </c>
      <c r="L154">
        <v>30</v>
      </c>
      <c r="M154">
        <v>0</v>
      </c>
      <c r="N154">
        <v>0.20258000000000001</v>
      </c>
      <c r="O154">
        <f t="shared" si="11"/>
        <v>12000</v>
      </c>
      <c r="P154">
        <f t="shared" si="11"/>
        <v>12000</v>
      </c>
    </row>
    <row r="155" spans="1:16" x14ac:dyDescent="0.3">
      <c r="A155">
        <v>154</v>
      </c>
      <c r="B155" s="19" t="s">
        <v>252</v>
      </c>
      <c r="C155" s="2" t="s">
        <v>69</v>
      </c>
      <c r="D155" s="20">
        <v>4.9000000000000004</v>
      </c>
      <c r="G155">
        <v>0</v>
      </c>
      <c r="H155">
        <v>4</v>
      </c>
      <c r="K155">
        <v>0</v>
      </c>
      <c r="L155">
        <v>30</v>
      </c>
      <c r="M155">
        <v>0</v>
      </c>
      <c r="N155">
        <v>0.21146999999999999</v>
      </c>
      <c r="O155">
        <f t="shared" si="11"/>
        <v>12000</v>
      </c>
      <c r="P155">
        <f t="shared" si="11"/>
        <v>12000</v>
      </c>
    </row>
    <row r="156" spans="1:16" x14ac:dyDescent="0.3">
      <c r="A156">
        <v>155</v>
      </c>
      <c r="B156" s="19" t="s">
        <v>253</v>
      </c>
      <c r="C156" s="2" t="s">
        <v>69</v>
      </c>
      <c r="D156" s="20">
        <v>5</v>
      </c>
      <c r="G156">
        <v>0</v>
      </c>
      <c r="H156">
        <v>4</v>
      </c>
      <c r="K156">
        <v>0</v>
      </c>
      <c r="L156">
        <v>30</v>
      </c>
      <c r="M156">
        <v>0</v>
      </c>
      <c r="N156">
        <v>0.20674000000000001</v>
      </c>
      <c r="O156">
        <f t="shared" si="11"/>
        <v>12000</v>
      </c>
      <c r="P156">
        <f t="shared" si="11"/>
        <v>12000</v>
      </c>
    </row>
    <row r="157" spans="1:16" x14ac:dyDescent="0.3">
      <c r="A157">
        <v>156</v>
      </c>
      <c r="B157" s="19" t="s">
        <v>254</v>
      </c>
      <c r="C157" s="2" t="s">
        <v>69</v>
      </c>
      <c r="D157" s="20">
        <v>5</v>
      </c>
      <c r="G157">
        <v>0</v>
      </c>
      <c r="H157">
        <v>4</v>
      </c>
      <c r="K157">
        <v>0</v>
      </c>
      <c r="L157">
        <v>30</v>
      </c>
      <c r="M157">
        <v>0</v>
      </c>
      <c r="N157">
        <v>0.19142000000000001</v>
      </c>
      <c r="O157">
        <f t="shared" si="11"/>
        <v>12000</v>
      </c>
      <c r="P157">
        <f t="shared" si="11"/>
        <v>12000</v>
      </c>
    </row>
    <row r="158" spans="1:16" x14ac:dyDescent="0.3">
      <c r="A158">
        <v>157</v>
      </c>
      <c r="B158" s="19" t="s">
        <v>255</v>
      </c>
      <c r="C158" s="2" t="s">
        <v>69</v>
      </c>
      <c r="D158" s="20">
        <v>5</v>
      </c>
      <c r="G158">
        <v>0</v>
      </c>
      <c r="H158">
        <v>4</v>
      </c>
      <c r="K158">
        <v>0</v>
      </c>
      <c r="L158">
        <v>30</v>
      </c>
      <c r="M158">
        <v>0</v>
      </c>
      <c r="N158">
        <v>0.21970000000000001</v>
      </c>
      <c r="O158">
        <f t="shared" si="11"/>
        <v>12000</v>
      </c>
      <c r="P158">
        <f t="shared" si="11"/>
        <v>12000</v>
      </c>
    </row>
    <row r="159" spans="1:16" x14ac:dyDescent="0.3">
      <c r="A159">
        <v>158</v>
      </c>
      <c r="B159" s="19" t="s">
        <v>256</v>
      </c>
      <c r="C159" s="2" t="s">
        <v>69</v>
      </c>
      <c r="D159" s="20">
        <v>5</v>
      </c>
      <c r="G159">
        <v>0</v>
      </c>
      <c r="H159">
        <v>4</v>
      </c>
      <c r="K159">
        <v>0</v>
      </c>
      <c r="L159">
        <v>30</v>
      </c>
      <c r="M159">
        <v>0</v>
      </c>
      <c r="N159">
        <v>0.18385611420612802</v>
      </c>
      <c r="O159">
        <f t="shared" si="11"/>
        <v>12000</v>
      </c>
      <c r="P159">
        <f t="shared" si="11"/>
        <v>12000</v>
      </c>
    </row>
    <row r="160" spans="1:16" x14ac:dyDescent="0.3">
      <c r="A160">
        <v>159</v>
      </c>
      <c r="B160" s="19" t="s">
        <v>257</v>
      </c>
      <c r="C160" s="2" t="s">
        <v>69</v>
      </c>
      <c r="D160" s="20">
        <v>5</v>
      </c>
      <c r="G160">
        <v>0</v>
      </c>
      <c r="H160">
        <v>4</v>
      </c>
      <c r="K160">
        <v>0</v>
      </c>
      <c r="L160">
        <v>30</v>
      </c>
      <c r="M160">
        <v>0</v>
      </c>
      <c r="N160">
        <v>0.19506999999999999</v>
      </c>
      <c r="O160">
        <f t="shared" si="11"/>
        <v>12000</v>
      </c>
      <c r="P160">
        <f t="shared" si="11"/>
        <v>12000</v>
      </c>
    </row>
    <row r="161" spans="1:16" x14ac:dyDescent="0.3">
      <c r="A161">
        <v>160</v>
      </c>
      <c r="B161" s="19" t="s">
        <v>258</v>
      </c>
      <c r="C161" s="2" t="s">
        <v>69</v>
      </c>
      <c r="D161" s="20">
        <v>16</v>
      </c>
      <c r="G161">
        <v>0</v>
      </c>
      <c r="H161">
        <v>4</v>
      </c>
      <c r="K161">
        <v>0</v>
      </c>
      <c r="L161">
        <v>30</v>
      </c>
      <c r="M161">
        <v>0</v>
      </c>
      <c r="N161">
        <v>4.4200000000000003E-3</v>
      </c>
      <c r="O161">
        <f t="shared" si="11"/>
        <v>12000</v>
      </c>
      <c r="P161">
        <f t="shared" si="11"/>
        <v>12000</v>
      </c>
    </row>
    <row r="162" spans="1:16" x14ac:dyDescent="0.3">
      <c r="A162">
        <v>161</v>
      </c>
      <c r="B162" s="19" t="s">
        <v>259</v>
      </c>
      <c r="C162" s="2" t="s">
        <v>69</v>
      </c>
      <c r="D162" s="20">
        <v>5</v>
      </c>
      <c r="G162">
        <v>0</v>
      </c>
      <c r="H162">
        <v>4</v>
      </c>
      <c r="K162">
        <v>0</v>
      </c>
      <c r="L162">
        <v>30</v>
      </c>
      <c r="M162">
        <v>0</v>
      </c>
      <c r="N162">
        <v>0.18385611420612802</v>
      </c>
      <c r="O162">
        <f t="shared" si="11"/>
        <v>12000</v>
      </c>
      <c r="P162">
        <f t="shared" si="11"/>
        <v>12000</v>
      </c>
    </row>
    <row r="163" spans="1:16" x14ac:dyDescent="0.3">
      <c r="A163">
        <v>162</v>
      </c>
      <c r="B163" s="19" t="s">
        <v>260</v>
      </c>
      <c r="C163" s="2" t="s">
        <v>69</v>
      </c>
      <c r="D163" s="20">
        <v>5</v>
      </c>
      <c r="G163">
        <v>0</v>
      </c>
      <c r="H163">
        <v>4</v>
      </c>
      <c r="K163">
        <v>0</v>
      </c>
      <c r="L163">
        <v>30</v>
      </c>
      <c r="M163">
        <v>0</v>
      </c>
      <c r="N163">
        <v>0.15981999999999999</v>
      </c>
      <c r="O163">
        <f t="shared" si="11"/>
        <v>12000</v>
      </c>
      <c r="P163">
        <f t="shared" si="11"/>
        <v>12000</v>
      </c>
    </row>
    <row r="164" spans="1:16" x14ac:dyDescent="0.3">
      <c r="A164">
        <v>163</v>
      </c>
      <c r="B164" s="19" t="s">
        <v>261</v>
      </c>
      <c r="C164" s="2" t="s">
        <v>69</v>
      </c>
      <c r="D164" s="20">
        <v>50.2</v>
      </c>
      <c r="G164">
        <v>0</v>
      </c>
      <c r="H164">
        <v>4</v>
      </c>
      <c r="K164">
        <v>0</v>
      </c>
      <c r="L164">
        <v>30</v>
      </c>
      <c r="M164">
        <v>0</v>
      </c>
      <c r="N164">
        <v>0.22638</v>
      </c>
      <c r="O164">
        <f t="shared" si="11"/>
        <v>12000</v>
      </c>
      <c r="P164">
        <f t="shared" si="11"/>
        <v>12000</v>
      </c>
    </row>
    <row r="165" spans="1:16" x14ac:dyDescent="0.3">
      <c r="A165">
        <v>164</v>
      </c>
      <c r="B165" s="19" t="s">
        <v>262</v>
      </c>
      <c r="C165" s="2" t="s">
        <v>69</v>
      </c>
      <c r="D165" s="20">
        <v>5</v>
      </c>
      <c r="G165">
        <v>0</v>
      </c>
      <c r="H165">
        <v>4</v>
      </c>
      <c r="K165">
        <v>0</v>
      </c>
      <c r="L165">
        <v>30</v>
      </c>
      <c r="M165">
        <v>0</v>
      </c>
      <c r="N165">
        <v>0.19084000000000001</v>
      </c>
      <c r="O165">
        <f t="shared" si="11"/>
        <v>12000</v>
      </c>
      <c r="P165">
        <f t="shared" si="11"/>
        <v>12000</v>
      </c>
    </row>
    <row r="166" spans="1:16" x14ac:dyDescent="0.3">
      <c r="A166">
        <v>165</v>
      </c>
      <c r="B166" s="19" t="s">
        <v>263</v>
      </c>
      <c r="C166" s="2" t="s">
        <v>69</v>
      </c>
      <c r="D166" s="20">
        <v>5</v>
      </c>
      <c r="G166">
        <v>0</v>
      </c>
      <c r="H166">
        <v>1</v>
      </c>
      <c r="K166">
        <v>0</v>
      </c>
      <c r="L166">
        <v>30</v>
      </c>
      <c r="M166">
        <v>0</v>
      </c>
      <c r="N166">
        <v>0.18385611420612802</v>
      </c>
      <c r="O166">
        <f t="shared" si="11"/>
        <v>12000</v>
      </c>
      <c r="P166">
        <f t="shared" si="11"/>
        <v>12000</v>
      </c>
    </row>
    <row r="167" spans="1:16" x14ac:dyDescent="0.3">
      <c r="A167">
        <v>166</v>
      </c>
      <c r="B167" s="19" t="s">
        <v>264</v>
      </c>
      <c r="C167" s="2" t="s">
        <v>69</v>
      </c>
      <c r="D167" s="20">
        <v>5</v>
      </c>
      <c r="G167">
        <v>0</v>
      </c>
      <c r="H167">
        <v>1</v>
      </c>
      <c r="K167">
        <v>0</v>
      </c>
      <c r="L167">
        <v>30</v>
      </c>
      <c r="M167">
        <v>0</v>
      </c>
      <c r="N167">
        <v>0.18385611420612802</v>
      </c>
      <c r="O167">
        <f t="shared" si="11"/>
        <v>12000</v>
      </c>
      <c r="P167">
        <f t="shared" si="11"/>
        <v>12000</v>
      </c>
    </row>
    <row r="168" spans="1:16" x14ac:dyDescent="0.3">
      <c r="A168">
        <v>167</v>
      </c>
      <c r="B168" s="19" t="s">
        <v>265</v>
      </c>
      <c r="C168" s="2" t="s">
        <v>69</v>
      </c>
      <c r="D168" s="20">
        <v>5</v>
      </c>
      <c r="G168">
        <v>0</v>
      </c>
      <c r="H168">
        <v>1</v>
      </c>
      <c r="K168">
        <v>0</v>
      </c>
      <c r="L168">
        <v>30</v>
      </c>
      <c r="M168">
        <v>0</v>
      </c>
      <c r="N168">
        <v>0.18385611420612802</v>
      </c>
      <c r="O168">
        <f t="shared" si="11"/>
        <v>12000</v>
      </c>
      <c r="P168">
        <f t="shared" si="11"/>
        <v>12000</v>
      </c>
    </row>
    <row r="169" spans="1:16" x14ac:dyDescent="0.3">
      <c r="A169">
        <v>168</v>
      </c>
      <c r="B169" s="19" t="s">
        <v>266</v>
      </c>
      <c r="C169" s="2" t="s">
        <v>69</v>
      </c>
      <c r="D169" s="20">
        <v>50</v>
      </c>
      <c r="G169">
        <v>0</v>
      </c>
      <c r="H169">
        <v>1</v>
      </c>
      <c r="K169">
        <v>0</v>
      </c>
      <c r="L169">
        <v>30</v>
      </c>
      <c r="M169">
        <v>0</v>
      </c>
      <c r="N169">
        <v>0.18385611420612802</v>
      </c>
      <c r="O169">
        <f t="shared" si="11"/>
        <v>12000</v>
      </c>
      <c r="P169">
        <f t="shared" si="11"/>
        <v>12000</v>
      </c>
    </row>
    <row r="170" spans="1:16" x14ac:dyDescent="0.3">
      <c r="A170">
        <v>169</v>
      </c>
      <c r="B170" s="19" t="s">
        <v>267</v>
      </c>
      <c r="C170" s="2" t="s">
        <v>69</v>
      </c>
      <c r="D170" s="20">
        <v>5</v>
      </c>
      <c r="G170">
        <v>0</v>
      </c>
      <c r="H170">
        <v>4</v>
      </c>
      <c r="K170">
        <v>0</v>
      </c>
      <c r="L170">
        <v>30</v>
      </c>
      <c r="M170">
        <v>0</v>
      </c>
      <c r="N170">
        <v>0.21773999999999999</v>
      </c>
      <c r="O170">
        <f t="shared" si="11"/>
        <v>12000</v>
      </c>
      <c r="P170">
        <f t="shared" si="11"/>
        <v>12000</v>
      </c>
    </row>
    <row r="171" spans="1:16" x14ac:dyDescent="0.3">
      <c r="A171">
        <v>170</v>
      </c>
      <c r="B171" s="19" t="s">
        <v>268</v>
      </c>
      <c r="C171" s="2" t="s">
        <v>69</v>
      </c>
      <c r="D171" s="20">
        <v>2</v>
      </c>
      <c r="G171">
        <v>0</v>
      </c>
      <c r="H171">
        <v>4</v>
      </c>
      <c r="K171">
        <v>0</v>
      </c>
      <c r="L171">
        <v>30</v>
      </c>
      <c r="M171">
        <v>0</v>
      </c>
      <c r="N171">
        <v>0.18385611420612802</v>
      </c>
      <c r="O171">
        <f t="shared" si="11"/>
        <v>12000</v>
      </c>
      <c r="P171">
        <f t="shared" si="11"/>
        <v>12000</v>
      </c>
    </row>
    <row r="172" spans="1:16" x14ac:dyDescent="0.3">
      <c r="A172">
        <v>171</v>
      </c>
      <c r="B172" s="19" t="s">
        <v>269</v>
      </c>
      <c r="C172" s="2" t="s">
        <v>69</v>
      </c>
      <c r="D172" s="20">
        <v>5</v>
      </c>
      <c r="G172">
        <v>0</v>
      </c>
      <c r="H172">
        <v>4</v>
      </c>
      <c r="K172">
        <v>0</v>
      </c>
      <c r="L172">
        <v>30</v>
      </c>
      <c r="M172">
        <v>0</v>
      </c>
      <c r="N172">
        <v>0.19153000000000001</v>
      </c>
      <c r="O172">
        <f t="shared" si="11"/>
        <v>12000</v>
      </c>
      <c r="P172">
        <f t="shared" si="11"/>
        <v>12000</v>
      </c>
    </row>
    <row r="173" spans="1:16" x14ac:dyDescent="0.3">
      <c r="A173">
        <v>172</v>
      </c>
      <c r="B173" s="19" t="s">
        <v>270</v>
      </c>
      <c r="C173" s="2" t="s">
        <v>69</v>
      </c>
      <c r="D173" s="20">
        <v>4.5</v>
      </c>
      <c r="G173">
        <v>0</v>
      </c>
      <c r="H173">
        <v>4</v>
      </c>
      <c r="K173">
        <v>0</v>
      </c>
      <c r="L173">
        <v>30</v>
      </c>
      <c r="M173">
        <v>0</v>
      </c>
      <c r="N173">
        <v>0.18385611420612802</v>
      </c>
      <c r="O173">
        <f t="shared" si="11"/>
        <v>12000</v>
      </c>
      <c r="P173">
        <f t="shared" si="11"/>
        <v>12000</v>
      </c>
    </row>
    <row r="174" spans="1:16" x14ac:dyDescent="0.3">
      <c r="A174">
        <v>173</v>
      </c>
      <c r="B174" s="19" t="s">
        <v>271</v>
      </c>
      <c r="C174" s="2" t="s">
        <v>69</v>
      </c>
      <c r="D174" s="20">
        <v>52.1</v>
      </c>
      <c r="G174">
        <v>0</v>
      </c>
      <c r="H174">
        <v>4</v>
      </c>
      <c r="K174">
        <v>0</v>
      </c>
      <c r="L174">
        <v>30</v>
      </c>
      <c r="M174">
        <v>0</v>
      </c>
      <c r="N174">
        <v>0.21562000000000001</v>
      </c>
      <c r="O174">
        <f t="shared" si="11"/>
        <v>12000</v>
      </c>
      <c r="P174">
        <f t="shared" si="11"/>
        <v>12000</v>
      </c>
    </row>
    <row r="175" spans="1:16" x14ac:dyDescent="0.3">
      <c r="A175">
        <v>174</v>
      </c>
      <c r="B175" s="19" t="s">
        <v>272</v>
      </c>
      <c r="C175" s="2" t="s">
        <v>69</v>
      </c>
      <c r="D175" s="20">
        <v>4</v>
      </c>
      <c r="G175">
        <v>0</v>
      </c>
      <c r="H175">
        <v>4</v>
      </c>
      <c r="K175">
        <v>0</v>
      </c>
      <c r="L175">
        <v>30</v>
      </c>
      <c r="M175">
        <v>0</v>
      </c>
      <c r="N175">
        <v>0.16572000000000001</v>
      </c>
      <c r="O175">
        <f t="shared" si="11"/>
        <v>12000</v>
      </c>
      <c r="P175">
        <f t="shared" si="11"/>
        <v>12000</v>
      </c>
    </row>
    <row r="176" spans="1:16" x14ac:dyDescent="0.3">
      <c r="A176">
        <v>175</v>
      </c>
      <c r="B176" s="19" t="s">
        <v>273</v>
      </c>
      <c r="C176" s="2" t="s">
        <v>69</v>
      </c>
      <c r="D176" s="20">
        <v>50</v>
      </c>
      <c r="G176">
        <v>0</v>
      </c>
      <c r="H176">
        <v>4</v>
      </c>
      <c r="K176">
        <v>0</v>
      </c>
      <c r="L176">
        <v>30</v>
      </c>
      <c r="M176">
        <v>0</v>
      </c>
      <c r="N176">
        <v>0.22756999999999999</v>
      </c>
      <c r="O176">
        <f t="shared" si="11"/>
        <v>12000</v>
      </c>
      <c r="P176">
        <f t="shared" si="11"/>
        <v>12000</v>
      </c>
    </row>
    <row r="177" spans="1:16" x14ac:dyDescent="0.3">
      <c r="A177">
        <v>176</v>
      </c>
      <c r="B177" s="19" t="s">
        <v>274</v>
      </c>
      <c r="C177" s="2" t="s">
        <v>69</v>
      </c>
      <c r="D177" s="20">
        <v>5</v>
      </c>
      <c r="G177">
        <v>0</v>
      </c>
      <c r="H177">
        <v>4</v>
      </c>
      <c r="K177">
        <v>0</v>
      </c>
      <c r="L177">
        <v>30</v>
      </c>
      <c r="M177">
        <v>0</v>
      </c>
      <c r="N177">
        <v>0.20602999999999999</v>
      </c>
      <c r="O177">
        <f t="shared" si="11"/>
        <v>12000</v>
      </c>
      <c r="P177">
        <f t="shared" si="11"/>
        <v>12000</v>
      </c>
    </row>
    <row r="178" spans="1:16" x14ac:dyDescent="0.3">
      <c r="A178">
        <v>177</v>
      </c>
      <c r="B178" s="19" t="s">
        <v>275</v>
      </c>
      <c r="C178" s="2" t="s">
        <v>69</v>
      </c>
      <c r="D178" s="20">
        <v>5</v>
      </c>
      <c r="G178">
        <v>0</v>
      </c>
      <c r="H178">
        <v>4</v>
      </c>
      <c r="K178">
        <v>0</v>
      </c>
      <c r="L178">
        <v>30</v>
      </c>
      <c r="M178">
        <v>0</v>
      </c>
      <c r="N178">
        <v>0.17815</v>
      </c>
      <c r="O178">
        <f t="shared" si="11"/>
        <v>12000</v>
      </c>
      <c r="P178">
        <f t="shared" si="11"/>
        <v>12000</v>
      </c>
    </row>
    <row r="179" spans="1:16" x14ac:dyDescent="0.3">
      <c r="A179">
        <v>178</v>
      </c>
      <c r="B179" s="19" t="s">
        <v>276</v>
      </c>
      <c r="C179" s="2" t="s">
        <v>69</v>
      </c>
      <c r="D179" s="20">
        <v>5</v>
      </c>
      <c r="G179">
        <v>0</v>
      </c>
      <c r="H179">
        <v>4</v>
      </c>
      <c r="K179">
        <v>0</v>
      </c>
      <c r="L179">
        <v>30</v>
      </c>
      <c r="M179">
        <v>0</v>
      </c>
      <c r="N179">
        <v>1.434E-2</v>
      </c>
      <c r="O179">
        <f t="shared" si="11"/>
        <v>12000</v>
      </c>
      <c r="P179">
        <f t="shared" si="11"/>
        <v>12000</v>
      </c>
    </row>
    <row r="180" spans="1:16" x14ac:dyDescent="0.3">
      <c r="A180">
        <v>179</v>
      </c>
      <c r="B180" s="19" t="s">
        <v>277</v>
      </c>
      <c r="C180" s="2" t="s">
        <v>69</v>
      </c>
      <c r="D180" s="20">
        <v>4.2</v>
      </c>
      <c r="G180">
        <v>0</v>
      </c>
      <c r="H180">
        <v>4</v>
      </c>
      <c r="K180">
        <v>0</v>
      </c>
      <c r="L180">
        <v>30</v>
      </c>
      <c r="M180">
        <v>0</v>
      </c>
      <c r="N180">
        <v>0.18385611420612802</v>
      </c>
      <c r="O180">
        <f t="shared" si="11"/>
        <v>12000</v>
      </c>
      <c r="P180">
        <f t="shared" si="11"/>
        <v>12000</v>
      </c>
    </row>
    <row r="181" spans="1:16" x14ac:dyDescent="0.3">
      <c r="A181">
        <v>180</v>
      </c>
      <c r="B181" s="19" t="s">
        <v>278</v>
      </c>
      <c r="C181" s="2" t="s">
        <v>69</v>
      </c>
      <c r="D181" s="20">
        <v>5</v>
      </c>
      <c r="G181">
        <v>0</v>
      </c>
      <c r="H181">
        <v>4</v>
      </c>
      <c r="K181">
        <v>0</v>
      </c>
      <c r="L181">
        <v>30</v>
      </c>
      <c r="M181">
        <v>0</v>
      </c>
      <c r="N181">
        <v>0.23755999999999999</v>
      </c>
      <c r="O181">
        <f t="shared" si="11"/>
        <v>12000</v>
      </c>
      <c r="P181">
        <f t="shared" si="11"/>
        <v>12000</v>
      </c>
    </row>
    <row r="182" spans="1:16" x14ac:dyDescent="0.3">
      <c r="A182">
        <v>181</v>
      </c>
      <c r="B182" s="19" t="s">
        <v>279</v>
      </c>
      <c r="C182" s="2" t="s">
        <v>69</v>
      </c>
      <c r="D182" s="20">
        <v>20</v>
      </c>
      <c r="G182">
        <v>0</v>
      </c>
      <c r="H182">
        <v>4</v>
      </c>
      <c r="K182">
        <v>0</v>
      </c>
      <c r="L182">
        <v>30</v>
      </c>
      <c r="M182">
        <v>0</v>
      </c>
      <c r="N182">
        <v>0.18385611420612802</v>
      </c>
      <c r="O182">
        <f t="shared" si="11"/>
        <v>12000</v>
      </c>
      <c r="P182">
        <f t="shared" si="11"/>
        <v>12000</v>
      </c>
    </row>
    <row r="183" spans="1:16" x14ac:dyDescent="0.3">
      <c r="A183">
        <v>182</v>
      </c>
      <c r="B183" s="19" t="s">
        <v>280</v>
      </c>
      <c r="C183" s="2" t="s">
        <v>69</v>
      </c>
      <c r="D183" s="20">
        <v>12.8</v>
      </c>
      <c r="G183">
        <v>0</v>
      </c>
      <c r="H183">
        <v>4</v>
      </c>
      <c r="K183">
        <v>0</v>
      </c>
      <c r="L183">
        <v>30</v>
      </c>
      <c r="M183">
        <v>0</v>
      </c>
      <c r="N183">
        <v>0.18553</v>
      </c>
      <c r="O183">
        <f t="shared" si="11"/>
        <v>12000</v>
      </c>
      <c r="P183">
        <f t="shared" si="11"/>
        <v>12000</v>
      </c>
    </row>
    <row r="184" spans="1:16" x14ac:dyDescent="0.3">
      <c r="A184">
        <v>183</v>
      </c>
      <c r="B184" s="19" t="s">
        <v>281</v>
      </c>
      <c r="C184" s="2" t="s">
        <v>69</v>
      </c>
      <c r="D184" s="20">
        <v>5</v>
      </c>
      <c r="G184">
        <v>0</v>
      </c>
      <c r="H184">
        <v>4</v>
      </c>
      <c r="K184">
        <v>0</v>
      </c>
      <c r="L184">
        <v>30</v>
      </c>
      <c r="M184">
        <v>0</v>
      </c>
      <c r="N184">
        <v>0.19756000000000001</v>
      </c>
      <c r="O184">
        <f t="shared" si="11"/>
        <v>12000</v>
      </c>
      <c r="P184">
        <f t="shared" si="11"/>
        <v>12000</v>
      </c>
    </row>
    <row r="185" spans="1:16" x14ac:dyDescent="0.3">
      <c r="A185">
        <v>184</v>
      </c>
      <c r="B185" s="19" t="s">
        <v>282</v>
      </c>
      <c r="C185" s="2" t="s">
        <v>69</v>
      </c>
      <c r="D185" s="20">
        <v>5</v>
      </c>
      <c r="G185">
        <v>0</v>
      </c>
      <c r="H185">
        <v>4</v>
      </c>
      <c r="K185">
        <v>0</v>
      </c>
      <c r="L185">
        <v>30</v>
      </c>
      <c r="M185">
        <v>0</v>
      </c>
      <c r="N185">
        <v>0.18385611420612802</v>
      </c>
      <c r="O185">
        <f t="shared" si="11"/>
        <v>12000</v>
      </c>
      <c r="P185">
        <f t="shared" si="11"/>
        <v>12000</v>
      </c>
    </row>
    <row r="186" spans="1:16" x14ac:dyDescent="0.3">
      <c r="A186">
        <v>185</v>
      </c>
      <c r="B186" s="19" t="s">
        <v>283</v>
      </c>
      <c r="C186" s="2" t="s">
        <v>69</v>
      </c>
      <c r="D186" s="20">
        <v>5</v>
      </c>
      <c r="G186">
        <v>0</v>
      </c>
      <c r="H186">
        <v>4</v>
      </c>
      <c r="K186">
        <v>0</v>
      </c>
      <c r="L186">
        <v>30</v>
      </c>
      <c r="M186">
        <v>0</v>
      </c>
      <c r="N186">
        <v>0.10482</v>
      </c>
      <c r="O186">
        <f t="shared" si="11"/>
        <v>12000</v>
      </c>
      <c r="P186">
        <f t="shared" si="11"/>
        <v>12000</v>
      </c>
    </row>
    <row r="187" spans="1:16" x14ac:dyDescent="0.3">
      <c r="A187">
        <v>186</v>
      </c>
      <c r="B187" s="19" t="s">
        <v>284</v>
      </c>
      <c r="C187" s="2" t="s">
        <v>69</v>
      </c>
      <c r="D187" s="20">
        <v>4</v>
      </c>
      <c r="G187">
        <v>0</v>
      </c>
      <c r="H187">
        <v>4</v>
      </c>
      <c r="K187">
        <v>0</v>
      </c>
      <c r="L187">
        <v>30</v>
      </c>
      <c r="M187">
        <v>0</v>
      </c>
      <c r="N187">
        <v>0.19303999999999999</v>
      </c>
      <c r="O187">
        <f t="shared" ref="O187:P250" si="12">200*60</f>
        <v>12000</v>
      </c>
      <c r="P187">
        <f t="shared" si="12"/>
        <v>12000</v>
      </c>
    </row>
    <row r="188" spans="1:16" x14ac:dyDescent="0.3">
      <c r="A188">
        <v>187</v>
      </c>
      <c r="B188" s="19" t="s">
        <v>285</v>
      </c>
      <c r="C188" s="2" t="s">
        <v>69</v>
      </c>
      <c r="D188" s="20">
        <v>5</v>
      </c>
      <c r="G188">
        <v>0</v>
      </c>
      <c r="H188">
        <v>4</v>
      </c>
      <c r="K188">
        <v>0</v>
      </c>
      <c r="L188">
        <v>30</v>
      </c>
      <c r="M188">
        <v>0</v>
      </c>
      <c r="N188">
        <v>0.18385611420612802</v>
      </c>
      <c r="O188">
        <f t="shared" si="12"/>
        <v>12000</v>
      </c>
      <c r="P188">
        <f t="shared" si="12"/>
        <v>12000</v>
      </c>
    </row>
    <row r="189" spans="1:16" x14ac:dyDescent="0.3">
      <c r="A189">
        <v>188</v>
      </c>
      <c r="B189" s="19" t="s">
        <v>286</v>
      </c>
      <c r="C189" s="2" t="s">
        <v>69</v>
      </c>
      <c r="D189" s="20">
        <v>5</v>
      </c>
      <c r="G189">
        <v>0</v>
      </c>
      <c r="H189">
        <v>4</v>
      </c>
      <c r="K189">
        <v>0</v>
      </c>
      <c r="L189">
        <v>30</v>
      </c>
      <c r="M189">
        <v>0</v>
      </c>
      <c r="N189">
        <v>0.20741999999999999</v>
      </c>
      <c r="O189">
        <f t="shared" si="12"/>
        <v>12000</v>
      </c>
      <c r="P189">
        <f t="shared" si="12"/>
        <v>12000</v>
      </c>
    </row>
    <row r="190" spans="1:16" x14ac:dyDescent="0.3">
      <c r="A190">
        <v>189</v>
      </c>
      <c r="B190" s="19" t="s">
        <v>287</v>
      </c>
      <c r="C190" s="2" t="s">
        <v>69</v>
      </c>
      <c r="D190" s="20">
        <v>5</v>
      </c>
      <c r="G190">
        <v>0</v>
      </c>
      <c r="H190">
        <v>4</v>
      </c>
      <c r="K190">
        <v>0</v>
      </c>
      <c r="L190">
        <v>30</v>
      </c>
      <c r="M190">
        <v>0</v>
      </c>
      <c r="N190">
        <v>0.18385611420612802</v>
      </c>
      <c r="O190">
        <f t="shared" si="12"/>
        <v>12000</v>
      </c>
      <c r="P190">
        <f t="shared" si="12"/>
        <v>12000</v>
      </c>
    </row>
    <row r="191" spans="1:16" x14ac:dyDescent="0.3">
      <c r="A191">
        <v>190</v>
      </c>
      <c r="B191" s="19" t="s">
        <v>288</v>
      </c>
      <c r="C191" s="2" t="s">
        <v>69</v>
      </c>
      <c r="D191" s="20">
        <v>5</v>
      </c>
      <c r="G191">
        <v>0</v>
      </c>
      <c r="H191">
        <v>4</v>
      </c>
      <c r="K191">
        <v>0</v>
      </c>
      <c r="L191">
        <v>30</v>
      </c>
      <c r="M191">
        <v>0</v>
      </c>
      <c r="N191">
        <v>0.18385611420612802</v>
      </c>
      <c r="O191">
        <f t="shared" si="12"/>
        <v>12000</v>
      </c>
      <c r="P191">
        <f t="shared" si="12"/>
        <v>12000</v>
      </c>
    </row>
    <row r="192" spans="1:16" x14ac:dyDescent="0.3">
      <c r="A192">
        <v>191</v>
      </c>
      <c r="B192" s="19" t="s">
        <v>289</v>
      </c>
      <c r="C192" s="2" t="s">
        <v>69</v>
      </c>
      <c r="D192" s="20">
        <v>2</v>
      </c>
      <c r="G192">
        <v>0</v>
      </c>
      <c r="H192">
        <v>4</v>
      </c>
      <c r="K192">
        <v>0</v>
      </c>
      <c r="L192">
        <v>30</v>
      </c>
      <c r="M192">
        <v>0</v>
      </c>
      <c r="N192">
        <v>0.18218999999999999</v>
      </c>
      <c r="O192">
        <f t="shared" si="12"/>
        <v>12000</v>
      </c>
      <c r="P192">
        <f t="shared" si="12"/>
        <v>12000</v>
      </c>
    </row>
    <row r="193" spans="1:16" x14ac:dyDescent="0.3">
      <c r="A193">
        <v>192</v>
      </c>
      <c r="B193" s="19" t="s">
        <v>290</v>
      </c>
      <c r="C193" s="2" t="s">
        <v>69</v>
      </c>
      <c r="D193" s="20">
        <v>2</v>
      </c>
      <c r="G193">
        <v>0</v>
      </c>
      <c r="H193">
        <v>1</v>
      </c>
      <c r="K193">
        <v>0</v>
      </c>
      <c r="L193">
        <v>30</v>
      </c>
      <c r="M193">
        <v>0</v>
      </c>
      <c r="N193">
        <v>0.17385999999999999</v>
      </c>
      <c r="O193">
        <f t="shared" si="12"/>
        <v>12000</v>
      </c>
      <c r="P193">
        <f t="shared" si="12"/>
        <v>12000</v>
      </c>
    </row>
    <row r="194" spans="1:16" x14ac:dyDescent="0.3">
      <c r="A194">
        <v>193</v>
      </c>
      <c r="B194" s="19" t="s">
        <v>291</v>
      </c>
      <c r="C194" s="2" t="s">
        <v>69</v>
      </c>
      <c r="D194" s="20">
        <v>5.2</v>
      </c>
      <c r="G194">
        <v>0</v>
      </c>
      <c r="H194">
        <v>4</v>
      </c>
      <c r="K194">
        <v>0</v>
      </c>
      <c r="L194">
        <v>30</v>
      </c>
      <c r="M194">
        <v>0</v>
      </c>
      <c r="N194">
        <v>0.19617000000000001</v>
      </c>
      <c r="O194">
        <f t="shared" si="12"/>
        <v>12000</v>
      </c>
      <c r="P194">
        <f t="shared" si="12"/>
        <v>12000</v>
      </c>
    </row>
    <row r="195" spans="1:16" x14ac:dyDescent="0.3">
      <c r="A195">
        <v>194</v>
      </c>
      <c r="B195" s="19" t="s">
        <v>292</v>
      </c>
      <c r="C195" s="2" t="s">
        <v>69</v>
      </c>
      <c r="D195" s="20">
        <v>2.5</v>
      </c>
      <c r="G195">
        <v>0</v>
      </c>
      <c r="H195">
        <v>4</v>
      </c>
      <c r="K195">
        <v>0</v>
      </c>
      <c r="L195">
        <v>30</v>
      </c>
      <c r="M195">
        <v>0</v>
      </c>
      <c r="N195">
        <v>0.16506999999999999</v>
      </c>
      <c r="O195">
        <f t="shared" si="12"/>
        <v>12000</v>
      </c>
      <c r="P195">
        <f t="shared" si="12"/>
        <v>12000</v>
      </c>
    </row>
    <row r="196" spans="1:16" x14ac:dyDescent="0.3">
      <c r="A196">
        <v>195</v>
      </c>
      <c r="B196" s="19" t="s">
        <v>293</v>
      </c>
      <c r="C196" s="2" t="s">
        <v>69</v>
      </c>
      <c r="D196" s="20">
        <v>5</v>
      </c>
      <c r="G196">
        <v>0</v>
      </c>
      <c r="H196">
        <v>4</v>
      </c>
      <c r="K196">
        <v>0</v>
      </c>
      <c r="L196">
        <v>30</v>
      </c>
      <c r="M196">
        <v>0</v>
      </c>
      <c r="N196">
        <v>0.19775999999999999</v>
      </c>
      <c r="O196">
        <f t="shared" si="12"/>
        <v>12000</v>
      </c>
      <c r="P196">
        <f t="shared" si="12"/>
        <v>12000</v>
      </c>
    </row>
    <row r="197" spans="1:16" x14ac:dyDescent="0.3">
      <c r="A197">
        <v>196</v>
      </c>
      <c r="B197" s="19" t="s">
        <v>294</v>
      </c>
      <c r="C197" s="2" t="s">
        <v>69</v>
      </c>
      <c r="D197" s="20">
        <v>1</v>
      </c>
      <c r="G197">
        <v>0</v>
      </c>
      <c r="H197">
        <v>4</v>
      </c>
      <c r="K197">
        <v>0</v>
      </c>
      <c r="L197">
        <v>30</v>
      </c>
      <c r="M197">
        <v>0</v>
      </c>
      <c r="N197">
        <v>0.10856</v>
      </c>
      <c r="O197">
        <f t="shared" si="12"/>
        <v>12000</v>
      </c>
      <c r="P197">
        <f t="shared" si="12"/>
        <v>12000</v>
      </c>
    </row>
    <row r="198" spans="1:16" x14ac:dyDescent="0.3">
      <c r="A198">
        <v>197</v>
      </c>
      <c r="B198" s="19" t="s">
        <v>295</v>
      </c>
      <c r="C198" s="2" t="s">
        <v>69</v>
      </c>
      <c r="D198" s="20">
        <v>5</v>
      </c>
      <c r="G198">
        <v>0</v>
      </c>
      <c r="H198">
        <v>4</v>
      </c>
      <c r="K198">
        <v>0</v>
      </c>
      <c r="L198">
        <v>30</v>
      </c>
      <c r="M198">
        <v>0</v>
      </c>
      <c r="N198">
        <v>0.20386000000000001</v>
      </c>
      <c r="O198">
        <f t="shared" si="12"/>
        <v>12000</v>
      </c>
      <c r="P198">
        <f t="shared" si="12"/>
        <v>12000</v>
      </c>
    </row>
    <row r="199" spans="1:16" x14ac:dyDescent="0.3">
      <c r="A199">
        <v>198</v>
      </c>
      <c r="B199" s="19" t="s">
        <v>296</v>
      </c>
      <c r="C199" s="2" t="s">
        <v>69</v>
      </c>
      <c r="D199" s="20">
        <v>2</v>
      </c>
      <c r="G199">
        <v>0</v>
      </c>
      <c r="H199">
        <v>4</v>
      </c>
      <c r="K199">
        <v>0</v>
      </c>
      <c r="L199">
        <v>30</v>
      </c>
      <c r="M199">
        <v>0</v>
      </c>
      <c r="N199">
        <v>0.20959</v>
      </c>
      <c r="O199">
        <f t="shared" si="12"/>
        <v>12000</v>
      </c>
      <c r="P199">
        <f t="shared" si="12"/>
        <v>12000</v>
      </c>
    </row>
    <row r="200" spans="1:16" x14ac:dyDescent="0.3">
      <c r="A200">
        <v>199</v>
      </c>
      <c r="B200" s="19" t="s">
        <v>297</v>
      </c>
      <c r="C200" s="2" t="s">
        <v>69</v>
      </c>
      <c r="D200" s="20">
        <v>4</v>
      </c>
      <c r="G200">
        <v>0</v>
      </c>
      <c r="H200">
        <v>1</v>
      </c>
      <c r="K200">
        <v>0</v>
      </c>
      <c r="L200">
        <v>30</v>
      </c>
      <c r="M200">
        <v>0</v>
      </c>
      <c r="N200">
        <v>0.20788000000000001</v>
      </c>
      <c r="O200">
        <f t="shared" si="12"/>
        <v>12000</v>
      </c>
      <c r="P200">
        <f t="shared" si="12"/>
        <v>12000</v>
      </c>
    </row>
    <row r="201" spans="1:16" x14ac:dyDescent="0.3">
      <c r="A201">
        <v>200</v>
      </c>
      <c r="B201" s="19" t="s">
        <v>298</v>
      </c>
      <c r="C201" s="2" t="s">
        <v>69</v>
      </c>
      <c r="D201" s="20">
        <v>5</v>
      </c>
      <c r="G201">
        <v>0</v>
      </c>
      <c r="H201">
        <v>1</v>
      </c>
      <c r="K201">
        <v>0</v>
      </c>
      <c r="L201">
        <v>30</v>
      </c>
      <c r="M201">
        <v>0</v>
      </c>
      <c r="N201">
        <v>0.19478999999999999</v>
      </c>
      <c r="O201">
        <f t="shared" si="12"/>
        <v>12000</v>
      </c>
      <c r="P201">
        <f t="shared" si="12"/>
        <v>12000</v>
      </c>
    </row>
    <row r="202" spans="1:16" x14ac:dyDescent="0.3">
      <c r="A202">
        <v>201</v>
      </c>
      <c r="B202" s="19" t="s">
        <v>299</v>
      </c>
      <c r="C202" s="2" t="s">
        <v>69</v>
      </c>
      <c r="D202" s="20">
        <v>4.9000000000000004</v>
      </c>
      <c r="G202">
        <v>0</v>
      </c>
      <c r="H202">
        <v>4</v>
      </c>
      <c r="K202">
        <v>0</v>
      </c>
      <c r="L202">
        <v>30</v>
      </c>
      <c r="M202">
        <v>0</v>
      </c>
      <c r="N202">
        <v>0.19364000000000001</v>
      </c>
      <c r="O202">
        <f t="shared" si="12"/>
        <v>12000</v>
      </c>
      <c r="P202">
        <f t="shared" si="12"/>
        <v>12000</v>
      </c>
    </row>
    <row r="203" spans="1:16" x14ac:dyDescent="0.3">
      <c r="A203">
        <v>202</v>
      </c>
      <c r="B203" s="19" t="s">
        <v>300</v>
      </c>
      <c r="C203" s="2" t="s">
        <v>69</v>
      </c>
      <c r="D203" s="20">
        <v>5</v>
      </c>
      <c r="G203">
        <v>0</v>
      </c>
      <c r="H203">
        <v>4</v>
      </c>
      <c r="K203">
        <v>0</v>
      </c>
      <c r="L203">
        <v>30</v>
      </c>
      <c r="M203">
        <v>0</v>
      </c>
      <c r="N203">
        <v>0.19131999999999999</v>
      </c>
      <c r="O203">
        <f t="shared" si="12"/>
        <v>12000</v>
      </c>
      <c r="P203">
        <f t="shared" si="12"/>
        <v>12000</v>
      </c>
    </row>
    <row r="204" spans="1:16" x14ac:dyDescent="0.3">
      <c r="A204">
        <v>203</v>
      </c>
      <c r="B204" s="19" t="s">
        <v>301</v>
      </c>
      <c r="C204" s="2" t="s">
        <v>69</v>
      </c>
      <c r="D204" s="20">
        <v>74.900000000000006</v>
      </c>
      <c r="G204">
        <v>0</v>
      </c>
      <c r="H204">
        <v>4</v>
      </c>
      <c r="K204">
        <v>0</v>
      </c>
      <c r="L204">
        <v>30</v>
      </c>
      <c r="M204">
        <v>0</v>
      </c>
      <c r="N204">
        <v>0.19464000000000001</v>
      </c>
      <c r="O204">
        <f t="shared" si="12"/>
        <v>12000</v>
      </c>
      <c r="P204">
        <f t="shared" si="12"/>
        <v>12000</v>
      </c>
    </row>
    <row r="205" spans="1:16" x14ac:dyDescent="0.3">
      <c r="A205">
        <v>204</v>
      </c>
      <c r="B205" s="19" t="s">
        <v>302</v>
      </c>
      <c r="C205" s="2" t="s">
        <v>69</v>
      </c>
      <c r="D205" s="20">
        <v>5</v>
      </c>
      <c r="G205">
        <v>0</v>
      </c>
      <c r="H205">
        <v>4</v>
      </c>
      <c r="K205">
        <v>0</v>
      </c>
      <c r="L205">
        <v>30</v>
      </c>
      <c r="M205">
        <v>0</v>
      </c>
      <c r="N205">
        <v>0.22670999999999999</v>
      </c>
      <c r="O205">
        <f t="shared" si="12"/>
        <v>12000</v>
      </c>
      <c r="P205">
        <f t="shared" si="12"/>
        <v>12000</v>
      </c>
    </row>
    <row r="206" spans="1:16" x14ac:dyDescent="0.3">
      <c r="A206">
        <v>205</v>
      </c>
      <c r="B206" s="19" t="s">
        <v>303</v>
      </c>
      <c r="C206" s="2" t="s">
        <v>69</v>
      </c>
      <c r="D206" s="20">
        <v>5</v>
      </c>
      <c r="G206">
        <v>0</v>
      </c>
      <c r="H206">
        <v>4</v>
      </c>
      <c r="K206">
        <v>0</v>
      </c>
      <c r="L206">
        <v>30</v>
      </c>
      <c r="M206">
        <v>0</v>
      </c>
      <c r="N206">
        <v>0.18845000000000001</v>
      </c>
      <c r="O206">
        <f t="shared" si="12"/>
        <v>12000</v>
      </c>
      <c r="P206">
        <f t="shared" si="12"/>
        <v>12000</v>
      </c>
    </row>
    <row r="207" spans="1:16" x14ac:dyDescent="0.3">
      <c r="A207">
        <v>206</v>
      </c>
      <c r="B207" s="19" t="s">
        <v>304</v>
      </c>
      <c r="C207" s="2" t="s">
        <v>69</v>
      </c>
      <c r="D207" s="20">
        <v>5</v>
      </c>
      <c r="G207">
        <v>0</v>
      </c>
      <c r="H207">
        <v>4</v>
      </c>
      <c r="K207">
        <v>0</v>
      </c>
      <c r="L207">
        <v>30</v>
      </c>
      <c r="M207">
        <v>0</v>
      </c>
      <c r="N207">
        <v>0.18409</v>
      </c>
      <c r="O207">
        <f t="shared" si="12"/>
        <v>12000</v>
      </c>
      <c r="P207">
        <f t="shared" si="12"/>
        <v>12000</v>
      </c>
    </row>
    <row r="208" spans="1:16" x14ac:dyDescent="0.3">
      <c r="A208">
        <v>207</v>
      </c>
      <c r="B208" s="19" t="s">
        <v>305</v>
      </c>
      <c r="C208" s="2" t="s">
        <v>69</v>
      </c>
      <c r="D208" s="20">
        <v>3</v>
      </c>
      <c r="G208">
        <v>0</v>
      </c>
      <c r="H208">
        <v>4</v>
      </c>
      <c r="K208">
        <v>0</v>
      </c>
      <c r="L208">
        <v>30</v>
      </c>
      <c r="M208">
        <v>0</v>
      </c>
      <c r="N208">
        <v>0.18385611420612802</v>
      </c>
      <c r="O208">
        <f t="shared" si="12"/>
        <v>12000</v>
      </c>
      <c r="P208">
        <f t="shared" si="12"/>
        <v>12000</v>
      </c>
    </row>
    <row r="209" spans="1:16" x14ac:dyDescent="0.3">
      <c r="A209">
        <v>208</v>
      </c>
      <c r="B209" s="19" t="s">
        <v>306</v>
      </c>
      <c r="C209" s="2" t="s">
        <v>69</v>
      </c>
      <c r="D209" s="20">
        <v>5</v>
      </c>
      <c r="G209">
        <v>0</v>
      </c>
      <c r="H209">
        <v>4</v>
      </c>
      <c r="K209">
        <v>0</v>
      </c>
      <c r="L209">
        <v>30</v>
      </c>
      <c r="M209">
        <v>0</v>
      </c>
      <c r="N209">
        <v>0.16411000000000001</v>
      </c>
      <c r="O209">
        <f t="shared" si="12"/>
        <v>12000</v>
      </c>
      <c r="P209">
        <f t="shared" si="12"/>
        <v>12000</v>
      </c>
    </row>
    <row r="210" spans="1:16" x14ac:dyDescent="0.3">
      <c r="A210">
        <v>209</v>
      </c>
      <c r="B210" s="19" t="s">
        <v>307</v>
      </c>
      <c r="C210" s="2" t="s">
        <v>69</v>
      </c>
      <c r="D210" s="20">
        <v>5</v>
      </c>
      <c r="G210">
        <v>0</v>
      </c>
      <c r="H210">
        <v>4</v>
      </c>
      <c r="K210">
        <v>0</v>
      </c>
      <c r="L210">
        <v>30</v>
      </c>
      <c r="M210">
        <v>0</v>
      </c>
      <c r="N210">
        <v>0.18934000000000001</v>
      </c>
      <c r="O210">
        <f t="shared" si="12"/>
        <v>12000</v>
      </c>
      <c r="P210">
        <f t="shared" si="12"/>
        <v>12000</v>
      </c>
    </row>
    <row r="211" spans="1:16" x14ac:dyDescent="0.3">
      <c r="A211">
        <v>210</v>
      </c>
      <c r="B211" s="19" t="s">
        <v>308</v>
      </c>
      <c r="C211" s="2" t="s">
        <v>69</v>
      </c>
      <c r="D211" s="20">
        <v>5</v>
      </c>
      <c r="G211">
        <v>0</v>
      </c>
      <c r="H211">
        <v>4</v>
      </c>
      <c r="K211">
        <v>0</v>
      </c>
      <c r="L211">
        <v>30</v>
      </c>
      <c r="M211">
        <v>0</v>
      </c>
      <c r="N211">
        <v>0.18385611420612802</v>
      </c>
      <c r="O211">
        <f t="shared" si="12"/>
        <v>12000</v>
      </c>
      <c r="P211">
        <f t="shared" si="12"/>
        <v>12000</v>
      </c>
    </row>
    <row r="212" spans="1:16" x14ac:dyDescent="0.3">
      <c r="A212">
        <v>211</v>
      </c>
      <c r="B212" s="19" t="s">
        <v>309</v>
      </c>
      <c r="C212" s="2" t="s">
        <v>69</v>
      </c>
      <c r="D212" s="20">
        <v>5</v>
      </c>
      <c r="G212">
        <v>0</v>
      </c>
      <c r="H212">
        <v>4</v>
      </c>
      <c r="K212">
        <v>0</v>
      </c>
      <c r="L212">
        <v>30</v>
      </c>
      <c r="M212">
        <v>0</v>
      </c>
      <c r="N212">
        <v>0.18385611420612802</v>
      </c>
      <c r="O212">
        <f t="shared" si="12"/>
        <v>12000</v>
      </c>
      <c r="P212">
        <f t="shared" si="12"/>
        <v>12000</v>
      </c>
    </row>
    <row r="213" spans="1:16" x14ac:dyDescent="0.3">
      <c r="A213">
        <v>212</v>
      </c>
      <c r="B213" s="19" t="s">
        <v>310</v>
      </c>
      <c r="C213" s="2" t="s">
        <v>69</v>
      </c>
      <c r="D213" s="20">
        <v>5</v>
      </c>
      <c r="G213">
        <v>0</v>
      </c>
      <c r="H213">
        <v>4</v>
      </c>
      <c r="K213">
        <v>0</v>
      </c>
      <c r="L213">
        <v>30</v>
      </c>
      <c r="M213">
        <v>0</v>
      </c>
      <c r="N213">
        <v>0.17973</v>
      </c>
      <c r="O213">
        <f t="shared" si="12"/>
        <v>12000</v>
      </c>
      <c r="P213">
        <f t="shared" si="12"/>
        <v>12000</v>
      </c>
    </row>
    <row r="214" spans="1:16" x14ac:dyDescent="0.3">
      <c r="A214">
        <v>213</v>
      </c>
      <c r="B214" s="19" t="s">
        <v>311</v>
      </c>
      <c r="C214" s="2" t="s">
        <v>69</v>
      </c>
      <c r="D214" s="20">
        <v>5</v>
      </c>
      <c r="G214">
        <v>0</v>
      </c>
      <c r="H214">
        <v>4</v>
      </c>
      <c r="K214">
        <v>0</v>
      </c>
      <c r="L214">
        <v>30</v>
      </c>
      <c r="M214">
        <v>0</v>
      </c>
      <c r="N214">
        <v>0.21626000000000001</v>
      </c>
      <c r="O214">
        <f t="shared" si="12"/>
        <v>12000</v>
      </c>
      <c r="P214">
        <f t="shared" si="12"/>
        <v>12000</v>
      </c>
    </row>
    <row r="215" spans="1:16" x14ac:dyDescent="0.3">
      <c r="A215">
        <v>214</v>
      </c>
      <c r="B215" s="19" t="s">
        <v>312</v>
      </c>
      <c r="C215" s="2" t="s">
        <v>69</v>
      </c>
      <c r="D215" s="20">
        <v>5</v>
      </c>
      <c r="G215">
        <v>0</v>
      </c>
      <c r="H215">
        <v>4</v>
      </c>
      <c r="K215">
        <v>0</v>
      </c>
      <c r="L215">
        <v>30</v>
      </c>
      <c r="M215">
        <v>0</v>
      </c>
      <c r="N215">
        <v>0.19869999999999999</v>
      </c>
      <c r="O215">
        <f t="shared" si="12"/>
        <v>12000</v>
      </c>
      <c r="P215">
        <f t="shared" si="12"/>
        <v>12000</v>
      </c>
    </row>
    <row r="216" spans="1:16" x14ac:dyDescent="0.3">
      <c r="A216">
        <v>215</v>
      </c>
      <c r="B216" s="19" t="s">
        <v>313</v>
      </c>
      <c r="C216" s="2" t="s">
        <v>69</v>
      </c>
      <c r="D216" s="20">
        <v>4.9000000000000004</v>
      </c>
      <c r="G216">
        <v>0</v>
      </c>
      <c r="H216">
        <v>4</v>
      </c>
      <c r="K216">
        <v>0</v>
      </c>
      <c r="L216">
        <v>30</v>
      </c>
      <c r="M216">
        <v>0</v>
      </c>
      <c r="N216">
        <v>0.20760000000000001</v>
      </c>
      <c r="O216">
        <f t="shared" si="12"/>
        <v>12000</v>
      </c>
      <c r="P216">
        <f t="shared" si="12"/>
        <v>12000</v>
      </c>
    </row>
    <row r="217" spans="1:16" x14ac:dyDescent="0.3">
      <c r="A217">
        <v>216</v>
      </c>
      <c r="B217" s="19" t="s">
        <v>314</v>
      </c>
      <c r="C217" s="2" t="s">
        <v>69</v>
      </c>
      <c r="D217" s="20">
        <v>4</v>
      </c>
      <c r="G217">
        <v>0</v>
      </c>
      <c r="H217">
        <v>4</v>
      </c>
      <c r="K217">
        <v>0</v>
      </c>
      <c r="L217">
        <v>30</v>
      </c>
      <c r="M217">
        <v>0</v>
      </c>
      <c r="N217">
        <v>0.18385611420612802</v>
      </c>
      <c r="O217">
        <f t="shared" si="12"/>
        <v>12000</v>
      </c>
      <c r="P217">
        <f t="shared" si="12"/>
        <v>12000</v>
      </c>
    </row>
    <row r="218" spans="1:16" x14ac:dyDescent="0.3">
      <c r="A218">
        <v>217</v>
      </c>
      <c r="B218" s="19" t="s">
        <v>315</v>
      </c>
      <c r="C218" s="2" t="s">
        <v>69</v>
      </c>
      <c r="D218" s="20">
        <v>10</v>
      </c>
      <c r="G218">
        <v>0</v>
      </c>
      <c r="H218">
        <v>4</v>
      </c>
      <c r="K218">
        <v>0</v>
      </c>
      <c r="L218">
        <v>30</v>
      </c>
      <c r="M218">
        <v>0</v>
      </c>
      <c r="N218">
        <v>0.18385611420612802</v>
      </c>
      <c r="O218">
        <f t="shared" si="12"/>
        <v>12000</v>
      </c>
      <c r="P218">
        <f t="shared" si="12"/>
        <v>12000</v>
      </c>
    </row>
    <row r="219" spans="1:16" x14ac:dyDescent="0.3">
      <c r="A219">
        <v>218</v>
      </c>
      <c r="B219" s="19" t="s">
        <v>316</v>
      </c>
      <c r="C219" s="2" t="s">
        <v>69</v>
      </c>
      <c r="D219" s="20">
        <v>4.5</v>
      </c>
      <c r="G219">
        <v>0</v>
      </c>
      <c r="H219">
        <v>1</v>
      </c>
      <c r="K219">
        <v>0</v>
      </c>
      <c r="L219">
        <v>30</v>
      </c>
      <c r="M219">
        <v>0</v>
      </c>
      <c r="N219">
        <v>0.11430999999999999</v>
      </c>
      <c r="O219">
        <f t="shared" si="12"/>
        <v>12000</v>
      </c>
      <c r="P219">
        <f t="shared" si="12"/>
        <v>12000</v>
      </c>
    </row>
    <row r="220" spans="1:16" x14ac:dyDescent="0.3">
      <c r="A220">
        <v>219</v>
      </c>
      <c r="B220" s="19" t="s">
        <v>317</v>
      </c>
      <c r="C220" s="2" t="s">
        <v>69</v>
      </c>
      <c r="D220" s="20">
        <v>80</v>
      </c>
      <c r="G220">
        <v>0</v>
      </c>
      <c r="H220">
        <v>4</v>
      </c>
      <c r="K220">
        <v>0</v>
      </c>
      <c r="L220">
        <v>30</v>
      </c>
      <c r="M220">
        <v>0</v>
      </c>
      <c r="N220">
        <v>0.21859000000000001</v>
      </c>
      <c r="O220">
        <f t="shared" si="12"/>
        <v>12000</v>
      </c>
      <c r="P220">
        <f t="shared" si="12"/>
        <v>12000</v>
      </c>
    </row>
    <row r="221" spans="1:16" x14ac:dyDescent="0.3">
      <c r="A221">
        <v>220</v>
      </c>
      <c r="B221" s="19" t="s">
        <v>318</v>
      </c>
      <c r="C221" s="2" t="s">
        <v>69</v>
      </c>
      <c r="D221" s="20">
        <v>5</v>
      </c>
      <c r="G221">
        <v>0</v>
      </c>
      <c r="H221">
        <v>4</v>
      </c>
      <c r="K221">
        <v>0</v>
      </c>
      <c r="L221">
        <v>30</v>
      </c>
      <c r="M221">
        <v>0</v>
      </c>
      <c r="N221">
        <v>0.20952000000000001</v>
      </c>
      <c r="O221">
        <f t="shared" si="12"/>
        <v>12000</v>
      </c>
      <c r="P221">
        <f t="shared" si="12"/>
        <v>12000</v>
      </c>
    </row>
    <row r="222" spans="1:16" x14ac:dyDescent="0.3">
      <c r="A222">
        <v>221</v>
      </c>
      <c r="B222" s="19" t="s">
        <v>319</v>
      </c>
      <c r="C222" s="2" t="s">
        <v>69</v>
      </c>
      <c r="D222" s="20">
        <v>5</v>
      </c>
      <c r="G222">
        <v>0</v>
      </c>
      <c r="H222">
        <v>4</v>
      </c>
      <c r="K222">
        <v>0</v>
      </c>
      <c r="L222">
        <v>30</v>
      </c>
      <c r="M222">
        <v>0</v>
      </c>
      <c r="N222">
        <v>0.22783</v>
      </c>
      <c r="O222">
        <f t="shared" si="12"/>
        <v>12000</v>
      </c>
      <c r="P222">
        <f t="shared" si="12"/>
        <v>12000</v>
      </c>
    </row>
    <row r="223" spans="1:16" x14ac:dyDescent="0.3">
      <c r="A223">
        <v>222</v>
      </c>
      <c r="B223" s="19" t="s">
        <v>320</v>
      </c>
      <c r="C223" s="2" t="s">
        <v>69</v>
      </c>
      <c r="D223" s="20">
        <v>2</v>
      </c>
      <c r="G223">
        <v>0</v>
      </c>
      <c r="H223">
        <v>1</v>
      </c>
      <c r="K223">
        <v>0</v>
      </c>
      <c r="L223">
        <v>30</v>
      </c>
      <c r="M223">
        <v>0</v>
      </c>
      <c r="N223">
        <v>0.18595999999999999</v>
      </c>
      <c r="O223">
        <f t="shared" si="12"/>
        <v>12000</v>
      </c>
      <c r="P223">
        <f t="shared" si="12"/>
        <v>12000</v>
      </c>
    </row>
    <row r="224" spans="1:16" x14ac:dyDescent="0.3">
      <c r="A224">
        <v>223</v>
      </c>
      <c r="B224" s="19" t="s">
        <v>321</v>
      </c>
      <c r="C224" s="2" t="s">
        <v>69</v>
      </c>
      <c r="D224" s="20">
        <v>20</v>
      </c>
      <c r="G224">
        <v>0</v>
      </c>
      <c r="H224">
        <v>4</v>
      </c>
      <c r="K224">
        <v>0</v>
      </c>
      <c r="L224">
        <v>30</v>
      </c>
      <c r="M224">
        <v>0</v>
      </c>
      <c r="N224">
        <v>0.20932999999999999</v>
      </c>
      <c r="O224">
        <f t="shared" si="12"/>
        <v>12000</v>
      </c>
      <c r="P224">
        <f t="shared" si="12"/>
        <v>12000</v>
      </c>
    </row>
    <row r="225" spans="1:16" x14ac:dyDescent="0.3">
      <c r="A225">
        <v>224</v>
      </c>
      <c r="B225" s="19" t="s">
        <v>322</v>
      </c>
      <c r="C225" s="2" t="s">
        <v>69</v>
      </c>
      <c r="D225" s="20">
        <v>5</v>
      </c>
      <c r="G225">
        <v>0</v>
      </c>
      <c r="H225">
        <v>4</v>
      </c>
      <c r="K225">
        <v>0</v>
      </c>
      <c r="L225">
        <v>30</v>
      </c>
      <c r="M225">
        <v>0</v>
      </c>
      <c r="N225">
        <v>0.20705000000000001</v>
      </c>
      <c r="O225">
        <f t="shared" si="12"/>
        <v>12000</v>
      </c>
      <c r="P225">
        <f t="shared" si="12"/>
        <v>12000</v>
      </c>
    </row>
    <row r="226" spans="1:16" x14ac:dyDescent="0.3">
      <c r="A226">
        <v>225</v>
      </c>
      <c r="B226" s="19" t="s">
        <v>323</v>
      </c>
      <c r="C226" s="2" t="s">
        <v>69</v>
      </c>
      <c r="D226" s="20">
        <v>5</v>
      </c>
      <c r="G226">
        <v>0</v>
      </c>
      <c r="H226">
        <v>4</v>
      </c>
      <c r="K226">
        <v>0</v>
      </c>
      <c r="L226">
        <v>30</v>
      </c>
      <c r="M226">
        <v>0</v>
      </c>
      <c r="N226">
        <v>0.20877000000000001</v>
      </c>
      <c r="O226">
        <f t="shared" si="12"/>
        <v>12000</v>
      </c>
      <c r="P226">
        <f t="shared" si="12"/>
        <v>12000</v>
      </c>
    </row>
    <row r="227" spans="1:16" x14ac:dyDescent="0.3">
      <c r="A227">
        <v>226</v>
      </c>
      <c r="B227" s="19" t="s">
        <v>324</v>
      </c>
      <c r="C227" s="2" t="s">
        <v>69</v>
      </c>
      <c r="D227" s="20">
        <v>3</v>
      </c>
      <c r="G227">
        <v>0</v>
      </c>
      <c r="H227">
        <v>4</v>
      </c>
      <c r="K227">
        <v>0</v>
      </c>
      <c r="L227">
        <v>30</v>
      </c>
      <c r="M227">
        <v>0</v>
      </c>
      <c r="N227">
        <v>0.19919999999999999</v>
      </c>
      <c r="O227">
        <f t="shared" si="12"/>
        <v>12000</v>
      </c>
      <c r="P227">
        <f t="shared" si="12"/>
        <v>12000</v>
      </c>
    </row>
    <row r="228" spans="1:16" x14ac:dyDescent="0.3">
      <c r="A228">
        <v>227</v>
      </c>
      <c r="B228" s="19" t="s">
        <v>325</v>
      </c>
      <c r="C228" s="2" t="s">
        <v>69</v>
      </c>
      <c r="D228" s="20">
        <v>1.9</v>
      </c>
      <c r="G228">
        <v>0</v>
      </c>
      <c r="H228">
        <v>4</v>
      </c>
      <c r="K228">
        <v>0</v>
      </c>
      <c r="L228">
        <v>30</v>
      </c>
      <c r="M228">
        <v>0</v>
      </c>
      <c r="N228">
        <v>0.21365000000000001</v>
      </c>
      <c r="O228">
        <f t="shared" si="12"/>
        <v>12000</v>
      </c>
      <c r="P228">
        <f t="shared" si="12"/>
        <v>12000</v>
      </c>
    </row>
    <row r="229" spans="1:16" x14ac:dyDescent="0.3">
      <c r="A229">
        <v>228</v>
      </c>
      <c r="B229" s="19" t="s">
        <v>326</v>
      </c>
      <c r="C229" s="2" t="s">
        <v>69</v>
      </c>
      <c r="D229" s="20">
        <v>2</v>
      </c>
      <c r="G229">
        <v>0</v>
      </c>
      <c r="H229">
        <v>4</v>
      </c>
      <c r="K229">
        <v>0</v>
      </c>
      <c r="L229">
        <v>30</v>
      </c>
      <c r="M229">
        <v>0</v>
      </c>
      <c r="N229">
        <v>0.18909999999999999</v>
      </c>
      <c r="O229">
        <f t="shared" si="12"/>
        <v>12000</v>
      </c>
      <c r="P229">
        <f t="shared" si="12"/>
        <v>12000</v>
      </c>
    </row>
    <row r="230" spans="1:16" x14ac:dyDescent="0.3">
      <c r="A230">
        <v>229</v>
      </c>
      <c r="B230" s="19" t="s">
        <v>327</v>
      </c>
      <c r="C230" s="2" t="s">
        <v>69</v>
      </c>
      <c r="D230" s="20">
        <v>4.9000000000000004</v>
      </c>
      <c r="G230">
        <v>0</v>
      </c>
      <c r="H230">
        <v>4</v>
      </c>
      <c r="K230">
        <v>0</v>
      </c>
      <c r="L230">
        <v>30</v>
      </c>
      <c r="M230">
        <v>0</v>
      </c>
      <c r="N230">
        <v>0.21648000000000001</v>
      </c>
      <c r="O230">
        <f t="shared" si="12"/>
        <v>12000</v>
      </c>
      <c r="P230">
        <f t="shared" si="12"/>
        <v>12000</v>
      </c>
    </row>
    <row r="231" spans="1:16" x14ac:dyDescent="0.3">
      <c r="A231">
        <v>230</v>
      </c>
      <c r="B231" s="19" t="s">
        <v>328</v>
      </c>
      <c r="C231" s="2" t="s">
        <v>69</v>
      </c>
      <c r="D231" s="20">
        <v>5</v>
      </c>
      <c r="G231">
        <v>0</v>
      </c>
      <c r="H231">
        <v>4</v>
      </c>
      <c r="K231">
        <v>0</v>
      </c>
      <c r="L231">
        <v>30</v>
      </c>
      <c r="M231">
        <v>0</v>
      </c>
      <c r="N231">
        <v>0.18385611420612802</v>
      </c>
      <c r="O231">
        <f t="shared" si="12"/>
        <v>12000</v>
      </c>
      <c r="P231">
        <f t="shared" si="12"/>
        <v>12000</v>
      </c>
    </row>
    <row r="232" spans="1:16" x14ac:dyDescent="0.3">
      <c r="A232">
        <v>231</v>
      </c>
      <c r="B232" s="19" t="s">
        <v>329</v>
      </c>
      <c r="C232" s="2" t="s">
        <v>69</v>
      </c>
      <c r="D232" s="20">
        <v>5</v>
      </c>
      <c r="G232">
        <v>0</v>
      </c>
      <c r="H232">
        <v>4</v>
      </c>
      <c r="K232">
        <v>0</v>
      </c>
      <c r="L232">
        <v>30</v>
      </c>
      <c r="M232">
        <v>0</v>
      </c>
      <c r="N232">
        <v>0.19281000000000001</v>
      </c>
      <c r="O232">
        <f t="shared" si="12"/>
        <v>12000</v>
      </c>
      <c r="P232">
        <f t="shared" si="12"/>
        <v>12000</v>
      </c>
    </row>
    <row r="233" spans="1:16" x14ac:dyDescent="0.3">
      <c r="A233">
        <v>232</v>
      </c>
      <c r="B233" s="19" t="s">
        <v>330</v>
      </c>
      <c r="C233" s="2" t="s">
        <v>69</v>
      </c>
      <c r="D233" s="20">
        <v>5</v>
      </c>
      <c r="G233">
        <v>0</v>
      </c>
      <c r="H233">
        <v>4</v>
      </c>
      <c r="K233">
        <v>0</v>
      </c>
      <c r="L233">
        <v>30</v>
      </c>
      <c r="M233">
        <v>0</v>
      </c>
      <c r="N233">
        <v>0.19450000000000001</v>
      </c>
      <c r="O233">
        <f t="shared" si="12"/>
        <v>12000</v>
      </c>
      <c r="P233">
        <f t="shared" si="12"/>
        <v>12000</v>
      </c>
    </row>
    <row r="234" spans="1:16" x14ac:dyDescent="0.3">
      <c r="A234">
        <v>233</v>
      </c>
      <c r="B234" s="19" t="s">
        <v>331</v>
      </c>
      <c r="C234" s="2" t="s">
        <v>69</v>
      </c>
      <c r="D234" s="20">
        <v>14</v>
      </c>
      <c r="G234">
        <v>0</v>
      </c>
      <c r="H234">
        <v>4</v>
      </c>
      <c r="K234">
        <v>0</v>
      </c>
      <c r="L234">
        <v>30</v>
      </c>
      <c r="M234">
        <v>0</v>
      </c>
      <c r="N234">
        <v>0.11244</v>
      </c>
      <c r="O234">
        <f t="shared" si="12"/>
        <v>12000</v>
      </c>
      <c r="P234">
        <f t="shared" si="12"/>
        <v>12000</v>
      </c>
    </row>
    <row r="235" spans="1:16" x14ac:dyDescent="0.3">
      <c r="A235">
        <v>234</v>
      </c>
      <c r="B235" s="19" t="s">
        <v>332</v>
      </c>
      <c r="C235" s="2" t="s">
        <v>69</v>
      </c>
      <c r="D235" s="20">
        <v>5</v>
      </c>
      <c r="G235">
        <v>0</v>
      </c>
      <c r="H235">
        <v>4</v>
      </c>
      <c r="K235">
        <v>0</v>
      </c>
      <c r="L235">
        <v>30</v>
      </c>
      <c r="M235">
        <v>0</v>
      </c>
      <c r="N235">
        <v>0.18385611420612802</v>
      </c>
      <c r="O235">
        <f t="shared" si="12"/>
        <v>12000</v>
      </c>
      <c r="P235">
        <f t="shared" si="12"/>
        <v>12000</v>
      </c>
    </row>
    <row r="236" spans="1:16" x14ac:dyDescent="0.3">
      <c r="A236">
        <v>235</v>
      </c>
      <c r="B236" s="19" t="s">
        <v>333</v>
      </c>
      <c r="C236" s="2" t="s">
        <v>69</v>
      </c>
      <c r="D236" s="20">
        <v>5</v>
      </c>
      <c r="G236">
        <v>0</v>
      </c>
      <c r="H236">
        <v>4</v>
      </c>
      <c r="K236">
        <v>0</v>
      </c>
      <c r="L236">
        <v>30</v>
      </c>
      <c r="M236">
        <v>0</v>
      </c>
      <c r="N236">
        <v>0.20121</v>
      </c>
      <c r="O236">
        <f t="shared" si="12"/>
        <v>12000</v>
      </c>
      <c r="P236">
        <f t="shared" si="12"/>
        <v>12000</v>
      </c>
    </row>
    <row r="237" spans="1:16" x14ac:dyDescent="0.3">
      <c r="A237">
        <v>236</v>
      </c>
      <c r="B237" s="19" t="s">
        <v>334</v>
      </c>
      <c r="C237" s="2" t="s">
        <v>69</v>
      </c>
      <c r="D237" s="20">
        <v>70.099999999999994</v>
      </c>
      <c r="G237">
        <v>0</v>
      </c>
      <c r="H237">
        <v>4</v>
      </c>
      <c r="K237">
        <v>0</v>
      </c>
      <c r="L237">
        <v>30</v>
      </c>
      <c r="M237">
        <v>0</v>
      </c>
      <c r="N237">
        <v>0.22267000000000001</v>
      </c>
      <c r="O237">
        <f t="shared" si="12"/>
        <v>12000</v>
      </c>
      <c r="P237">
        <f t="shared" si="12"/>
        <v>12000</v>
      </c>
    </row>
    <row r="238" spans="1:16" x14ac:dyDescent="0.3">
      <c r="A238">
        <v>237</v>
      </c>
      <c r="B238" s="19" t="s">
        <v>335</v>
      </c>
      <c r="C238" s="2" t="s">
        <v>69</v>
      </c>
      <c r="D238" s="20">
        <v>1</v>
      </c>
      <c r="G238">
        <v>0</v>
      </c>
      <c r="H238">
        <v>4</v>
      </c>
      <c r="K238">
        <v>0</v>
      </c>
      <c r="L238">
        <v>30</v>
      </c>
      <c r="M238">
        <v>0</v>
      </c>
      <c r="N238">
        <v>0.13813</v>
      </c>
      <c r="O238">
        <f t="shared" si="12"/>
        <v>12000</v>
      </c>
      <c r="P238">
        <f t="shared" si="12"/>
        <v>12000</v>
      </c>
    </row>
    <row r="239" spans="1:16" x14ac:dyDescent="0.3">
      <c r="A239">
        <v>238</v>
      </c>
      <c r="B239" s="19" t="s">
        <v>336</v>
      </c>
      <c r="C239" s="2" t="s">
        <v>69</v>
      </c>
      <c r="D239" s="20">
        <v>2</v>
      </c>
      <c r="G239">
        <v>0</v>
      </c>
      <c r="H239">
        <v>4</v>
      </c>
      <c r="K239">
        <v>0</v>
      </c>
      <c r="L239">
        <v>30</v>
      </c>
      <c r="M239">
        <v>0</v>
      </c>
      <c r="N239">
        <v>0.19822999999999999</v>
      </c>
      <c r="O239">
        <f t="shared" si="12"/>
        <v>12000</v>
      </c>
      <c r="P239">
        <f t="shared" si="12"/>
        <v>12000</v>
      </c>
    </row>
    <row r="240" spans="1:16" x14ac:dyDescent="0.3">
      <c r="A240">
        <v>239</v>
      </c>
      <c r="B240" s="19" t="s">
        <v>337</v>
      </c>
      <c r="C240" s="2" t="s">
        <v>69</v>
      </c>
      <c r="D240" s="20">
        <v>5.2</v>
      </c>
      <c r="G240">
        <v>0</v>
      </c>
      <c r="H240">
        <v>4</v>
      </c>
      <c r="K240">
        <v>0</v>
      </c>
      <c r="L240">
        <v>30</v>
      </c>
      <c r="M240">
        <v>0</v>
      </c>
      <c r="N240">
        <v>0.17837</v>
      </c>
      <c r="O240">
        <f t="shared" si="12"/>
        <v>12000</v>
      </c>
      <c r="P240">
        <f t="shared" si="12"/>
        <v>12000</v>
      </c>
    </row>
    <row r="241" spans="1:16" x14ac:dyDescent="0.3">
      <c r="A241">
        <v>240</v>
      </c>
      <c r="B241" s="19" t="s">
        <v>338</v>
      </c>
      <c r="C241" s="2" t="s">
        <v>69</v>
      </c>
      <c r="D241" s="20">
        <v>5</v>
      </c>
      <c r="G241">
        <v>0</v>
      </c>
      <c r="H241">
        <v>4</v>
      </c>
      <c r="K241">
        <v>0</v>
      </c>
      <c r="L241">
        <v>30</v>
      </c>
      <c r="M241">
        <v>0</v>
      </c>
      <c r="N241">
        <v>0.18582000000000001</v>
      </c>
      <c r="O241">
        <f t="shared" si="12"/>
        <v>12000</v>
      </c>
      <c r="P241">
        <f t="shared" si="12"/>
        <v>12000</v>
      </c>
    </row>
    <row r="242" spans="1:16" x14ac:dyDescent="0.3">
      <c r="A242">
        <v>241</v>
      </c>
      <c r="B242" s="19" t="s">
        <v>339</v>
      </c>
      <c r="C242" s="2" t="s">
        <v>69</v>
      </c>
      <c r="D242" s="20">
        <v>5</v>
      </c>
      <c r="G242">
        <v>0</v>
      </c>
      <c r="H242">
        <v>4</v>
      </c>
      <c r="K242">
        <v>0</v>
      </c>
      <c r="L242">
        <v>30</v>
      </c>
      <c r="M242">
        <v>0</v>
      </c>
      <c r="N242">
        <v>0.20169000000000001</v>
      </c>
      <c r="O242">
        <f t="shared" si="12"/>
        <v>12000</v>
      </c>
      <c r="P242">
        <f t="shared" si="12"/>
        <v>12000</v>
      </c>
    </row>
    <row r="243" spans="1:16" x14ac:dyDescent="0.3">
      <c r="A243">
        <v>242</v>
      </c>
      <c r="B243" s="19" t="s">
        <v>340</v>
      </c>
      <c r="C243" s="2" t="s">
        <v>69</v>
      </c>
      <c r="D243" s="20">
        <v>5</v>
      </c>
      <c r="G243">
        <v>0</v>
      </c>
      <c r="H243">
        <v>4</v>
      </c>
      <c r="K243">
        <v>0</v>
      </c>
      <c r="L243">
        <v>30</v>
      </c>
      <c r="M243">
        <v>0</v>
      </c>
      <c r="N243">
        <v>0.21365000000000001</v>
      </c>
      <c r="O243">
        <f t="shared" si="12"/>
        <v>12000</v>
      </c>
      <c r="P243">
        <f t="shared" si="12"/>
        <v>12000</v>
      </c>
    </row>
    <row r="244" spans="1:16" x14ac:dyDescent="0.3">
      <c r="A244">
        <v>243</v>
      </c>
      <c r="B244" s="19" t="s">
        <v>341</v>
      </c>
      <c r="C244" s="2" t="s">
        <v>69</v>
      </c>
      <c r="D244" s="20">
        <v>23.1</v>
      </c>
      <c r="G244">
        <v>0</v>
      </c>
      <c r="H244">
        <v>4</v>
      </c>
      <c r="K244">
        <v>0</v>
      </c>
      <c r="L244">
        <v>30</v>
      </c>
      <c r="M244">
        <v>0</v>
      </c>
      <c r="N244">
        <v>0.19425999999999999</v>
      </c>
      <c r="O244">
        <f t="shared" si="12"/>
        <v>12000</v>
      </c>
      <c r="P244">
        <f t="shared" si="12"/>
        <v>12000</v>
      </c>
    </row>
    <row r="245" spans="1:16" x14ac:dyDescent="0.3">
      <c r="A245">
        <v>244</v>
      </c>
      <c r="B245" s="19" t="s">
        <v>342</v>
      </c>
      <c r="C245" s="2" t="s">
        <v>69</v>
      </c>
      <c r="D245" s="20">
        <v>1.9</v>
      </c>
      <c r="G245">
        <v>0</v>
      </c>
      <c r="H245">
        <v>1</v>
      </c>
      <c r="K245">
        <v>0</v>
      </c>
      <c r="L245">
        <v>30</v>
      </c>
      <c r="M245">
        <v>0</v>
      </c>
      <c r="N245">
        <v>0.12076000000000001</v>
      </c>
      <c r="O245">
        <f t="shared" si="12"/>
        <v>12000</v>
      </c>
      <c r="P245">
        <f t="shared" si="12"/>
        <v>12000</v>
      </c>
    </row>
    <row r="246" spans="1:16" x14ac:dyDescent="0.3">
      <c r="A246">
        <v>245</v>
      </c>
      <c r="B246" s="19" t="s">
        <v>343</v>
      </c>
      <c r="C246" s="2" t="s">
        <v>69</v>
      </c>
      <c r="D246" s="20">
        <v>1</v>
      </c>
      <c r="G246">
        <v>0</v>
      </c>
      <c r="H246">
        <v>1</v>
      </c>
      <c r="K246">
        <v>0</v>
      </c>
      <c r="L246">
        <v>30</v>
      </c>
      <c r="M246">
        <v>0</v>
      </c>
      <c r="N246">
        <v>0.15034</v>
      </c>
      <c r="O246">
        <f t="shared" si="12"/>
        <v>12000</v>
      </c>
      <c r="P246">
        <f t="shared" si="12"/>
        <v>12000</v>
      </c>
    </row>
    <row r="247" spans="1:16" x14ac:dyDescent="0.3">
      <c r="A247">
        <v>246</v>
      </c>
      <c r="B247" s="19" t="s">
        <v>344</v>
      </c>
      <c r="C247" s="2" t="s">
        <v>69</v>
      </c>
      <c r="D247" s="20">
        <v>1.3</v>
      </c>
      <c r="G247">
        <v>0</v>
      </c>
      <c r="H247">
        <v>4</v>
      </c>
      <c r="K247">
        <v>0</v>
      </c>
      <c r="L247">
        <v>30</v>
      </c>
      <c r="M247">
        <v>0</v>
      </c>
      <c r="N247">
        <v>0.1326</v>
      </c>
      <c r="O247">
        <f t="shared" si="12"/>
        <v>12000</v>
      </c>
      <c r="P247">
        <f t="shared" si="12"/>
        <v>12000</v>
      </c>
    </row>
    <row r="248" spans="1:16" x14ac:dyDescent="0.3">
      <c r="A248">
        <v>247</v>
      </c>
      <c r="B248" s="19" t="s">
        <v>345</v>
      </c>
      <c r="C248" s="2" t="s">
        <v>69</v>
      </c>
      <c r="D248" s="20">
        <v>5</v>
      </c>
      <c r="G248">
        <v>0</v>
      </c>
      <c r="H248">
        <v>4</v>
      </c>
      <c r="K248">
        <v>0</v>
      </c>
      <c r="L248">
        <v>30</v>
      </c>
      <c r="M248">
        <v>0</v>
      </c>
      <c r="N248">
        <v>0.19897000000000001</v>
      </c>
      <c r="O248">
        <f t="shared" si="12"/>
        <v>12000</v>
      </c>
      <c r="P248">
        <f t="shared" si="12"/>
        <v>12000</v>
      </c>
    </row>
    <row r="249" spans="1:16" x14ac:dyDescent="0.3">
      <c r="A249">
        <v>248</v>
      </c>
      <c r="B249" s="19" t="s">
        <v>346</v>
      </c>
      <c r="C249" s="2" t="s">
        <v>69</v>
      </c>
      <c r="D249" s="20">
        <v>5</v>
      </c>
      <c r="G249">
        <v>0</v>
      </c>
      <c r="H249">
        <v>4</v>
      </c>
      <c r="K249">
        <v>0</v>
      </c>
      <c r="L249">
        <v>30</v>
      </c>
      <c r="M249">
        <v>0</v>
      </c>
      <c r="N249">
        <v>0.18684999999999999</v>
      </c>
      <c r="O249">
        <f t="shared" si="12"/>
        <v>12000</v>
      </c>
      <c r="P249">
        <f t="shared" si="12"/>
        <v>12000</v>
      </c>
    </row>
    <row r="250" spans="1:16" x14ac:dyDescent="0.3">
      <c r="A250">
        <v>249</v>
      </c>
      <c r="B250" s="19" t="s">
        <v>347</v>
      </c>
      <c r="C250" s="2" t="s">
        <v>69</v>
      </c>
      <c r="D250" s="20">
        <v>5</v>
      </c>
      <c r="G250">
        <v>0</v>
      </c>
      <c r="H250">
        <v>4</v>
      </c>
      <c r="K250">
        <v>0</v>
      </c>
      <c r="L250">
        <v>30</v>
      </c>
      <c r="M250">
        <v>0</v>
      </c>
      <c r="N250">
        <v>0.19184999999999999</v>
      </c>
      <c r="O250">
        <f t="shared" si="12"/>
        <v>12000</v>
      </c>
      <c r="P250">
        <f t="shared" si="12"/>
        <v>12000</v>
      </c>
    </row>
    <row r="251" spans="1:16" x14ac:dyDescent="0.3">
      <c r="A251">
        <v>250</v>
      </c>
      <c r="B251" s="19" t="s">
        <v>348</v>
      </c>
      <c r="C251" s="2" t="s">
        <v>69</v>
      </c>
      <c r="D251" s="20">
        <v>4.8</v>
      </c>
      <c r="G251">
        <v>0</v>
      </c>
      <c r="H251">
        <v>4</v>
      </c>
      <c r="K251">
        <v>0</v>
      </c>
      <c r="L251">
        <v>30</v>
      </c>
      <c r="M251">
        <v>0</v>
      </c>
      <c r="N251">
        <v>0.18404999999999999</v>
      </c>
      <c r="O251">
        <f t="shared" ref="O251:P314" si="13">200*60</f>
        <v>12000</v>
      </c>
      <c r="P251">
        <f t="shared" si="13"/>
        <v>12000</v>
      </c>
    </row>
    <row r="252" spans="1:16" x14ac:dyDescent="0.3">
      <c r="A252">
        <v>251</v>
      </c>
      <c r="B252" s="19" t="s">
        <v>349</v>
      </c>
      <c r="C252" s="2" t="s">
        <v>69</v>
      </c>
      <c r="D252" s="20">
        <v>5</v>
      </c>
      <c r="G252">
        <v>0</v>
      </c>
      <c r="H252">
        <v>4</v>
      </c>
      <c r="K252">
        <v>0</v>
      </c>
      <c r="L252">
        <v>30</v>
      </c>
      <c r="M252">
        <v>0</v>
      </c>
      <c r="N252">
        <v>0.20424999999999999</v>
      </c>
      <c r="O252">
        <f t="shared" si="13"/>
        <v>12000</v>
      </c>
      <c r="P252">
        <f t="shared" si="13"/>
        <v>12000</v>
      </c>
    </row>
    <row r="253" spans="1:16" x14ac:dyDescent="0.3">
      <c r="A253">
        <v>252</v>
      </c>
      <c r="B253" s="19" t="s">
        <v>350</v>
      </c>
      <c r="C253" s="2" t="s">
        <v>69</v>
      </c>
      <c r="D253" s="20">
        <v>4</v>
      </c>
      <c r="G253">
        <v>0</v>
      </c>
      <c r="H253">
        <v>1</v>
      </c>
      <c r="K253">
        <v>0</v>
      </c>
      <c r="L253">
        <v>30</v>
      </c>
      <c r="M253">
        <v>0</v>
      </c>
      <c r="N253">
        <v>0.18892999999999999</v>
      </c>
      <c r="O253">
        <f t="shared" si="13"/>
        <v>12000</v>
      </c>
      <c r="P253">
        <f t="shared" si="13"/>
        <v>12000</v>
      </c>
    </row>
    <row r="254" spans="1:16" x14ac:dyDescent="0.3">
      <c r="A254">
        <v>253</v>
      </c>
      <c r="B254" s="19" t="s">
        <v>351</v>
      </c>
      <c r="C254" s="2" t="s">
        <v>69</v>
      </c>
      <c r="D254" s="20">
        <v>20</v>
      </c>
      <c r="G254">
        <v>0</v>
      </c>
      <c r="H254">
        <v>4</v>
      </c>
      <c r="K254">
        <v>0</v>
      </c>
      <c r="L254">
        <v>30</v>
      </c>
      <c r="M254">
        <v>0</v>
      </c>
      <c r="N254">
        <v>0.21198</v>
      </c>
      <c r="O254">
        <f t="shared" si="13"/>
        <v>12000</v>
      </c>
      <c r="P254">
        <f t="shared" si="13"/>
        <v>12000</v>
      </c>
    </row>
    <row r="255" spans="1:16" x14ac:dyDescent="0.3">
      <c r="A255">
        <v>254</v>
      </c>
      <c r="B255" s="19" t="s">
        <v>352</v>
      </c>
      <c r="C255" s="2" t="s">
        <v>69</v>
      </c>
      <c r="D255" s="20">
        <v>5</v>
      </c>
      <c r="G255">
        <v>0</v>
      </c>
      <c r="H255">
        <v>4</v>
      </c>
      <c r="K255">
        <v>0</v>
      </c>
      <c r="L255">
        <v>30</v>
      </c>
      <c r="M255">
        <v>0</v>
      </c>
      <c r="N255">
        <v>0.17596000000000001</v>
      </c>
      <c r="O255">
        <f t="shared" si="13"/>
        <v>12000</v>
      </c>
      <c r="P255">
        <f t="shared" si="13"/>
        <v>12000</v>
      </c>
    </row>
    <row r="256" spans="1:16" x14ac:dyDescent="0.3">
      <c r="A256">
        <v>255</v>
      </c>
      <c r="B256" s="19" t="s">
        <v>353</v>
      </c>
      <c r="C256" s="2" t="s">
        <v>69</v>
      </c>
      <c r="D256" s="20">
        <v>5</v>
      </c>
      <c r="G256">
        <v>0</v>
      </c>
      <c r="H256">
        <v>4</v>
      </c>
      <c r="K256">
        <v>0</v>
      </c>
      <c r="L256">
        <v>30</v>
      </c>
      <c r="M256">
        <v>0</v>
      </c>
      <c r="N256">
        <v>0.19954</v>
      </c>
      <c r="O256">
        <f t="shared" si="13"/>
        <v>12000</v>
      </c>
      <c r="P256">
        <f t="shared" si="13"/>
        <v>12000</v>
      </c>
    </row>
    <row r="257" spans="1:16" x14ac:dyDescent="0.3">
      <c r="A257">
        <v>256</v>
      </c>
      <c r="B257" s="19" t="s">
        <v>354</v>
      </c>
      <c r="C257" s="2" t="s">
        <v>69</v>
      </c>
      <c r="D257" s="20">
        <v>5</v>
      </c>
      <c r="G257">
        <v>0</v>
      </c>
      <c r="H257">
        <v>4</v>
      </c>
      <c r="K257">
        <v>0</v>
      </c>
      <c r="L257">
        <v>30</v>
      </c>
      <c r="M257">
        <v>0</v>
      </c>
      <c r="N257">
        <v>0.18385611420612802</v>
      </c>
      <c r="O257">
        <f t="shared" si="13"/>
        <v>12000</v>
      </c>
      <c r="P257">
        <f t="shared" si="13"/>
        <v>12000</v>
      </c>
    </row>
    <row r="258" spans="1:16" x14ac:dyDescent="0.3">
      <c r="A258">
        <v>257</v>
      </c>
      <c r="B258" s="19" t="s">
        <v>355</v>
      </c>
      <c r="C258" s="2" t="s">
        <v>69</v>
      </c>
      <c r="D258" s="20">
        <v>2</v>
      </c>
      <c r="G258">
        <v>0</v>
      </c>
      <c r="H258">
        <v>4</v>
      </c>
      <c r="K258">
        <v>0</v>
      </c>
      <c r="L258">
        <v>30</v>
      </c>
      <c r="M258">
        <v>0</v>
      </c>
      <c r="N258">
        <v>0.17654</v>
      </c>
      <c r="O258">
        <f t="shared" si="13"/>
        <v>12000</v>
      </c>
      <c r="P258">
        <f t="shared" si="13"/>
        <v>12000</v>
      </c>
    </row>
    <row r="259" spans="1:16" x14ac:dyDescent="0.3">
      <c r="A259">
        <v>258</v>
      </c>
      <c r="B259" s="19" t="s">
        <v>356</v>
      </c>
      <c r="C259" s="2" t="s">
        <v>69</v>
      </c>
      <c r="D259" s="20">
        <v>5</v>
      </c>
      <c r="G259">
        <v>0</v>
      </c>
      <c r="H259">
        <v>4</v>
      </c>
      <c r="K259">
        <v>0</v>
      </c>
      <c r="L259">
        <v>30</v>
      </c>
      <c r="M259">
        <v>0</v>
      </c>
      <c r="N259">
        <v>0.16208</v>
      </c>
      <c r="O259">
        <f t="shared" si="13"/>
        <v>12000</v>
      </c>
      <c r="P259">
        <f t="shared" si="13"/>
        <v>12000</v>
      </c>
    </row>
    <row r="260" spans="1:16" x14ac:dyDescent="0.3">
      <c r="A260">
        <v>259</v>
      </c>
      <c r="B260" s="19" t="s">
        <v>357</v>
      </c>
      <c r="C260" s="2" t="s">
        <v>69</v>
      </c>
      <c r="D260" s="20">
        <v>5</v>
      </c>
      <c r="G260">
        <v>0</v>
      </c>
      <c r="H260">
        <v>4</v>
      </c>
      <c r="K260">
        <v>0</v>
      </c>
      <c r="L260">
        <v>30</v>
      </c>
      <c r="M260">
        <v>0</v>
      </c>
      <c r="N260">
        <v>0.19520999999999999</v>
      </c>
      <c r="O260">
        <f t="shared" si="13"/>
        <v>12000</v>
      </c>
      <c r="P260">
        <f t="shared" si="13"/>
        <v>12000</v>
      </c>
    </row>
    <row r="261" spans="1:16" x14ac:dyDescent="0.3">
      <c r="A261">
        <v>260</v>
      </c>
      <c r="B261" s="19" t="s">
        <v>358</v>
      </c>
      <c r="C261" s="2" t="s">
        <v>69</v>
      </c>
      <c r="D261" s="20">
        <v>3.5</v>
      </c>
      <c r="G261">
        <v>0</v>
      </c>
      <c r="H261">
        <v>4</v>
      </c>
      <c r="K261">
        <v>0</v>
      </c>
      <c r="L261">
        <v>30</v>
      </c>
      <c r="M261">
        <v>0</v>
      </c>
      <c r="N261">
        <v>0.18776999999999999</v>
      </c>
      <c r="O261">
        <f t="shared" si="13"/>
        <v>12000</v>
      </c>
      <c r="P261">
        <f t="shared" si="13"/>
        <v>12000</v>
      </c>
    </row>
    <row r="262" spans="1:16" x14ac:dyDescent="0.3">
      <c r="A262">
        <v>261</v>
      </c>
      <c r="B262" s="19" t="s">
        <v>359</v>
      </c>
      <c r="C262" s="2" t="s">
        <v>69</v>
      </c>
      <c r="D262" s="20">
        <v>20</v>
      </c>
      <c r="G262">
        <v>0</v>
      </c>
      <c r="H262">
        <v>4</v>
      </c>
      <c r="K262">
        <v>0</v>
      </c>
      <c r="L262">
        <v>30</v>
      </c>
      <c r="M262">
        <v>0</v>
      </c>
      <c r="N262">
        <v>0.18385611420612802</v>
      </c>
      <c r="O262">
        <f t="shared" si="13"/>
        <v>12000</v>
      </c>
      <c r="P262">
        <f t="shared" si="13"/>
        <v>12000</v>
      </c>
    </row>
    <row r="263" spans="1:16" x14ac:dyDescent="0.3">
      <c r="A263">
        <v>262</v>
      </c>
      <c r="B263" s="19" t="s">
        <v>360</v>
      </c>
      <c r="C263" s="2" t="s">
        <v>69</v>
      </c>
      <c r="D263" s="20">
        <v>26</v>
      </c>
      <c r="G263">
        <v>0</v>
      </c>
      <c r="H263">
        <v>4</v>
      </c>
      <c r="K263">
        <v>0</v>
      </c>
      <c r="L263">
        <v>30</v>
      </c>
      <c r="M263">
        <v>0</v>
      </c>
      <c r="N263">
        <v>0.18385611420612802</v>
      </c>
      <c r="O263">
        <f t="shared" si="13"/>
        <v>12000</v>
      </c>
      <c r="P263">
        <f t="shared" si="13"/>
        <v>12000</v>
      </c>
    </row>
    <row r="264" spans="1:16" x14ac:dyDescent="0.3">
      <c r="A264">
        <v>263</v>
      </c>
      <c r="B264" s="19" t="s">
        <v>361</v>
      </c>
      <c r="C264" s="2" t="s">
        <v>69</v>
      </c>
      <c r="D264" s="20">
        <v>4</v>
      </c>
      <c r="G264">
        <v>0</v>
      </c>
      <c r="H264">
        <v>4</v>
      </c>
      <c r="K264">
        <v>0</v>
      </c>
      <c r="L264">
        <v>30</v>
      </c>
      <c r="M264">
        <v>0</v>
      </c>
      <c r="N264">
        <v>7.4859999999999996E-2</v>
      </c>
      <c r="O264">
        <f t="shared" si="13"/>
        <v>12000</v>
      </c>
      <c r="P264">
        <f t="shared" si="13"/>
        <v>12000</v>
      </c>
    </row>
    <row r="265" spans="1:16" x14ac:dyDescent="0.3">
      <c r="A265">
        <v>264</v>
      </c>
      <c r="B265" s="19" t="s">
        <v>362</v>
      </c>
      <c r="C265" s="2" t="s">
        <v>69</v>
      </c>
      <c r="D265" s="20">
        <v>23.4</v>
      </c>
      <c r="G265">
        <v>0</v>
      </c>
      <c r="H265">
        <v>4</v>
      </c>
      <c r="K265">
        <v>0</v>
      </c>
      <c r="L265">
        <v>30</v>
      </c>
      <c r="M265">
        <v>0</v>
      </c>
      <c r="N265">
        <v>0.18385611420612802</v>
      </c>
      <c r="O265">
        <f t="shared" si="13"/>
        <v>12000</v>
      </c>
      <c r="P265">
        <f t="shared" si="13"/>
        <v>12000</v>
      </c>
    </row>
    <row r="266" spans="1:16" x14ac:dyDescent="0.3">
      <c r="A266">
        <v>265</v>
      </c>
      <c r="B266" s="19" t="s">
        <v>363</v>
      </c>
      <c r="C266" s="2" t="s">
        <v>69</v>
      </c>
      <c r="D266" s="20">
        <v>2</v>
      </c>
      <c r="G266">
        <v>0</v>
      </c>
      <c r="H266">
        <v>4</v>
      </c>
      <c r="K266">
        <v>0</v>
      </c>
      <c r="L266">
        <v>30</v>
      </c>
      <c r="M266">
        <v>0</v>
      </c>
      <c r="N266">
        <v>0.19600000000000001</v>
      </c>
      <c r="O266">
        <f t="shared" si="13"/>
        <v>12000</v>
      </c>
      <c r="P266">
        <f t="shared" si="13"/>
        <v>12000</v>
      </c>
    </row>
    <row r="267" spans="1:16" x14ac:dyDescent="0.3">
      <c r="A267">
        <v>266</v>
      </c>
      <c r="B267" s="19" t="s">
        <v>364</v>
      </c>
      <c r="C267" s="2" t="s">
        <v>69</v>
      </c>
      <c r="D267" s="20">
        <v>5</v>
      </c>
      <c r="G267">
        <v>0</v>
      </c>
      <c r="H267">
        <v>4</v>
      </c>
      <c r="K267">
        <v>0</v>
      </c>
      <c r="L267">
        <v>30</v>
      </c>
      <c r="M267">
        <v>0</v>
      </c>
      <c r="N267">
        <v>0.18443000000000001</v>
      </c>
      <c r="O267">
        <f t="shared" si="13"/>
        <v>12000</v>
      </c>
      <c r="P267">
        <f t="shared" si="13"/>
        <v>12000</v>
      </c>
    </row>
    <row r="268" spans="1:16" x14ac:dyDescent="0.3">
      <c r="A268">
        <v>267</v>
      </c>
      <c r="B268" s="19" t="s">
        <v>365</v>
      </c>
      <c r="C268" s="2" t="s">
        <v>69</v>
      </c>
      <c r="D268" s="20">
        <v>4.9000000000000004</v>
      </c>
      <c r="G268">
        <v>0</v>
      </c>
      <c r="H268">
        <v>1</v>
      </c>
      <c r="K268">
        <v>0</v>
      </c>
      <c r="L268">
        <v>30</v>
      </c>
      <c r="M268">
        <v>0</v>
      </c>
      <c r="N268">
        <v>0.18385611420612802</v>
      </c>
      <c r="O268">
        <f t="shared" si="13"/>
        <v>12000</v>
      </c>
      <c r="P268">
        <f t="shared" si="13"/>
        <v>12000</v>
      </c>
    </row>
    <row r="269" spans="1:16" x14ac:dyDescent="0.3">
      <c r="A269">
        <v>268</v>
      </c>
      <c r="B269" s="19" t="s">
        <v>366</v>
      </c>
      <c r="C269" s="2" t="s">
        <v>69</v>
      </c>
      <c r="D269" s="20">
        <v>47.7</v>
      </c>
      <c r="G269">
        <v>0</v>
      </c>
      <c r="H269">
        <v>4</v>
      </c>
      <c r="K269">
        <v>0</v>
      </c>
      <c r="L269">
        <v>30</v>
      </c>
      <c r="M269">
        <v>0</v>
      </c>
      <c r="N269">
        <v>0.19306000000000001</v>
      </c>
      <c r="O269">
        <f t="shared" si="13"/>
        <v>12000</v>
      </c>
      <c r="P269">
        <f t="shared" si="13"/>
        <v>12000</v>
      </c>
    </row>
    <row r="270" spans="1:16" x14ac:dyDescent="0.3">
      <c r="A270">
        <v>269</v>
      </c>
      <c r="B270" s="19" t="s">
        <v>367</v>
      </c>
      <c r="C270" s="2" t="s">
        <v>69</v>
      </c>
      <c r="D270" s="20">
        <v>5</v>
      </c>
      <c r="G270">
        <v>0</v>
      </c>
      <c r="H270">
        <v>4</v>
      </c>
      <c r="K270">
        <v>0</v>
      </c>
      <c r="L270">
        <v>30</v>
      </c>
      <c r="M270">
        <v>0</v>
      </c>
      <c r="N270">
        <v>0.25054999999999999</v>
      </c>
      <c r="O270">
        <f t="shared" si="13"/>
        <v>12000</v>
      </c>
      <c r="P270">
        <f t="shared" si="13"/>
        <v>12000</v>
      </c>
    </row>
    <row r="271" spans="1:16" x14ac:dyDescent="0.3">
      <c r="A271">
        <v>270</v>
      </c>
      <c r="B271" s="19" t="s">
        <v>368</v>
      </c>
      <c r="C271" s="2" t="s">
        <v>69</v>
      </c>
      <c r="D271" s="20">
        <v>2</v>
      </c>
      <c r="G271">
        <v>0</v>
      </c>
      <c r="H271">
        <v>4</v>
      </c>
      <c r="K271">
        <v>0</v>
      </c>
      <c r="L271">
        <v>30</v>
      </c>
      <c r="M271">
        <v>0</v>
      </c>
      <c r="N271">
        <v>0.16878000000000001</v>
      </c>
      <c r="O271">
        <f t="shared" si="13"/>
        <v>12000</v>
      </c>
      <c r="P271">
        <f t="shared" si="13"/>
        <v>12000</v>
      </c>
    </row>
    <row r="272" spans="1:16" x14ac:dyDescent="0.3">
      <c r="A272">
        <v>271</v>
      </c>
      <c r="B272" s="19" t="s">
        <v>369</v>
      </c>
      <c r="C272" s="2" t="s">
        <v>69</v>
      </c>
      <c r="D272" s="20">
        <v>5</v>
      </c>
      <c r="G272">
        <v>0</v>
      </c>
      <c r="H272">
        <v>4</v>
      </c>
      <c r="K272">
        <v>0</v>
      </c>
      <c r="L272">
        <v>30</v>
      </c>
      <c r="M272">
        <v>0</v>
      </c>
      <c r="N272">
        <v>0.19541</v>
      </c>
      <c r="O272">
        <f t="shared" si="13"/>
        <v>12000</v>
      </c>
      <c r="P272">
        <f t="shared" si="13"/>
        <v>12000</v>
      </c>
    </row>
    <row r="273" spans="1:16" x14ac:dyDescent="0.3">
      <c r="A273">
        <v>272</v>
      </c>
      <c r="B273" s="19" t="s">
        <v>370</v>
      </c>
      <c r="C273" s="2" t="s">
        <v>69</v>
      </c>
      <c r="D273" s="20">
        <v>40</v>
      </c>
      <c r="G273">
        <v>0</v>
      </c>
      <c r="H273">
        <v>4</v>
      </c>
      <c r="K273">
        <v>0</v>
      </c>
      <c r="L273">
        <v>30</v>
      </c>
      <c r="M273">
        <v>0</v>
      </c>
      <c r="N273">
        <v>0.21506</v>
      </c>
      <c r="O273">
        <f t="shared" si="13"/>
        <v>12000</v>
      </c>
      <c r="P273">
        <f t="shared" si="13"/>
        <v>12000</v>
      </c>
    </row>
    <row r="274" spans="1:16" x14ac:dyDescent="0.3">
      <c r="A274">
        <v>273</v>
      </c>
      <c r="B274" s="19" t="s">
        <v>371</v>
      </c>
      <c r="C274" s="2" t="s">
        <v>69</v>
      </c>
      <c r="D274" s="20">
        <v>5</v>
      </c>
      <c r="G274">
        <v>0</v>
      </c>
      <c r="H274">
        <v>4</v>
      </c>
      <c r="K274">
        <v>0</v>
      </c>
      <c r="L274">
        <v>30</v>
      </c>
      <c r="M274">
        <v>0</v>
      </c>
      <c r="N274">
        <v>0.18332999999999999</v>
      </c>
      <c r="O274">
        <f t="shared" si="13"/>
        <v>12000</v>
      </c>
      <c r="P274">
        <f t="shared" si="13"/>
        <v>12000</v>
      </c>
    </row>
    <row r="275" spans="1:16" x14ac:dyDescent="0.3">
      <c r="A275">
        <v>274</v>
      </c>
      <c r="B275" s="19" t="s">
        <v>372</v>
      </c>
      <c r="C275" s="2" t="s">
        <v>69</v>
      </c>
      <c r="D275" s="20">
        <v>5</v>
      </c>
      <c r="G275">
        <v>0</v>
      </c>
      <c r="H275">
        <v>1</v>
      </c>
      <c r="K275">
        <v>0</v>
      </c>
      <c r="L275">
        <v>30</v>
      </c>
      <c r="M275">
        <v>0</v>
      </c>
      <c r="N275">
        <v>0.17383999999999999</v>
      </c>
      <c r="O275">
        <f t="shared" si="13"/>
        <v>12000</v>
      </c>
      <c r="P275">
        <f t="shared" si="13"/>
        <v>12000</v>
      </c>
    </row>
    <row r="276" spans="1:16" x14ac:dyDescent="0.3">
      <c r="A276">
        <v>275</v>
      </c>
      <c r="B276" s="19" t="s">
        <v>373</v>
      </c>
      <c r="C276" s="2" t="s">
        <v>69</v>
      </c>
      <c r="D276" s="20">
        <v>5</v>
      </c>
      <c r="G276">
        <v>0</v>
      </c>
      <c r="H276">
        <v>4</v>
      </c>
      <c r="K276">
        <v>0</v>
      </c>
      <c r="L276">
        <v>30</v>
      </c>
      <c r="M276">
        <v>0</v>
      </c>
      <c r="N276">
        <v>2.418E-2</v>
      </c>
      <c r="O276">
        <f t="shared" si="13"/>
        <v>12000</v>
      </c>
      <c r="P276">
        <f t="shared" si="13"/>
        <v>12000</v>
      </c>
    </row>
    <row r="277" spans="1:16" x14ac:dyDescent="0.3">
      <c r="A277">
        <v>276</v>
      </c>
      <c r="B277" s="19" t="s">
        <v>374</v>
      </c>
      <c r="C277" s="2" t="s">
        <v>69</v>
      </c>
      <c r="D277" s="20">
        <v>5</v>
      </c>
      <c r="G277">
        <v>0</v>
      </c>
      <c r="H277">
        <v>4</v>
      </c>
      <c r="K277">
        <v>0</v>
      </c>
      <c r="L277">
        <v>30</v>
      </c>
      <c r="M277">
        <v>0</v>
      </c>
      <c r="N277">
        <v>0.15257999999999999</v>
      </c>
      <c r="O277">
        <f t="shared" si="13"/>
        <v>12000</v>
      </c>
      <c r="P277">
        <f t="shared" si="13"/>
        <v>12000</v>
      </c>
    </row>
    <row r="278" spans="1:16" x14ac:dyDescent="0.3">
      <c r="A278">
        <v>277</v>
      </c>
      <c r="B278" s="19" t="s">
        <v>375</v>
      </c>
      <c r="C278" s="2" t="s">
        <v>69</v>
      </c>
      <c r="D278" s="20">
        <v>5</v>
      </c>
      <c r="G278">
        <v>0</v>
      </c>
      <c r="H278">
        <v>4</v>
      </c>
      <c r="K278">
        <v>0</v>
      </c>
      <c r="L278">
        <v>30</v>
      </c>
      <c r="M278">
        <v>0</v>
      </c>
      <c r="N278">
        <v>7.1900000000000002E-3</v>
      </c>
      <c r="O278">
        <f t="shared" si="13"/>
        <v>12000</v>
      </c>
      <c r="P278">
        <f t="shared" si="13"/>
        <v>12000</v>
      </c>
    </row>
    <row r="279" spans="1:16" x14ac:dyDescent="0.3">
      <c r="A279">
        <v>278</v>
      </c>
      <c r="B279" s="19" t="s">
        <v>376</v>
      </c>
      <c r="C279" s="2" t="s">
        <v>69</v>
      </c>
      <c r="D279" s="20">
        <v>2.8</v>
      </c>
      <c r="G279">
        <v>0</v>
      </c>
      <c r="H279">
        <v>4</v>
      </c>
      <c r="K279">
        <v>0</v>
      </c>
      <c r="L279">
        <v>30</v>
      </c>
      <c r="M279">
        <v>0</v>
      </c>
      <c r="N279">
        <v>2.479E-2</v>
      </c>
      <c r="O279">
        <f t="shared" si="13"/>
        <v>12000</v>
      </c>
      <c r="P279">
        <f t="shared" si="13"/>
        <v>12000</v>
      </c>
    </row>
    <row r="280" spans="1:16" x14ac:dyDescent="0.3">
      <c r="A280">
        <v>279</v>
      </c>
      <c r="B280" s="19" t="s">
        <v>377</v>
      </c>
      <c r="C280" s="2" t="s">
        <v>69</v>
      </c>
      <c r="D280" s="20">
        <v>2</v>
      </c>
      <c r="G280">
        <v>0</v>
      </c>
      <c r="H280">
        <v>4</v>
      </c>
      <c r="K280">
        <v>0</v>
      </c>
      <c r="L280">
        <v>30</v>
      </c>
      <c r="M280">
        <v>0</v>
      </c>
      <c r="N280">
        <v>0.17477000000000001</v>
      </c>
      <c r="O280">
        <f t="shared" si="13"/>
        <v>12000</v>
      </c>
      <c r="P280">
        <f t="shared" si="13"/>
        <v>12000</v>
      </c>
    </row>
    <row r="281" spans="1:16" x14ac:dyDescent="0.3">
      <c r="A281">
        <v>280</v>
      </c>
      <c r="B281" s="19" t="s">
        <v>378</v>
      </c>
      <c r="C281" s="2" t="s">
        <v>69</v>
      </c>
      <c r="D281" s="20">
        <v>5</v>
      </c>
      <c r="G281">
        <v>0</v>
      </c>
      <c r="H281">
        <v>4</v>
      </c>
      <c r="K281">
        <v>0</v>
      </c>
      <c r="L281">
        <v>30</v>
      </c>
      <c r="M281">
        <v>0</v>
      </c>
      <c r="N281">
        <v>0.18385611420612802</v>
      </c>
      <c r="O281">
        <f t="shared" si="13"/>
        <v>12000</v>
      </c>
      <c r="P281">
        <f t="shared" si="13"/>
        <v>12000</v>
      </c>
    </row>
    <row r="282" spans="1:16" x14ac:dyDescent="0.3">
      <c r="A282">
        <v>281</v>
      </c>
      <c r="B282" s="19" t="s">
        <v>379</v>
      </c>
      <c r="C282" s="2" t="s">
        <v>69</v>
      </c>
      <c r="D282" s="20">
        <v>1.8</v>
      </c>
      <c r="G282">
        <v>0</v>
      </c>
      <c r="H282">
        <v>4</v>
      </c>
      <c r="K282">
        <v>0</v>
      </c>
      <c r="L282">
        <v>30</v>
      </c>
      <c r="M282">
        <v>0</v>
      </c>
      <c r="N282">
        <v>0.17136000000000001</v>
      </c>
      <c r="O282">
        <f t="shared" si="13"/>
        <v>12000</v>
      </c>
      <c r="P282">
        <f t="shared" si="13"/>
        <v>12000</v>
      </c>
    </row>
    <row r="283" spans="1:16" x14ac:dyDescent="0.3">
      <c r="A283">
        <v>282</v>
      </c>
      <c r="B283" s="19" t="s">
        <v>380</v>
      </c>
      <c r="C283" s="2" t="s">
        <v>69</v>
      </c>
      <c r="D283" s="20">
        <v>1.8</v>
      </c>
      <c r="G283">
        <v>0</v>
      </c>
      <c r="H283">
        <v>4</v>
      </c>
      <c r="K283">
        <v>0</v>
      </c>
      <c r="L283">
        <v>30</v>
      </c>
      <c r="M283">
        <v>0</v>
      </c>
      <c r="N283">
        <v>0.18296999999999999</v>
      </c>
      <c r="O283">
        <f t="shared" si="13"/>
        <v>12000</v>
      </c>
      <c r="P283">
        <f t="shared" si="13"/>
        <v>12000</v>
      </c>
    </row>
    <row r="284" spans="1:16" x14ac:dyDescent="0.3">
      <c r="A284">
        <v>283</v>
      </c>
      <c r="B284" s="19" t="s">
        <v>381</v>
      </c>
      <c r="C284" s="2" t="s">
        <v>69</v>
      </c>
      <c r="D284" s="20">
        <v>10</v>
      </c>
      <c r="G284">
        <v>0</v>
      </c>
      <c r="H284">
        <v>4</v>
      </c>
      <c r="K284">
        <v>0</v>
      </c>
      <c r="L284">
        <v>30</v>
      </c>
      <c r="M284">
        <v>0</v>
      </c>
      <c r="N284">
        <v>0.16828000000000001</v>
      </c>
      <c r="O284">
        <f t="shared" si="13"/>
        <v>12000</v>
      </c>
      <c r="P284">
        <f t="shared" si="13"/>
        <v>12000</v>
      </c>
    </row>
    <row r="285" spans="1:16" x14ac:dyDescent="0.3">
      <c r="A285">
        <v>284</v>
      </c>
      <c r="B285" s="19" t="s">
        <v>382</v>
      </c>
      <c r="C285" s="2" t="s">
        <v>69</v>
      </c>
      <c r="D285" s="20">
        <v>5</v>
      </c>
      <c r="G285">
        <v>0</v>
      </c>
      <c r="H285">
        <v>4</v>
      </c>
      <c r="K285">
        <v>0</v>
      </c>
      <c r="L285">
        <v>30</v>
      </c>
      <c r="M285">
        <v>0</v>
      </c>
      <c r="N285">
        <v>0.22864999999999999</v>
      </c>
      <c r="O285">
        <f t="shared" si="13"/>
        <v>12000</v>
      </c>
      <c r="P285">
        <f t="shared" si="13"/>
        <v>12000</v>
      </c>
    </row>
    <row r="286" spans="1:16" x14ac:dyDescent="0.3">
      <c r="A286">
        <v>285</v>
      </c>
      <c r="B286" s="19" t="s">
        <v>383</v>
      </c>
      <c r="C286" s="2" t="s">
        <v>69</v>
      </c>
      <c r="D286" s="20">
        <v>4.9000000000000004</v>
      </c>
      <c r="G286">
        <v>0</v>
      </c>
      <c r="H286">
        <v>4</v>
      </c>
      <c r="K286">
        <v>0</v>
      </c>
      <c r="L286">
        <v>30</v>
      </c>
      <c r="M286">
        <v>0</v>
      </c>
      <c r="N286">
        <v>0.19877</v>
      </c>
      <c r="O286">
        <f t="shared" si="13"/>
        <v>12000</v>
      </c>
      <c r="P286">
        <f t="shared" si="13"/>
        <v>12000</v>
      </c>
    </row>
    <row r="287" spans="1:16" x14ac:dyDescent="0.3">
      <c r="A287">
        <v>286</v>
      </c>
      <c r="B287" s="19" t="s">
        <v>384</v>
      </c>
      <c r="C287" s="2" t="s">
        <v>69</v>
      </c>
      <c r="D287" s="20">
        <v>2</v>
      </c>
      <c r="G287">
        <v>0</v>
      </c>
      <c r="H287">
        <v>4</v>
      </c>
      <c r="K287">
        <v>0</v>
      </c>
      <c r="L287">
        <v>30</v>
      </c>
      <c r="M287">
        <v>0</v>
      </c>
      <c r="N287">
        <v>0.12272</v>
      </c>
      <c r="O287">
        <f t="shared" si="13"/>
        <v>12000</v>
      </c>
      <c r="P287">
        <f t="shared" si="13"/>
        <v>12000</v>
      </c>
    </row>
    <row r="288" spans="1:16" x14ac:dyDescent="0.3">
      <c r="A288">
        <v>287</v>
      </c>
      <c r="B288" s="19" t="s">
        <v>385</v>
      </c>
      <c r="C288" s="2" t="s">
        <v>69</v>
      </c>
      <c r="D288" s="20">
        <v>4</v>
      </c>
      <c r="G288">
        <v>0</v>
      </c>
      <c r="H288">
        <v>4</v>
      </c>
      <c r="K288">
        <v>0</v>
      </c>
      <c r="L288">
        <v>30</v>
      </c>
      <c r="M288">
        <v>0</v>
      </c>
      <c r="N288">
        <v>0.18432999999999999</v>
      </c>
      <c r="O288">
        <f t="shared" si="13"/>
        <v>12000</v>
      </c>
      <c r="P288">
        <f t="shared" si="13"/>
        <v>12000</v>
      </c>
    </row>
    <row r="289" spans="1:16" x14ac:dyDescent="0.3">
      <c r="A289">
        <v>288</v>
      </c>
      <c r="B289" s="19" t="s">
        <v>386</v>
      </c>
      <c r="C289" s="2" t="s">
        <v>69</v>
      </c>
      <c r="D289" s="20">
        <v>2</v>
      </c>
      <c r="G289">
        <v>0</v>
      </c>
      <c r="H289">
        <v>4</v>
      </c>
      <c r="K289">
        <v>0</v>
      </c>
      <c r="L289">
        <v>30</v>
      </c>
      <c r="M289">
        <v>0</v>
      </c>
      <c r="N289">
        <v>0.15445</v>
      </c>
      <c r="O289">
        <f t="shared" si="13"/>
        <v>12000</v>
      </c>
      <c r="P289">
        <f t="shared" si="13"/>
        <v>12000</v>
      </c>
    </row>
    <row r="290" spans="1:16" x14ac:dyDescent="0.3">
      <c r="A290">
        <v>289</v>
      </c>
      <c r="B290" s="19" t="s">
        <v>387</v>
      </c>
      <c r="C290" s="2" t="s">
        <v>69</v>
      </c>
      <c r="D290" s="20">
        <v>1</v>
      </c>
      <c r="G290">
        <v>0</v>
      </c>
      <c r="H290">
        <v>4</v>
      </c>
      <c r="K290">
        <v>0</v>
      </c>
      <c r="L290">
        <v>30</v>
      </c>
      <c r="M290">
        <v>0</v>
      </c>
      <c r="N290">
        <v>0.16495000000000001</v>
      </c>
      <c r="O290">
        <f t="shared" si="13"/>
        <v>12000</v>
      </c>
      <c r="P290">
        <f t="shared" si="13"/>
        <v>12000</v>
      </c>
    </row>
    <row r="291" spans="1:16" x14ac:dyDescent="0.3">
      <c r="A291">
        <v>290</v>
      </c>
      <c r="B291" s="19" t="s">
        <v>388</v>
      </c>
      <c r="C291" s="2" t="s">
        <v>69</v>
      </c>
      <c r="D291" s="20">
        <v>100</v>
      </c>
      <c r="G291">
        <v>0</v>
      </c>
      <c r="H291">
        <v>4</v>
      </c>
      <c r="K291">
        <v>0</v>
      </c>
      <c r="L291">
        <v>30</v>
      </c>
      <c r="M291">
        <v>0</v>
      </c>
      <c r="N291">
        <v>6.8399999999999997E-3</v>
      </c>
      <c r="O291">
        <f t="shared" si="13"/>
        <v>12000</v>
      </c>
      <c r="P291">
        <f t="shared" si="13"/>
        <v>12000</v>
      </c>
    </row>
    <row r="292" spans="1:16" x14ac:dyDescent="0.3">
      <c r="A292">
        <v>291</v>
      </c>
      <c r="B292" s="19" t="s">
        <v>389</v>
      </c>
      <c r="C292" s="2" t="s">
        <v>69</v>
      </c>
      <c r="D292" s="20">
        <v>5</v>
      </c>
      <c r="G292">
        <v>0</v>
      </c>
      <c r="H292">
        <v>4</v>
      </c>
      <c r="K292">
        <v>0</v>
      </c>
      <c r="L292">
        <v>30</v>
      </c>
      <c r="M292">
        <v>0</v>
      </c>
      <c r="N292">
        <v>0.19733000000000001</v>
      </c>
      <c r="O292">
        <f t="shared" si="13"/>
        <v>12000</v>
      </c>
      <c r="P292">
        <f t="shared" si="13"/>
        <v>12000</v>
      </c>
    </row>
    <row r="293" spans="1:16" x14ac:dyDescent="0.3">
      <c r="A293">
        <v>292</v>
      </c>
      <c r="B293" s="19" t="s">
        <v>390</v>
      </c>
      <c r="C293" s="2" t="s">
        <v>69</v>
      </c>
      <c r="D293" s="20">
        <v>20</v>
      </c>
      <c r="G293">
        <v>0</v>
      </c>
      <c r="H293">
        <v>4</v>
      </c>
      <c r="K293">
        <v>0</v>
      </c>
      <c r="L293">
        <v>30</v>
      </c>
      <c r="M293">
        <v>0</v>
      </c>
      <c r="N293">
        <v>0.22691</v>
      </c>
      <c r="O293">
        <f t="shared" si="13"/>
        <v>12000</v>
      </c>
      <c r="P293">
        <f t="shared" si="13"/>
        <v>12000</v>
      </c>
    </row>
    <row r="294" spans="1:16" x14ac:dyDescent="0.3">
      <c r="A294">
        <v>293</v>
      </c>
      <c r="B294" s="19" t="s">
        <v>391</v>
      </c>
      <c r="C294" s="2" t="s">
        <v>69</v>
      </c>
      <c r="D294" s="20">
        <v>5</v>
      </c>
      <c r="G294">
        <v>0</v>
      </c>
      <c r="H294">
        <v>4</v>
      </c>
      <c r="K294">
        <v>0</v>
      </c>
      <c r="L294">
        <v>30</v>
      </c>
      <c r="M294">
        <v>0</v>
      </c>
      <c r="N294">
        <v>0.18462999999999999</v>
      </c>
      <c r="O294">
        <f t="shared" si="13"/>
        <v>12000</v>
      </c>
      <c r="P294">
        <f t="shared" si="13"/>
        <v>12000</v>
      </c>
    </row>
    <row r="295" spans="1:16" x14ac:dyDescent="0.3">
      <c r="A295">
        <v>294</v>
      </c>
      <c r="B295" s="19" t="s">
        <v>392</v>
      </c>
      <c r="C295" s="2" t="s">
        <v>69</v>
      </c>
      <c r="D295" s="20">
        <v>5</v>
      </c>
      <c r="G295">
        <v>0</v>
      </c>
      <c r="H295">
        <v>4</v>
      </c>
      <c r="K295">
        <v>0</v>
      </c>
      <c r="L295">
        <v>30</v>
      </c>
      <c r="M295">
        <v>0</v>
      </c>
      <c r="N295">
        <v>0.20011000000000001</v>
      </c>
      <c r="O295">
        <f t="shared" si="13"/>
        <v>12000</v>
      </c>
      <c r="P295">
        <f t="shared" si="13"/>
        <v>12000</v>
      </c>
    </row>
    <row r="296" spans="1:16" x14ac:dyDescent="0.3">
      <c r="A296">
        <v>295</v>
      </c>
      <c r="B296" s="19" t="s">
        <v>393</v>
      </c>
      <c r="C296" s="2" t="s">
        <v>69</v>
      </c>
      <c r="D296" s="20">
        <v>5</v>
      </c>
      <c r="G296">
        <v>0</v>
      </c>
      <c r="H296">
        <v>1</v>
      </c>
      <c r="K296">
        <v>0</v>
      </c>
      <c r="L296">
        <v>30</v>
      </c>
      <c r="M296">
        <v>0</v>
      </c>
      <c r="N296">
        <v>0.20393</v>
      </c>
      <c r="O296">
        <f t="shared" si="13"/>
        <v>12000</v>
      </c>
      <c r="P296">
        <f t="shared" si="13"/>
        <v>12000</v>
      </c>
    </row>
    <row r="297" spans="1:16" x14ac:dyDescent="0.3">
      <c r="A297">
        <v>296</v>
      </c>
      <c r="B297" s="19" t="s">
        <v>394</v>
      </c>
      <c r="C297" s="2" t="s">
        <v>69</v>
      </c>
      <c r="D297" s="20">
        <v>5</v>
      </c>
      <c r="G297">
        <v>0</v>
      </c>
      <c r="H297">
        <v>4</v>
      </c>
      <c r="K297">
        <v>0</v>
      </c>
      <c r="L297">
        <v>30</v>
      </c>
      <c r="M297">
        <v>0</v>
      </c>
      <c r="N297">
        <v>0.19258</v>
      </c>
      <c r="O297">
        <f t="shared" si="13"/>
        <v>12000</v>
      </c>
      <c r="P297">
        <f t="shared" si="13"/>
        <v>12000</v>
      </c>
    </row>
    <row r="298" spans="1:16" x14ac:dyDescent="0.3">
      <c r="A298">
        <v>297</v>
      </c>
      <c r="B298" s="19" t="s">
        <v>395</v>
      </c>
      <c r="C298" s="2" t="s">
        <v>69</v>
      </c>
      <c r="D298" s="20">
        <v>5.2</v>
      </c>
      <c r="G298">
        <v>0</v>
      </c>
      <c r="H298">
        <v>4</v>
      </c>
      <c r="K298">
        <v>0</v>
      </c>
      <c r="L298">
        <v>30</v>
      </c>
      <c r="M298">
        <v>0</v>
      </c>
      <c r="N298">
        <v>0.18803</v>
      </c>
      <c r="O298">
        <f t="shared" si="13"/>
        <v>12000</v>
      </c>
      <c r="P298">
        <f t="shared" si="13"/>
        <v>12000</v>
      </c>
    </row>
    <row r="299" spans="1:16" x14ac:dyDescent="0.3">
      <c r="A299">
        <v>298</v>
      </c>
      <c r="B299" s="19" t="s">
        <v>396</v>
      </c>
      <c r="C299" s="2" t="s">
        <v>69</v>
      </c>
      <c r="D299" s="20">
        <v>4.3</v>
      </c>
      <c r="G299">
        <v>0</v>
      </c>
      <c r="H299">
        <v>4</v>
      </c>
      <c r="K299">
        <v>0</v>
      </c>
      <c r="L299">
        <v>30</v>
      </c>
      <c r="M299">
        <v>0</v>
      </c>
      <c r="N299">
        <v>0.19714000000000001</v>
      </c>
      <c r="O299">
        <f t="shared" si="13"/>
        <v>12000</v>
      </c>
      <c r="P299">
        <f t="shared" si="13"/>
        <v>12000</v>
      </c>
    </row>
    <row r="300" spans="1:16" x14ac:dyDescent="0.3">
      <c r="A300">
        <v>299</v>
      </c>
      <c r="B300" s="19" t="s">
        <v>397</v>
      </c>
      <c r="C300" s="2" t="s">
        <v>69</v>
      </c>
      <c r="D300" s="20">
        <v>5</v>
      </c>
      <c r="G300">
        <v>0</v>
      </c>
      <c r="H300">
        <v>4</v>
      </c>
      <c r="K300">
        <v>0</v>
      </c>
      <c r="L300">
        <v>30</v>
      </c>
      <c r="M300">
        <v>0</v>
      </c>
      <c r="N300">
        <v>0.22567999999999999</v>
      </c>
      <c r="O300">
        <f t="shared" si="13"/>
        <v>12000</v>
      </c>
      <c r="P300">
        <f t="shared" si="13"/>
        <v>12000</v>
      </c>
    </row>
    <row r="301" spans="1:16" x14ac:dyDescent="0.3">
      <c r="A301">
        <v>300</v>
      </c>
      <c r="B301" s="19" t="s">
        <v>398</v>
      </c>
      <c r="C301" s="2" t="s">
        <v>69</v>
      </c>
      <c r="D301" s="20">
        <v>6.5</v>
      </c>
      <c r="G301">
        <v>0</v>
      </c>
      <c r="H301">
        <v>4</v>
      </c>
      <c r="K301">
        <v>0</v>
      </c>
      <c r="L301">
        <v>30</v>
      </c>
      <c r="M301">
        <v>0</v>
      </c>
      <c r="N301">
        <v>0.15515000000000001</v>
      </c>
      <c r="O301">
        <f t="shared" si="13"/>
        <v>12000</v>
      </c>
      <c r="P301">
        <f t="shared" si="13"/>
        <v>12000</v>
      </c>
    </row>
    <row r="302" spans="1:16" x14ac:dyDescent="0.3">
      <c r="A302">
        <v>301</v>
      </c>
      <c r="B302" s="19" t="s">
        <v>399</v>
      </c>
      <c r="C302" s="2" t="s">
        <v>69</v>
      </c>
      <c r="D302" s="20">
        <v>2</v>
      </c>
      <c r="G302">
        <v>0</v>
      </c>
      <c r="H302">
        <v>4</v>
      </c>
      <c r="K302">
        <v>0</v>
      </c>
      <c r="L302">
        <v>30</v>
      </c>
      <c r="M302">
        <v>0</v>
      </c>
      <c r="N302">
        <v>0.19428999999999999</v>
      </c>
      <c r="O302">
        <f t="shared" si="13"/>
        <v>12000</v>
      </c>
      <c r="P302">
        <f t="shared" si="13"/>
        <v>12000</v>
      </c>
    </row>
    <row r="303" spans="1:16" x14ac:dyDescent="0.3">
      <c r="A303">
        <v>302</v>
      </c>
      <c r="B303" s="19" t="s">
        <v>400</v>
      </c>
      <c r="C303" s="2" t="s">
        <v>69</v>
      </c>
      <c r="D303" s="20">
        <v>4.3</v>
      </c>
      <c r="G303">
        <v>0</v>
      </c>
      <c r="H303">
        <v>4</v>
      </c>
      <c r="K303">
        <v>0</v>
      </c>
      <c r="L303">
        <v>30</v>
      </c>
      <c r="M303">
        <v>0</v>
      </c>
      <c r="N303">
        <v>0.15665999999999999</v>
      </c>
      <c r="O303">
        <f t="shared" si="13"/>
        <v>12000</v>
      </c>
      <c r="P303">
        <f t="shared" si="13"/>
        <v>12000</v>
      </c>
    </row>
    <row r="304" spans="1:16" x14ac:dyDescent="0.3">
      <c r="A304">
        <v>303</v>
      </c>
      <c r="B304" s="19" t="s">
        <v>401</v>
      </c>
      <c r="C304" s="2" t="s">
        <v>69</v>
      </c>
      <c r="D304" s="20">
        <v>4.8</v>
      </c>
      <c r="G304">
        <v>0</v>
      </c>
      <c r="H304">
        <v>4</v>
      </c>
      <c r="K304">
        <v>0</v>
      </c>
      <c r="L304">
        <v>30</v>
      </c>
      <c r="M304">
        <v>0</v>
      </c>
      <c r="N304">
        <v>0.19716</v>
      </c>
      <c r="O304">
        <f t="shared" si="13"/>
        <v>12000</v>
      </c>
      <c r="P304">
        <f t="shared" si="13"/>
        <v>12000</v>
      </c>
    </row>
    <row r="305" spans="1:16" x14ac:dyDescent="0.3">
      <c r="A305">
        <v>304</v>
      </c>
      <c r="B305" s="19" t="s">
        <v>402</v>
      </c>
      <c r="C305" s="2" t="s">
        <v>69</v>
      </c>
      <c r="D305" s="20">
        <v>50.2</v>
      </c>
      <c r="G305">
        <v>0</v>
      </c>
      <c r="H305">
        <v>4</v>
      </c>
      <c r="K305">
        <v>0</v>
      </c>
      <c r="L305">
        <v>30</v>
      </c>
      <c r="M305">
        <v>0</v>
      </c>
      <c r="N305">
        <v>0.20760000000000001</v>
      </c>
      <c r="O305">
        <f t="shared" si="13"/>
        <v>12000</v>
      </c>
      <c r="P305">
        <f t="shared" si="13"/>
        <v>12000</v>
      </c>
    </row>
    <row r="306" spans="1:16" x14ac:dyDescent="0.3">
      <c r="A306">
        <v>305</v>
      </c>
      <c r="B306" s="19" t="s">
        <v>403</v>
      </c>
      <c r="C306" s="2" t="s">
        <v>69</v>
      </c>
      <c r="D306" s="20">
        <v>5</v>
      </c>
      <c r="G306">
        <v>0</v>
      </c>
      <c r="H306">
        <v>4</v>
      </c>
      <c r="K306">
        <v>0</v>
      </c>
      <c r="L306">
        <v>30</v>
      </c>
      <c r="M306">
        <v>0</v>
      </c>
      <c r="N306">
        <v>0.20493</v>
      </c>
      <c r="O306">
        <f t="shared" si="13"/>
        <v>12000</v>
      </c>
      <c r="P306">
        <f t="shared" si="13"/>
        <v>12000</v>
      </c>
    </row>
    <row r="307" spans="1:16" x14ac:dyDescent="0.3">
      <c r="A307">
        <v>306</v>
      </c>
      <c r="B307" s="19" t="s">
        <v>404</v>
      </c>
      <c r="C307" s="2" t="s">
        <v>69</v>
      </c>
      <c r="D307" s="20">
        <v>2</v>
      </c>
      <c r="G307">
        <v>0</v>
      </c>
      <c r="H307">
        <v>1</v>
      </c>
      <c r="K307">
        <v>0</v>
      </c>
      <c r="L307">
        <v>30</v>
      </c>
      <c r="M307">
        <v>0</v>
      </c>
      <c r="N307">
        <v>0.20337</v>
      </c>
      <c r="O307">
        <f t="shared" si="13"/>
        <v>12000</v>
      </c>
      <c r="P307">
        <f t="shared" si="13"/>
        <v>12000</v>
      </c>
    </row>
    <row r="308" spans="1:16" x14ac:dyDescent="0.3">
      <c r="A308">
        <v>307</v>
      </c>
      <c r="B308" s="19" t="s">
        <v>405</v>
      </c>
      <c r="C308" s="2" t="s">
        <v>69</v>
      </c>
      <c r="D308" s="20">
        <v>2</v>
      </c>
      <c r="G308">
        <v>0</v>
      </c>
      <c r="H308">
        <v>1</v>
      </c>
      <c r="K308">
        <v>0</v>
      </c>
      <c r="L308">
        <v>30</v>
      </c>
      <c r="M308">
        <v>0</v>
      </c>
      <c r="N308">
        <v>0.16786999999999999</v>
      </c>
      <c r="O308">
        <f t="shared" si="13"/>
        <v>12000</v>
      </c>
      <c r="P308">
        <f t="shared" si="13"/>
        <v>12000</v>
      </c>
    </row>
    <row r="309" spans="1:16" x14ac:dyDescent="0.3">
      <c r="A309">
        <v>308</v>
      </c>
      <c r="B309" s="19" t="s">
        <v>406</v>
      </c>
      <c r="C309" s="2" t="s">
        <v>69</v>
      </c>
      <c r="D309" s="20">
        <v>5</v>
      </c>
      <c r="G309">
        <v>0</v>
      </c>
      <c r="H309">
        <v>4</v>
      </c>
      <c r="K309">
        <v>0</v>
      </c>
      <c r="L309">
        <v>30</v>
      </c>
      <c r="M309">
        <v>0</v>
      </c>
      <c r="N309">
        <v>0.19338</v>
      </c>
      <c r="O309">
        <f t="shared" si="13"/>
        <v>12000</v>
      </c>
      <c r="P309">
        <f t="shared" si="13"/>
        <v>12000</v>
      </c>
    </row>
    <row r="310" spans="1:16" x14ac:dyDescent="0.3">
      <c r="A310">
        <v>309</v>
      </c>
      <c r="B310" s="19" t="s">
        <v>407</v>
      </c>
      <c r="C310" s="2" t="s">
        <v>69</v>
      </c>
      <c r="D310" s="20">
        <v>5</v>
      </c>
      <c r="G310">
        <v>0</v>
      </c>
      <c r="H310">
        <v>4</v>
      </c>
      <c r="K310">
        <v>0</v>
      </c>
      <c r="L310">
        <v>30</v>
      </c>
      <c r="M310">
        <v>0</v>
      </c>
      <c r="N310">
        <v>0.19339999999999999</v>
      </c>
      <c r="O310">
        <f t="shared" si="13"/>
        <v>12000</v>
      </c>
      <c r="P310">
        <f t="shared" si="13"/>
        <v>12000</v>
      </c>
    </row>
    <row r="311" spans="1:16" x14ac:dyDescent="0.3">
      <c r="A311">
        <v>310</v>
      </c>
      <c r="B311" s="19" t="s">
        <v>408</v>
      </c>
      <c r="C311" s="2" t="s">
        <v>69</v>
      </c>
      <c r="D311" s="20">
        <v>2</v>
      </c>
      <c r="G311">
        <v>0</v>
      </c>
      <c r="H311">
        <v>4</v>
      </c>
      <c r="K311">
        <v>0</v>
      </c>
      <c r="L311">
        <v>30</v>
      </c>
      <c r="M311">
        <v>0</v>
      </c>
      <c r="N311">
        <v>0.18385611420612802</v>
      </c>
      <c r="O311">
        <f t="shared" si="13"/>
        <v>12000</v>
      </c>
      <c r="P311">
        <f t="shared" si="13"/>
        <v>12000</v>
      </c>
    </row>
    <row r="312" spans="1:16" x14ac:dyDescent="0.3">
      <c r="A312">
        <v>311</v>
      </c>
      <c r="B312" s="19" t="s">
        <v>409</v>
      </c>
      <c r="C312" s="2" t="s">
        <v>69</v>
      </c>
      <c r="D312" s="20">
        <v>5</v>
      </c>
      <c r="G312">
        <v>0</v>
      </c>
      <c r="H312">
        <v>4</v>
      </c>
      <c r="K312">
        <v>0</v>
      </c>
      <c r="L312">
        <v>30</v>
      </c>
      <c r="M312">
        <v>0</v>
      </c>
      <c r="N312">
        <v>0.20963000000000001</v>
      </c>
      <c r="O312">
        <f t="shared" si="13"/>
        <v>12000</v>
      </c>
      <c r="P312">
        <f t="shared" si="13"/>
        <v>12000</v>
      </c>
    </row>
    <row r="313" spans="1:16" x14ac:dyDescent="0.3">
      <c r="A313">
        <v>312</v>
      </c>
      <c r="B313" s="19" t="s">
        <v>410</v>
      </c>
      <c r="C313" s="2" t="s">
        <v>69</v>
      </c>
      <c r="D313" s="20">
        <v>75</v>
      </c>
      <c r="G313">
        <v>0</v>
      </c>
      <c r="H313">
        <v>4</v>
      </c>
      <c r="K313">
        <v>0</v>
      </c>
      <c r="L313">
        <v>30</v>
      </c>
      <c r="M313">
        <v>0</v>
      </c>
      <c r="N313">
        <v>0.18385611420612802</v>
      </c>
      <c r="O313">
        <f t="shared" si="13"/>
        <v>12000</v>
      </c>
      <c r="P313">
        <f t="shared" si="13"/>
        <v>12000</v>
      </c>
    </row>
    <row r="314" spans="1:16" x14ac:dyDescent="0.3">
      <c r="A314">
        <v>313</v>
      </c>
      <c r="B314" s="19" t="s">
        <v>411</v>
      </c>
      <c r="C314" s="2" t="s">
        <v>69</v>
      </c>
      <c r="D314" s="20">
        <v>2</v>
      </c>
      <c r="G314">
        <v>0</v>
      </c>
      <c r="H314">
        <v>4</v>
      </c>
      <c r="K314">
        <v>0</v>
      </c>
      <c r="L314">
        <v>30</v>
      </c>
      <c r="M314">
        <v>0</v>
      </c>
      <c r="N314">
        <v>0.20930000000000001</v>
      </c>
      <c r="O314">
        <f t="shared" si="13"/>
        <v>12000</v>
      </c>
      <c r="P314">
        <f t="shared" si="13"/>
        <v>12000</v>
      </c>
    </row>
    <row r="315" spans="1:16" x14ac:dyDescent="0.3">
      <c r="A315">
        <v>314</v>
      </c>
      <c r="B315" s="19" t="s">
        <v>412</v>
      </c>
      <c r="C315" s="2" t="s">
        <v>69</v>
      </c>
      <c r="D315" s="20">
        <v>3</v>
      </c>
      <c r="G315">
        <v>0</v>
      </c>
      <c r="H315">
        <v>4</v>
      </c>
      <c r="K315">
        <v>0</v>
      </c>
      <c r="L315">
        <v>30</v>
      </c>
      <c r="M315">
        <v>0</v>
      </c>
      <c r="N315">
        <v>9.6960000000000005E-2</v>
      </c>
      <c r="O315">
        <f t="shared" ref="O315:P378" si="14">200*60</f>
        <v>12000</v>
      </c>
      <c r="P315">
        <f t="shared" si="14"/>
        <v>12000</v>
      </c>
    </row>
    <row r="316" spans="1:16" x14ac:dyDescent="0.3">
      <c r="A316">
        <v>315</v>
      </c>
      <c r="B316" s="19" t="s">
        <v>413</v>
      </c>
      <c r="C316" s="2" t="s">
        <v>69</v>
      </c>
      <c r="D316" s="20">
        <v>5</v>
      </c>
      <c r="G316">
        <v>0</v>
      </c>
      <c r="H316">
        <v>4</v>
      </c>
      <c r="K316">
        <v>0</v>
      </c>
      <c r="L316">
        <v>30</v>
      </c>
      <c r="M316">
        <v>0</v>
      </c>
      <c r="N316">
        <v>0.15287999999999999</v>
      </c>
      <c r="O316">
        <f t="shared" si="14"/>
        <v>12000</v>
      </c>
      <c r="P316">
        <f t="shared" si="14"/>
        <v>12000</v>
      </c>
    </row>
    <row r="317" spans="1:16" x14ac:dyDescent="0.3">
      <c r="A317">
        <v>316</v>
      </c>
      <c r="B317" s="19" t="s">
        <v>414</v>
      </c>
      <c r="C317" s="2" t="s">
        <v>69</v>
      </c>
      <c r="D317" s="20">
        <v>5</v>
      </c>
      <c r="G317">
        <v>0</v>
      </c>
      <c r="H317">
        <v>4</v>
      </c>
      <c r="K317">
        <v>0</v>
      </c>
      <c r="L317">
        <v>30</v>
      </c>
      <c r="M317">
        <v>0</v>
      </c>
      <c r="N317">
        <v>0.19583999999999999</v>
      </c>
      <c r="O317">
        <f t="shared" si="14"/>
        <v>12000</v>
      </c>
      <c r="P317">
        <f t="shared" si="14"/>
        <v>12000</v>
      </c>
    </row>
    <row r="318" spans="1:16" x14ac:dyDescent="0.3">
      <c r="A318">
        <v>317</v>
      </c>
      <c r="B318" s="19" t="s">
        <v>415</v>
      </c>
      <c r="C318" s="2" t="s">
        <v>69</v>
      </c>
      <c r="D318" s="20">
        <v>5</v>
      </c>
      <c r="G318">
        <v>0</v>
      </c>
      <c r="H318">
        <v>1</v>
      </c>
      <c r="K318">
        <v>0</v>
      </c>
      <c r="L318">
        <v>30</v>
      </c>
      <c r="M318">
        <v>0</v>
      </c>
      <c r="N318">
        <v>0.2026</v>
      </c>
      <c r="O318">
        <f t="shared" si="14"/>
        <v>12000</v>
      </c>
      <c r="P318">
        <f t="shared" si="14"/>
        <v>12000</v>
      </c>
    </row>
    <row r="319" spans="1:16" x14ac:dyDescent="0.3">
      <c r="A319">
        <v>318</v>
      </c>
      <c r="B319" s="19" t="s">
        <v>416</v>
      </c>
      <c r="C319" s="2" t="s">
        <v>69</v>
      </c>
      <c r="D319" s="20">
        <v>25</v>
      </c>
      <c r="G319">
        <v>0</v>
      </c>
      <c r="H319">
        <v>1</v>
      </c>
      <c r="K319">
        <v>0</v>
      </c>
      <c r="L319">
        <v>30</v>
      </c>
      <c r="M319">
        <v>0</v>
      </c>
      <c r="N319">
        <v>3.7499999999999999E-3</v>
      </c>
      <c r="O319">
        <f t="shared" si="14"/>
        <v>12000</v>
      </c>
      <c r="P319">
        <f t="shared" si="14"/>
        <v>12000</v>
      </c>
    </row>
    <row r="320" spans="1:16" x14ac:dyDescent="0.3">
      <c r="A320">
        <v>319</v>
      </c>
      <c r="B320" s="19" t="s">
        <v>417</v>
      </c>
      <c r="C320" s="2" t="s">
        <v>69</v>
      </c>
      <c r="D320" s="20">
        <v>4.3</v>
      </c>
      <c r="G320">
        <v>0</v>
      </c>
      <c r="H320">
        <v>1</v>
      </c>
      <c r="K320">
        <v>0</v>
      </c>
      <c r="L320">
        <v>30</v>
      </c>
      <c r="M320">
        <v>0</v>
      </c>
      <c r="N320">
        <v>0.15723999999999999</v>
      </c>
      <c r="O320">
        <f t="shared" si="14"/>
        <v>12000</v>
      </c>
      <c r="P320">
        <f t="shared" si="14"/>
        <v>12000</v>
      </c>
    </row>
    <row r="321" spans="1:16" x14ac:dyDescent="0.3">
      <c r="A321">
        <v>320</v>
      </c>
      <c r="B321" s="19" t="s">
        <v>418</v>
      </c>
      <c r="C321" s="2" t="s">
        <v>69</v>
      </c>
      <c r="D321" s="20">
        <v>5</v>
      </c>
      <c r="G321">
        <v>0</v>
      </c>
      <c r="H321">
        <v>4</v>
      </c>
      <c r="K321">
        <v>0</v>
      </c>
      <c r="L321">
        <v>30</v>
      </c>
      <c r="M321">
        <v>0</v>
      </c>
      <c r="N321">
        <v>0.20097999999999999</v>
      </c>
      <c r="O321">
        <f t="shared" si="14"/>
        <v>12000</v>
      </c>
      <c r="P321">
        <f t="shared" si="14"/>
        <v>12000</v>
      </c>
    </row>
    <row r="322" spans="1:16" x14ac:dyDescent="0.3">
      <c r="A322">
        <v>321</v>
      </c>
      <c r="B322" s="19" t="s">
        <v>419</v>
      </c>
      <c r="C322" s="2" t="s">
        <v>69</v>
      </c>
      <c r="D322" s="20">
        <v>1.5</v>
      </c>
      <c r="G322">
        <v>0</v>
      </c>
      <c r="H322">
        <v>4</v>
      </c>
      <c r="K322">
        <v>0</v>
      </c>
      <c r="L322">
        <v>30</v>
      </c>
      <c r="M322">
        <v>0</v>
      </c>
      <c r="N322">
        <v>0.21110999999999999</v>
      </c>
      <c r="O322">
        <f t="shared" si="14"/>
        <v>12000</v>
      </c>
      <c r="P322">
        <f t="shared" si="14"/>
        <v>12000</v>
      </c>
    </row>
    <row r="323" spans="1:16" x14ac:dyDescent="0.3">
      <c r="A323">
        <v>322</v>
      </c>
      <c r="B323" s="19" t="s">
        <v>420</v>
      </c>
      <c r="C323" s="2" t="s">
        <v>69</v>
      </c>
      <c r="D323" s="20">
        <v>5</v>
      </c>
      <c r="G323">
        <v>0</v>
      </c>
      <c r="H323">
        <v>4</v>
      </c>
      <c r="K323">
        <v>0</v>
      </c>
      <c r="L323">
        <v>30</v>
      </c>
      <c r="M323">
        <v>0</v>
      </c>
      <c r="N323">
        <v>0.18201000000000001</v>
      </c>
      <c r="O323">
        <f t="shared" si="14"/>
        <v>12000</v>
      </c>
      <c r="P323">
        <f t="shared" si="14"/>
        <v>12000</v>
      </c>
    </row>
    <row r="324" spans="1:16" x14ac:dyDescent="0.3">
      <c r="A324">
        <v>323</v>
      </c>
      <c r="B324" s="19" t="s">
        <v>421</v>
      </c>
      <c r="C324" s="2" t="s">
        <v>69</v>
      </c>
      <c r="D324" s="20">
        <v>5</v>
      </c>
      <c r="G324">
        <v>0</v>
      </c>
      <c r="H324">
        <v>4</v>
      </c>
      <c r="K324">
        <v>0</v>
      </c>
      <c r="L324">
        <v>30</v>
      </c>
      <c r="M324">
        <v>0</v>
      </c>
      <c r="N324">
        <v>0.18385611420612802</v>
      </c>
      <c r="O324">
        <f t="shared" si="14"/>
        <v>12000</v>
      </c>
      <c r="P324">
        <f t="shared" si="14"/>
        <v>12000</v>
      </c>
    </row>
    <row r="325" spans="1:16" x14ac:dyDescent="0.3">
      <c r="A325">
        <v>324</v>
      </c>
      <c r="B325" s="19" t="s">
        <v>422</v>
      </c>
      <c r="C325" s="2" t="s">
        <v>69</v>
      </c>
      <c r="D325" s="20">
        <v>4.8</v>
      </c>
      <c r="G325">
        <v>0</v>
      </c>
      <c r="H325">
        <v>4</v>
      </c>
      <c r="K325">
        <v>0</v>
      </c>
      <c r="L325">
        <v>30</v>
      </c>
      <c r="M325">
        <v>0</v>
      </c>
      <c r="N325">
        <v>0.21304000000000001</v>
      </c>
      <c r="O325">
        <f t="shared" si="14"/>
        <v>12000</v>
      </c>
      <c r="P325">
        <f t="shared" si="14"/>
        <v>12000</v>
      </c>
    </row>
    <row r="326" spans="1:16" x14ac:dyDescent="0.3">
      <c r="A326">
        <v>325</v>
      </c>
      <c r="B326" s="19" t="s">
        <v>423</v>
      </c>
      <c r="C326" s="2" t="s">
        <v>69</v>
      </c>
      <c r="D326" s="20">
        <v>20</v>
      </c>
      <c r="G326">
        <v>0</v>
      </c>
      <c r="H326">
        <v>4</v>
      </c>
      <c r="K326">
        <v>0</v>
      </c>
      <c r="L326">
        <v>30</v>
      </c>
      <c r="M326">
        <v>0</v>
      </c>
      <c r="N326">
        <v>0.13905999999999999</v>
      </c>
      <c r="O326">
        <f t="shared" si="14"/>
        <v>12000</v>
      </c>
      <c r="P326">
        <f t="shared" si="14"/>
        <v>12000</v>
      </c>
    </row>
    <row r="327" spans="1:16" x14ac:dyDescent="0.3">
      <c r="A327">
        <v>326</v>
      </c>
      <c r="B327" s="19" t="s">
        <v>424</v>
      </c>
      <c r="C327" s="2" t="s">
        <v>69</v>
      </c>
      <c r="D327" s="20">
        <v>2.5</v>
      </c>
      <c r="G327">
        <v>0</v>
      </c>
      <c r="H327">
        <v>4</v>
      </c>
      <c r="K327">
        <v>0</v>
      </c>
      <c r="L327">
        <v>30</v>
      </c>
      <c r="M327">
        <v>0</v>
      </c>
      <c r="N327">
        <v>0.21274000000000001</v>
      </c>
      <c r="O327">
        <f t="shared" si="14"/>
        <v>12000</v>
      </c>
      <c r="P327">
        <f t="shared" si="14"/>
        <v>12000</v>
      </c>
    </row>
    <row r="328" spans="1:16" x14ac:dyDescent="0.3">
      <c r="A328">
        <v>327</v>
      </c>
      <c r="B328" s="19" t="s">
        <v>425</v>
      </c>
      <c r="C328" s="2" t="s">
        <v>69</v>
      </c>
      <c r="D328" s="20">
        <v>5</v>
      </c>
      <c r="G328">
        <v>0</v>
      </c>
      <c r="H328">
        <v>4</v>
      </c>
      <c r="K328">
        <v>0</v>
      </c>
      <c r="L328">
        <v>30</v>
      </c>
      <c r="M328">
        <v>0</v>
      </c>
      <c r="N328">
        <v>0.19683</v>
      </c>
      <c r="O328">
        <f t="shared" si="14"/>
        <v>12000</v>
      </c>
      <c r="P328">
        <f t="shared" si="14"/>
        <v>12000</v>
      </c>
    </row>
    <row r="329" spans="1:16" x14ac:dyDescent="0.3">
      <c r="A329">
        <v>328</v>
      </c>
      <c r="B329" s="19" t="s">
        <v>426</v>
      </c>
      <c r="C329" s="2" t="s">
        <v>69</v>
      </c>
      <c r="D329" s="20">
        <v>56</v>
      </c>
      <c r="G329">
        <v>0</v>
      </c>
      <c r="H329">
        <v>4</v>
      </c>
      <c r="K329">
        <v>0</v>
      </c>
      <c r="L329">
        <v>30</v>
      </c>
      <c r="M329">
        <v>0</v>
      </c>
      <c r="N329">
        <v>0.18385611420612802</v>
      </c>
      <c r="O329">
        <f t="shared" si="14"/>
        <v>12000</v>
      </c>
      <c r="P329">
        <f t="shared" si="14"/>
        <v>12000</v>
      </c>
    </row>
    <row r="330" spans="1:16" x14ac:dyDescent="0.3">
      <c r="A330">
        <v>329</v>
      </c>
      <c r="B330" s="19" t="s">
        <v>427</v>
      </c>
      <c r="C330" s="2" t="s">
        <v>69</v>
      </c>
      <c r="D330" s="20">
        <v>5</v>
      </c>
      <c r="G330">
        <v>0</v>
      </c>
      <c r="H330">
        <v>1</v>
      </c>
      <c r="K330">
        <v>0</v>
      </c>
      <c r="L330">
        <v>30</v>
      </c>
      <c r="M330">
        <v>0</v>
      </c>
      <c r="N330">
        <v>0.30880999999999997</v>
      </c>
      <c r="O330">
        <f t="shared" si="14"/>
        <v>12000</v>
      </c>
      <c r="P330">
        <f t="shared" si="14"/>
        <v>12000</v>
      </c>
    </row>
    <row r="331" spans="1:16" x14ac:dyDescent="0.3">
      <c r="A331">
        <v>330</v>
      </c>
      <c r="B331" s="19" t="s">
        <v>428</v>
      </c>
      <c r="C331" s="2" t="s">
        <v>69</v>
      </c>
      <c r="D331" s="20">
        <v>79.900000000000006</v>
      </c>
      <c r="G331">
        <v>0</v>
      </c>
      <c r="H331">
        <v>4</v>
      </c>
      <c r="K331">
        <v>0</v>
      </c>
      <c r="L331">
        <v>30</v>
      </c>
      <c r="M331">
        <v>0</v>
      </c>
      <c r="N331">
        <v>0.2185</v>
      </c>
      <c r="O331">
        <f t="shared" si="14"/>
        <v>12000</v>
      </c>
      <c r="P331">
        <f t="shared" si="14"/>
        <v>12000</v>
      </c>
    </row>
    <row r="332" spans="1:16" x14ac:dyDescent="0.3">
      <c r="A332">
        <v>331</v>
      </c>
      <c r="B332" s="19" t="s">
        <v>429</v>
      </c>
      <c r="C332" s="2" t="s">
        <v>69</v>
      </c>
      <c r="D332" s="20">
        <v>20</v>
      </c>
      <c r="G332">
        <v>0</v>
      </c>
      <c r="H332">
        <v>4</v>
      </c>
      <c r="K332">
        <v>0</v>
      </c>
      <c r="L332">
        <v>30</v>
      </c>
      <c r="M332">
        <v>0</v>
      </c>
      <c r="N332">
        <v>0.20730999999999999</v>
      </c>
      <c r="O332">
        <f t="shared" si="14"/>
        <v>12000</v>
      </c>
      <c r="P332">
        <f t="shared" si="14"/>
        <v>12000</v>
      </c>
    </row>
    <row r="333" spans="1:16" x14ac:dyDescent="0.3">
      <c r="A333">
        <v>332</v>
      </c>
      <c r="B333" s="19" t="s">
        <v>430</v>
      </c>
      <c r="C333" s="2" t="s">
        <v>69</v>
      </c>
      <c r="D333" s="20">
        <v>4.9000000000000004</v>
      </c>
      <c r="G333">
        <v>0</v>
      </c>
      <c r="H333">
        <v>4</v>
      </c>
      <c r="K333">
        <v>0</v>
      </c>
      <c r="L333">
        <v>30</v>
      </c>
      <c r="M333">
        <v>0</v>
      </c>
      <c r="N333">
        <v>0.22109000000000001</v>
      </c>
      <c r="O333">
        <f t="shared" si="14"/>
        <v>12000</v>
      </c>
      <c r="P333">
        <f t="shared" si="14"/>
        <v>12000</v>
      </c>
    </row>
    <row r="334" spans="1:16" x14ac:dyDescent="0.3">
      <c r="A334">
        <v>333</v>
      </c>
      <c r="B334" s="19" t="s">
        <v>431</v>
      </c>
      <c r="C334" s="2" t="s">
        <v>69</v>
      </c>
      <c r="D334" s="20">
        <v>4</v>
      </c>
      <c r="G334">
        <v>0</v>
      </c>
      <c r="H334">
        <v>4</v>
      </c>
      <c r="K334">
        <v>0</v>
      </c>
      <c r="L334">
        <v>30</v>
      </c>
      <c r="M334">
        <v>0</v>
      </c>
      <c r="N334">
        <v>0.19717000000000001</v>
      </c>
      <c r="O334">
        <f t="shared" si="14"/>
        <v>12000</v>
      </c>
      <c r="P334">
        <f t="shared" si="14"/>
        <v>12000</v>
      </c>
    </row>
    <row r="335" spans="1:16" x14ac:dyDescent="0.3">
      <c r="A335">
        <v>334</v>
      </c>
      <c r="B335" s="19" t="s">
        <v>432</v>
      </c>
      <c r="C335" s="2" t="s">
        <v>69</v>
      </c>
      <c r="D335" s="20">
        <v>5.2</v>
      </c>
      <c r="G335">
        <v>0</v>
      </c>
      <c r="H335">
        <v>4</v>
      </c>
      <c r="K335">
        <v>0</v>
      </c>
      <c r="L335">
        <v>30</v>
      </c>
      <c r="M335">
        <v>0</v>
      </c>
      <c r="N335">
        <v>0.20044999999999999</v>
      </c>
      <c r="O335">
        <f t="shared" si="14"/>
        <v>12000</v>
      </c>
      <c r="P335">
        <f t="shared" si="14"/>
        <v>12000</v>
      </c>
    </row>
    <row r="336" spans="1:16" x14ac:dyDescent="0.3">
      <c r="A336">
        <v>335</v>
      </c>
      <c r="B336" s="19" t="s">
        <v>433</v>
      </c>
      <c r="C336" s="2" t="s">
        <v>69</v>
      </c>
      <c r="D336" s="20">
        <v>5</v>
      </c>
      <c r="G336">
        <v>0</v>
      </c>
      <c r="H336">
        <v>4</v>
      </c>
      <c r="K336">
        <v>0</v>
      </c>
      <c r="L336">
        <v>30</v>
      </c>
      <c r="M336">
        <v>0</v>
      </c>
      <c r="N336">
        <v>0.19176000000000001</v>
      </c>
      <c r="O336">
        <f t="shared" si="14"/>
        <v>12000</v>
      </c>
      <c r="P336">
        <f t="shared" si="14"/>
        <v>12000</v>
      </c>
    </row>
    <row r="337" spans="1:16" x14ac:dyDescent="0.3">
      <c r="A337">
        <v>336</v>
      </c>
      <c r="B337" s="19" t="s">
        <v>434</v>
      </c>
      <c r="C337" s="2" t="s">
        <v>69</v>
      </c>
      <c r="D337" s="20">
        <v>5</v>
      </c>
      <c r="G337">
        <v>0</v>
      </c>
      <c r="H337">
        <v>4</v>
      </c>
      <c r="K337">
        <v>0</v>
      </c>
      <c r="L337">
        <v>30</v>
      </c>
      <c r="M337">
        <v>0</v>
      </c>
      <c r="N337">
        <v>2.1000000000000001E-4</v>
      </c>
      <c r="O337">
        <f t="shared" si="14"/>
        <v>12000</v>
      </c>
      <c r="P337">
        <f t="shared" si="14"/>
        <v>12000</v>
      </c>
    </row>
    <row r="338" spans="1:16" x14ac:dyDescent="0.3">
      <c r="A338">
        <v>337</v>
      </c>
      <c r="B338" s="19" t="s">
        <v>435</v>
      </c>
      <c r="C338" s="2" t="s">
        <v>69</v>
      </c>
      <c r="D338" s="20">
        <v>80</v>
      </c>
      <c r="G338">
        <v>0</v>
      </c>
      <c r="H338">
        <v>4</v>
      </c>
      <c r="K338">
        <v>0</v>
      </c>
      <c r="L338">
        <v>30</v>
      </c>
      <c r="M338">
        <v>0</v>
      </c>
      <c r="N338">
        <v>0.18385611420612802</v>
      </c>
      <c r="O338">
        <f t="shared" si="14"/>
        <v>12000</v>
      </c>
      <c r="P338">
        <f t="shared" si="14"/>
        <v>12000</v>
      </c>
    </row>
    <row r="339" spans="1:16" x14ac:dyDescent="0.3">
      <c r="A339">
        <v>338</v>
      </c>
      <c r="B339" s="19" t="s">
        <v>436</v>
      </c>
      <c r="C339" s="2" t="s">
        <v>69</v>
      </c>
      <c r="D339" s="20">
        <v>2</v>
      </c>
      <c r="G339">
        <v>0</v>
      </c>
      <c r="H339">
        <v>4</v>
      </c>
      <c r="K339">
        <v>0</v>
      </c>
      <c r="L339">
        <v>30</v>
      </c>
      <c r="M339">
        <v>0</v>
      </c>
      <c r="N339">
        <v>0.20177</v>
      </c>
      <c r="O339">
        <f t="shared" si="14"/>
        <v>12000</v>
      </c>
      <c r="P339">
        <f t="shared" si="14"/>
        <v>12000</v>
      </c>
    </row>
    <row r="340" spans="1:16" x14ac:dyDescent="0.3">
      <c r="A340">
        <v>339</v>
      </c>
      <c r="B340" s="19" t="s">
        <v>437</v>
      </c>
      <c r="C340" s="2" t="s">
        <v>69</v>
      </c>
      <c r="D340" s="20">
        <v>5</v>
      </c>
      <c r="G340">
        <v>0</v>
      </c>
      <c r="H340">
        <v>4</v>
      </c>
      <c r="K340">
        <v>0</v>
      </c>
      <c r="L340">
        <v>30</v>
      </c>
      <c r="M340">
        <v>0</v>
      </c>
      <c r="N340">
        <v>0.18385611420612802</v>
      </c>
      <c r="O340">
        <f t="shared" si="14"/>
        <v>12000</v>
      </c>
      <c r="P340">
        <f t="shared" si="14"/>
        <v>12000</v>
      </c>
    </row>
    <row r="341" spans="1:16" x14ac:dyDescent="0.3">
      <c r="A341">
        <v>340</v>
      </c>
      <c r="B341" s="19" t="s">
        <v>438</v>
      </c>
      <c r="C341" s="2" t="s">
        <v>69</v>
      </c>
      <c r="D341" s="20">
        <v>5</v>
      </c>
      <c r="G341">
        <v>0</v>
      </c>
      <c r="H341">
        <v>4</v>
      </c>
      <c r="K341">
        <v>0</v>
      </c>
      <c r="L341">
        <v>30</v>
      </c>
      <c r="M341">
        <v>0</v>
      </c>
      <c r="N341">
        <v>0.18385611420612802</v>
      </c>
      <c r="O341">
        <f t="shared" si="14"/>
        <v>12000</v>
      </c>
      <c r="P341">
        <f t="shared" si="14"/>
        <v>12000</v>
      </c>
    </row>
    <row r="342" spans="1:16" x14ac:dyDescent="0.3">
      <c r="A342">
        <v>341</v>
      </c>
      <c r="B342" s="19" t="s">
        <v>439</v>
      </c>
      <c r="C342" s="2" t="s">
        <v>69</v>
      </c>
      <c r="D342" s="20">
        <v>65</v>
      </c>
      <c r="G342">
        <v>0</v>
      </c>
      <c r="H342">
        <v>4</v>
      </c>
      <c r="K342">
        <v>0</v>
      </c>
      <c r="L342">
        <v>30</v>
      </c>
      <c r="M342">
        <v>0</v>
      </c>
      <c r="N342">
        <v>0.18385611420612802</v>
      </c>
      <c r="O342">
        <f t="shared" si="14"/>
        <v>12000</v>
      </c>
      <c r="P342">
        <f t="shared" si="14"/>
        <v>12000</v>
      </c>
    </row>
    <row r="343" spans="1:16" x14ac:dyDescent="0.3">
      <c r="A343">
        <v>342</v>
      </c>
      <c r="B343" s="19" t="s">
        <v>440</v>
      </c>
      <c r="C343" s="2" t="s">
        <v>69</v>
      </c>
      <c r="D343" s="20">
        <v>3</v>
      </c>
      <c r="G343">
        <v>0</v>
      </c>
      <c r="H343">
        <v>1</v>
      </c>
      <c r="K343">
        <v>0</v>
      </c>
      <c r="L343">
        <v>30</v>
      </c>
      <c r="M343">
        <v>0</v>
      </c>
      <c r="N343">
        <v>4.8999999999999998E-4</v>
      </c>
      <c r="O343">
        <f t="shared" si="14"/>
        <v>12000</v>
      </c>
      <c r="P343">
        <f t="shared" si="14"/>
        <v>12000</v>
      </c>
    </row>
    <row r="344" spans="1:16" x14ac:dyDescent="0.3">
      <c r="A344">
        <v>343</v>
      </c>
      <c r="B344" s="19" t="s">
        <v>441</v>
      </c>
      <c r="C344" s="2" t="s">
        <v>69</v>
      </c>
      <c r="D344" s="20">
        <v>5</v>
      </c>
      <c r="G344">
        <v>0</v>
      </c>
      <c r="H344">
        <v>1</v>
      </c>
      <c r="K344">
        <v>0</v>
      </c>
      <c r="L344">
        <v>30</v>
      </c>
      <c r="M344">
        <v>0</v>
      </c>
      <c r="N344">
        <v>0.16880999999999999</v>
      </c>
      <c r="O344">
        <f t="shared" si="14"/>
        <v>12000</v>
      </c>
      <c r="P344">
        <f t="shared" si="14"/>
        <v>12000</v>
      </c>
    </row>
    <row r="345" spans="1:16" x14ac:dyDescent="0.3">
      <c r="A345">
        <v>344</v>
      </c>
      <c r="B345" s="19" t="s">
        <v>442</v>
      </c>
      <c r="C345" s="2" t="s">
        <v>69</v>
      </c>
      <c r="D345" s="20">
        <v>4.9000000000000004</v>
      </c>
      <c r="G345">
        <v>0</v>
      </c>
      <c r="H345">
        <v>4</v>
      </c>
      <c r="K345">
        <v>0</v>
      </c>
      <c r="L345">
        <v>30</v>
      </c>
      <c r="M345">
        <v>0</v>
      </c>
      <c r="N345">
        <v>0.19711999999999999</v>
      </c>
      <c r="O345">
        <f t="shared" si="14"/>
        <v>12000</v>
      </c>
      <c r="P345">
        <f t="shared" si="14"/>
        <v>12000</v>
      </c>
    </row>
    <row r="346" spans="1:16" x14ac:dyDescent="0.3">
      <c r="A346">
        <v>345</v>
      </c>
      <c r="B346" s="19" t="s">
        <v>443</v>
      </c>
      <c r="C346" s="2" t="s">
        <v>69</v>
      </c>
      <c r="D346" s="20">
        <v>2.6</v>
      </c>
      <c r="G346">
        <v>0</v>
      </c>
      <c r="H346">
        <v>4</v>
      </c>
      <c r="K346">
        <v>0</v>
      </c>
      <c r="L346">
        <v>30</v>
      </c>
      <c r="M346">
        <v>0</v>
      </c>
      <c r="N346">
        <v>0.18385611420612802</v>
      </c>
      <c r="O346">
        <f t="shared" si="14"/>
        <v>12000</v>
      </c>
      <c r="P346">
        <f t="shared" si="14"/>
        <v>12000</v>
      </c>
    </row>
    <row r="347" spans="1:16" x14ac:dyDescent="0.3">
      <c r="A347">
        <v>346</v>
      </c>
      <c r="B347" s="19" t="s">
        <v>444</v>
      </c>
      <c r="C347" s="2" t="s">
        <v>69</v>
      </c>
      <c r="D347" s="20">
        <v>2</v>
      </c>
      <c r="G347">
        <v>0</v>
      </c>
      <c r="H347">
        <v>4</v>
      </c>
      <c r="K347">
        <v>0</v>
      </c>
      <c r="L347">
        <v>30</v>
      </c>
      <c r="M347">
        <v>0</v>
      </c>
      <c r="N347">
        <v>0.18368000000000001</v>
      </c>
      <c r="O347">
        <f t="shared" si="14"/>
        <v>12000</v>
      </c>
      <c r="P347">
        <f t="shared" si="14"/>
        <v>12000</v>
      </c>
    </row>
    <row r="348" spans="1:16" x14ac:dyDescent="0.3">
      <c r="A348">
        <v>347</v>
      </c>
      <c r="B348" s="19" t="s">
        <v>445</v>
      </c>
      <c r="C348" s="2" t="s">
        <v>69</v>
      </c>
      <c r="D348" s="20">
        <v>5</v>
      </c>
      <c r="G348">
        <v>0</v>
      </c>
      <c r="H348">
        <v>4</v>
      </c>
      <c r="K348">
        <v>0</v>
      </c>
      <c r="L348">
        <v>30</v>
      </c>
      <c r="M348">
        <v>0</v>
      </c>
      <c r="N348">
        <v>0.20726</v>
      </c>
      <c r="O348">
        <f t="shared" si="14"/>
        <v>12000</v>
      </c>
      <c r="P348">
        <f t="shared" si="14"/>
        <v>12000</v>
      </c>
    </row>
    <row r="349" spans="1:16" x14ac:dyDescent="0.3">
      <c r="A349">
        <v>348</v>
      </c>
      <c r="B349" s="19" t="s">
        <v>446</v>
      </c>
      <c r="C349" s="2" t="s">
        <v>69</v>
      </c>
      <c r="D349" s="20">
        <v>4.5</v>
      </c>
      <c r="G349">
        <v>0</v>
      </c>
      <c r="H349">
        <v>4</v>
      </c>
      <c r="K349">
        <v>0</v>
      </c>
      <c r="L349">
        <v>30</v>
      </c>
      <c r="M349">
        <v>0</v>
      </c>
      <c r="N349">
        <v>0.17380000000000001</v>
      </c>
      <c r="O349">
        <f t="shared" si="14"/>
        <v>12000</v>
      </c>
      <c r="P349">
        <f t="shared" si="14"/>
        <v>12000</v>
      </c>
    </row>
    <row r="350" spans="1:16" x14ac:dyDescent="0.3">
      <c r="A350">
        <v>349</v>
      </c>
      <c r="B350" s="19" t="s">
        <v>447</v>
      </c>
      <c r="C350" s="2" t="s">
        <v>69</v>
      </c>
      <c r="D350" s="20">
        <v>5</v>
      </c>
      <c r="G350">
        <v>0</v>
      </c>
      <c r="H350">
        <v>1</v>
      </c>
      <c r="K350">
        <v>0</v>
      </c>
      <c r="L350">
        <v>30</v>
      </c>
      <c r="M350">
        <v>0</v>
      </c>
      <c r="N350">
        <v>0.21657999999999999</v>
      </c>
      <c r="O350">
        <f t="shared" si="14"/>
        <v>12000</v>
      </c>
      <c r="P350">
        <f t="shared" si="14"/>
        <v>12000</v>
      </c>
    </row>
    <row r="351" spans="1:16" x14ac:dyDescent="0.3">
      <c r="A351">
        <v>350</v>
      </c>
      <c r="B351" s="19" t="s">
        <v>448</v>
      </c>
      <c r="C351" s="2" t="s">
        <v>69</v>
      </c>
      <c r="D351" s="20">
        <v>5</v>
      </c>
      <c r="G351">
        <v>0</v>
      </c>
      <c r="H351">
        <v>4</v>
      </c>
      <c r="K351">
        <v>0</v>
      </c>
      <c r="L351">
        <v>30</v>
      </c>
      <c r="M351">
        <v>0</v>
      </c>
      <c r="N351">
        <v>0.1903</v>
      </c>
      <c r="O351">
        <f t="shared" si="14"/>
        <v>12000</v>
      </c>
      <c r="P351">
        <f t="shared" si="14"/>
        <v>12000</v>
      </c>
    </row>
    <row r="352" spans="1:16" x14ac:dyDescent="0.3">
      <c r="A352">
        <v>351</v>
      </c>
      <c r="B352" s="19" t="s">
        <v>449</v>
      </c>
      <c r="C352" s="2" t="s">
        <v>69</v>
      </c>
      <c r="D352" s="20">
        <v>10.5</v>
      </c>
      <c r="G352">
        <v>0</v>
      </c>
      <c r="H352">
        <v>4</v>
      </c>
      <c r="K352">
        <v>0</v>
      </c>
      <c r="L352">
        <v>30</v>
      </c>
      <c r="M352">
        <v>0</v>
      </c>
      <c r="N352">
        <v>0.18385611420612802</v>
      </c>
      <c r="O352">
        <f t="shared" si="14"/>
        <v>12000</v>
      </c>
      <c r="P352">
        <f t="shared" si="14"/>
        <v>12000</v>
      </c>
    </row>
    <row r="353" spans="1:16" x14ac:dyDescent="0.3">
      <c r="A353">
        <v>352</v>
      </c>
      <c r="B353" s="19" t="s">
        <v>450</v>
      </c>
      <c r="C353" s="2" t="s">
        <v>69</v>
      </c>
      <c r="D353" s="20">
        <v>5</v>
      </c>
      <c r="G353">
        <v>0</v>
      </c>
      <c r="H353">
        <v>1</v>
      </c>
      <c r="K353">
        <v>0</v>
      </c>
      <c r="L353">
        <v>30</v>
      </c>
      <c r="M353">
        <v>0</v>
      </c>
      <c r="N353">
        <v>0.19059000000000001</v>
      </c>
      <c r="O353">
        <f t="shared" si="14"/>
        <v>12000</v>
      </c>
      <c r="P353">
        <f t="shared" si="14"/>
        <v>12000</v>
      </c>
    </row>
    <row r="354" spans="1:16" x14ac:dyDescent="0.3">
      <c r="A354">
        <v>353</v>
      </c>
      <c r="B354" s="19" t="s">
        <v>451</v>
      </c>
      <c r="C354" s="2" t="s">
        <v>69</v>
      </c>
      <c r="D354" s="20">
        <v>5</v>
      </c>
      <c r="G354">
        <v>0</v>
      </c>
      <c r="H354">
        <v>1</v>
      </c>
      <c r="K354">
        <v>0</v>
      </c>
      <c r="L354">
        <v>30</v>
      </c>
      <c r="M354">
        <v>0</v>
      </c>
      <c r="N354">
        <v>0.22098000000000001</v>
      </c>
      <c r="O354">
        <f t="shared" si="14"/>
        <v>12000</v>
      </c>
      <c r="P354">
        <f t="shared" si="14"/>
        <v>12000</v>
      </c>
    </row>
    <row r="355" spans="1:16" x14ac:dyDescent="0.3">
      <c r="A355">
        <v>354</v>
      </c>
      <c r="B355" s="19" t="s">
        <v>452</v>
      </c>
      <c r="C355" s="2" t="s">
        <v>69</v>
      </c>
      <c r="D355" s="20">
        <v>5</v>
      </c>
      <c r="G355">
        <v>0</v>
      </c>
      <c r="H355">
        <v>4</v>
      </c>
      <c r="K355">
        <v>0</v>
      </c>
      <c r="L355">
        <v>30</v>
      </c>
      <c r="M355">
        <v>0</v>
      </c>
      <c r="N355">
        <v>0.18385611420612802</v>
      </c>
      <c r="O355">
        <f t="shared" si="14"/>
        <v>12000</v>
      </c>
      <c r="P355">
        <f t="shared" si="14"/>
        <v>12000</v>
      </c>
    </row>
    <row r="356" spans="1:16" x14ac:dyDescent="0.3">
      <c r="A356">
        <v>355</v>
      </c>
      <c r="B356" s="19" t="s">
        <v>453</v>
      </c>
      <c r="C356" s="2" t="s">
        <v>69</v>
      </c>
      <c r="D356" s="20">
        <v>16</v>
      </c>
      <c r="G356">
        <v>0</v>
      </c>
      <c r="H356">
        <v>1</v>
      </c>
      <c r="K356">
        <v>0</v>
      </c>
      <c r="L356">
        <v>30</v>
      </c>
      <c r="M356">
        <v>0</v>
      </c>
      <c r="N356">
        <v>0.18385611420612802</v>
      </c>
      <c r="O356">
        <f t="shared" si="14"/>
        <v>12000</v>
      </c>
      <c r="P356">
        <f t="shared" si="14"/>
        <v>12000</v>
      </c>
    </row>
    <row r="357" spans="1:16" x14ac:dyDescent="0.3">
      <c r="A357">
        <v>356</v>
      </c>
      <c r="B357" s="19" t="s">
        <v>454</v>
      </c>
      <c r="C357" s="2" t="s">
        <v>69</v>
      </c>
      <c r="D357" s="20">
        <v>48.7</v>
      </c>
      <c r="G357">
        <v>0</v>
      </c>
      <c r="H357">
        <v>4</v>
      </c>
      <c r="K357">
        <v>0</v>
      </c>
      <c r="L357">
        <v>30</v>
      </c>
      <c r="M357">
        <v>0</v>
      </c>
      <c r="N357">
        <v>0.18385611420612802</v>
      </c>
      <c r="O357">
        <f t="shared" si="14"/>
        <v>12000</v>
      </c>
      <c r="P357">
        <f t="shared" si="14"/>
        <v>12000</v>
      </c>
    </row>
    <row r="358" spans="1:16" x14ac:dyDescent="0.3">
      <c r="A358">
        <v>357</v>
      </c>
      <c r="B358" s="19" t="s">
        <v>455</v>
      </c>
      <c r="C358" s="2" t="s">
        <v>69</v>
      </c>
      <c r="D358" s="20">
        <v>5</v>
      </c>
      <c r="G358">
        <v>0</v>
      </c>
      <c r="H358">
        <v>4</v>
      </c>
      <c r="K358">
        <v>0</v>
      </c>
      <c r="L358">
        <v>30</v>
      </c>
      <c r="M358">
        <v>0</v>
      </c>
      <c r="N358">
        <v>0.1961</v>
      </c>
      <c r="O358">
        <f t="shared" si="14"/>
        <v>12000</v>
      </c>
      <c r="P358">
        <f t="shared" si="14"/>
        <v>12000</v>
      </c>
    </row>
    <row r="359" spans="1:16" x14ac:dyDescent="0.3">
      <c r="A359">
        <v>358</v>
      </c>
      <c r="B359" s="19" t="s">
        <v>456</v>
      </c>
      <c r="C359" s="2" t="s">
        <v>69</v>
      </c>
      <c r="D359" s="20">
        <v>4.9000000000000004</v>
      </c>
      <c r="G359">
        <v>0</v>
      </c>
      <c r="H359">
        <v>4</v>
      </c>
      <c r="K359">
        <v>0</v>
      </c>
      <c r="L359">
        <v>30</v>
      </c>
      <c r="M359">
        <v>0</v>
      </c>
      <c r="N359">
        <v>0.21304999999999999</v>
      </c>
      <c r="O359">
        <f t="shared" si="14"/>
        <v>12000</v>
      </c>
      <c r="P359">
        <f t="shared" si="14"/>
        <v>12000</v>
      </c>
    </row>
    <row r="360" spans="1:16" x14ac:dyDescent="0.3">
      <c r="A360">
        <v>359</v>
      </c>
      <c r="B360" s="19" t="s">
        <v>457</v>
      </c>
      <c r="C360" s="2" t="s">
        <v>69</v>
      </c>
      <c r="D360" s="20">
        <v>2</v>
      </c>
      <c r="G360">
        <v>0</v>
      </c>
      <c r="H360">
        <v>1</v>
      </c>
      <c r="K360">
        <v>0</v>
      </c>
      <c r="L360">
        <v>30</v>
      </c>
      <c r="M360">
        <v>0</v>
      </c>
      <c r="N360">
        <v>0.18385611420612802</v>
      </c>
      <c r="O360">
        <f t="shared" si="14"/>
        <v>12000</v>
      </c>
      <c r="P360">
        <f t="shared" si="14"/>
        <v>12000</v>
      </c>
    </row>
    <row r="361" spans="1:16" x14ac:dyDescent="0.3">
      <c r="A361">
        <v>360</v>
      </c>
      <c r="B361" s="19" t="s">
        <v>458</v>
      </c>
      <c r="C361" s="2" t="s">
        <v>69</v>
      </c>
      <c r="D361" s="20">
        <v>2</v>
      </c>
      <c r="G361">
        <v>0</v>
      </c>
      <c r="H361">
        <v>4</v>
      </c>
      <c r="K361">
        <v>0</v>
      </c>
      <c r="L361">
        <v>30</v>
      </c>
      <c r="M361">
        <v>0</v>
      </c>
      <c r="N361">
        <v>0.18385611420612802</v>
      </c>
      <c r="O361">
        <f t="shared" si="14"/>
        <v>12000</v>
      </c>
      <c r="P361">
        <f t="shared" si="14"/>
        <v>12000</v>
      </c>
    </row>
    <row r="362" spans="1:16" x14ac:dyDescent="0.3">
      <c r="A362">
        <v>361</v>
      </c>
      <c r="B362" s="19" t="s">
        <v>459</v>
      </c>
      <c r="C362" s="2" t="s">
        <v>69</v>
      </c>
      <c r="D362" s="20">
        <v>20</v>
      </c>
      <c r="G362">
        <v>0</v>
      </c>
      <c r="H362">
        <v>4</v>
      </c>
      <c r="K362">
        <v>0</v>
      </c>
      <c r="L362">
        <v>30</v>
      </c>
      <c r="M362">
        <v>0</v>
      </c>
      <c r="N362">
        <v>0.19078999999999999</v>
      </c>
      <c r="O362">
        <f t="shared" si="14"/>
        <v>12000</v>
      </c>
      <c r="P362">
        <f t="shared" si="14"/>
        <v>12000</v>
      </c>
    </row>
    <row r="363" spans="1:16" x14ac:dyDescent="0.3">
      <c r="A363">
        <v>362</v>
      </c>
      <c r="B363" s="19" t="s">
        <v>460</v>
      </c>
      <c r="C363" s="2" t="s">
        <v>69</v>
      </c>
      <c r="D363" s="20">
        <v>4.9000000000000004</v>
      </c>
      <c r="G363">
        <v>0</v>
      </c>
      <c r="H363">
        <v>4</v>
      </c>
      <c r="K363">
        <v>0</v>
      </c>
      <c r="L363">
        <v>30</v>
      </c>
      <c r="M363">
        <v>0</v>
      </c>
      <c r="N363">
        <v>0.19608999999999999</v>
      </c>
      <c r="O363">
        <f t="shared" si="14"/>
        <v>12000</v>
      </c>
      <c r="P363">
        <f t="shared" si="14"/>
        <v>12000</v>
      </c>
    </row>
    <row r="364" spans="1:16" x14ac:dyDescent="0.3">
      <c r="A364">
        <v>363</v>
      </c>
      <c r="B364" s="19" t="s">
        <v>461</v>
      </c>
      <c r="C364" s="2" t="s">
        <v>69</v>
      </c>
      <c r="D364" s="20">
        <v>1.3</v>
      </c>
      <c r="G364">
        <v>0</v>
      </c>
      <c r="H364">
        <v>4</v>
      </c>
      <c r="K364">
        <v>0</v>
      </c>
      <c r="L364">
        <v>30</v>
      </c>
      <c r="M364">
        <v>0</v>
      </c>
      <c r="N364">
        <v>0.19203999999999999</v>
      </c>
      <c r="O364">
        <f t="shared" si="14"/>
        <v>12000</v>
      </c>
      <c r="P364">
        <f t="shared" si="14"/>
        <v>12000</v>
      </c>
    </row>
    <row r="365" spans="1:16" x14ac:dyDescent="0.3">
      <c r="A365">
        <v>364</v>
      </c>
      <c r="B365" s="19" t="s">
        <v>462</v>
      </c>
      <c r="C365" s="2" t="s">
        <v>69</v>
      </c>
      <c r="D365" s="20">
        <v>75</v>
      </c>
      <c r="G365">
        <v>0</v>
      </c>
      <c r="H365">
        <v>4</v>
      </c>
      <c r="K365">
        <v>0</v>
      </c>
      <c r="L365">
        <v>30</v>
      </c>
      <c r="M365">
        <v>0</v>
      </c>
      <c r="N365">
        <v>0.18385611420612802</v>
      </c>
      <c r="O365">
        <f t="shared" si="14"/>
        <v>12000</v>
      </c>
      <c r="P365">
        <f t="shared" si="14"/>
        <v>12000</v>
      </c>
    </row>
    <row r="366" spans="1:16" x14ac:dyDescent="0.3">
      <c r="A366">
        <v>365</v>
      </c>
      <c r="B366" s="19" t="s">
        <v>463</v>
      </c>
      <c r="C366" s="2" t="s">
        <v>69</v>
      </c>
      <c r="D366" s="20">
        <v>10</v>
      </c>
      <c r="G366">
        <v>0</v>
      </c>
      <c r="H366">
        <v>1</v>
      </c>
      <c r="K366">
        <v>0</v>
      </c>
      <c r="L366">
        <v>30</v>
      </c>
      <c r="M366">
        <v>0</v>
      </c>
      <c r="N366">
        <v>0.18385611420612802</v>
      </c>
      <c r="O366">
        <f t="shared" si="14"/>
        <v>12000</v>
      </c>
      <c r="P366">
        <f t="shared" si="14"/>
        <v>12000</v>
      </c>
    </row>
    <row r="367" spans="1:16" x14ac:dyDescent="0.3">
      <c r="A367">
        <v>366</v>
      </c>
      <c r="B367" s="19" t="s">
        <v>464</v>
      </c>
      <c r="C367" s="2" t="s">
        <v>69</v>
      </c>
      <c r="D367" s="20">
        <v>4.9000000000000004</v>
      </c>
      <c r="G367">
        <v>0</v>
      </c>
      <c r="H367">
        <v>1</v>
      </c>
      <c r="K367">
        <v>0</v>
      </c>
      <c r="L367">
        <v>30</v>
      </c>
      <c r="M367">
        <v>0</v>
      </c>
      <c r="N367">
        <v>0.20016999999999999</v>
      </c>
      <c r="O367">
        <f t="shared" si="14"/>
        <v>12000</v>
      </c>
      <c r="P367">
        <f t="shared" si="14"/>
        <v>12000</v>
      </c>
    </row>
    <row r="368" spans="1:16" x14ac:dyDescent="0.3">
      <c r="A368">
        <v>367</v>
      </c>
      <c r="B368" s="19" t="s">
        <v>465</v>
      </c>
      <c r="C368" s="2" t="s">
        <v>69</v>
      </c>
      <c r="D368" s="20">
        <v>50</v>
      </c>
      <c r="G368">
        <v>0</v>
      </c>
      <c r="H368">
        <v>1</v>
      </c>
      <c r="K368">
        <v>0</v>
      </c>
      <c r="L368">
        <v>30</v>
      </c>
      <c r="M368">
        <v>0</v>
      </c>
      <c r="N368">
        <v>0.18385611420612802</v>
      </c>
      <c r="O368">
        <f t="shared" si="14"/>
        <v>12000</v>
      </c>
      <c r="P368">
        <f t="shared" si="14"/>
        <v>12000</v>
      </c>
    </row>
    <row r="369" spans="1:16" x14ac:dyDescent="0.3">
      <c r="A369">
        <v>368</v>
      </c>
      <c r="B369" s="19" t="s">
        <v>466</v>
      </c>
      <c r="C369" s="2" t="s">
        <v>69</v>
      </c>
      <c r="D369" s="20">
        <v>5</v>
      </c>
      <c r="G369">
        <v>0</v>
      </c>
      <c r="H369">
        <v>4</v>
      </c>
      <c r="K369">
        <v>0</v>
      </c>
      <c r="L369">
        <v>30</v>
      </c>
      <c r="M369">
        <v>0</v>
      </c>
      <c r="N369">
        <v>0.19636999999999999</v>
      </c>
      <c r="O369">
        <f t="shared" si="14"/>
        <v>12000</v>
      </c>
      <c r="P369">
        <f t="shared" si="14"/>
        <v>12000</v>
      </c>
    </row>
    <row r="370" spans="1:16" x14ac:dyDescent="0.3">
      <c r="A370">
        <v>369</v>
      </c>
      <c r="B370" s="19" t="s">
        <v>467</v>
      </c>
      <c r="C370" s="2" t="s">
        <v>69</v>
      </c>
      <c r="D370" s="20">
        <v>5</v>
      </c>
      <c r="G370">
        <v>0</v>
      </c>
      <c r="H370">
        <v>4</v>
      </c>
      <c r="K370">
        <v>0</v>
      </c>
      <c r="L370">
        <v>30</v>
      </c>
      <c r="M370">
        <v>0</v>
      </c>
      <c r="N370">
        <v>0.21007000000000001</v>
      </c>
      <c r="O370">
        <f t="shared" si="14"/>
        <v>12000</v>
      </c>
      <c r="P370">
        <f t="shared" si="14"/>
        <v>12000</v>
      </c>
    </row>
    <row r="371" spans="1:16" x14ac:dyDescent="0.3">
      <c r="A371">
        <v>370</v>
      </c>
      <c r="B371" s="19" t="s">
        <v>468</v>
      </c>
      <c r="C371" s="2" t="s">
        <v>69</v>
      </c>
      <c r="D371" s="20">
        <v>9</v>
      </c>
      <c r="G371">
        <v>0</v>
      </c>
      <c r="H371">
        <v>3</v>
      </c>
      <c r="K371">
        <v>0</v>
      </c>
      <c r="L371">
        <v>30</v>
      </c>
      <c r="M371">
        <v>0</v>
      </c>
      <c r="N371">
        <v>8.9300000000000004E-3</v>
      </c>
      <c r="O371">
        <f t="shared" si="14"/>
        <v>12000</v>
      </c>
      <c r="P371">
        <f t="shared" si="14"/>
        <v>12000</v>
      </c>
    </row>
    <row r="372" spans="1:16" x14ac:dyDescent="0.3">
      <c r="A372">
        <v>371</v>
      </c>
      <c r="B372" s="19" t="s">
        <v>469</v>
      </c>
      <c r="C372" s="2" t="s">
        <v>69</v>
      </c>
      <c r="D372" s="20">
        <v>5</v>
      </c>
      <c r="G372">
        <v>0</v>
      </c>
      <c r="H372">
        <v>4</v>
      </c>
      <c r="K372">
        <v>0</v>
      </c>
      <c r="L372">
        <v>30</v>
      </c>
      <c r="M372">
        <v>0</v>
      </c>
      <c r="N372">
        <v>0.19151000000000001</v>
      </c>
      <c r="O372">
        <f t="shared" si="14"/>
        <v>12000</v>
      </c>
      <c r="P372">
        <f t="shared" si="14"/>
        <v>12000</v>
      </c>
    </row>
    <row r="373" spans="1:16" x14ac:dyDescent="0.3">
      <c r="A373">
        <v>372</v>
      </c>
      <c r="B373" s="19" t="s">
        <v>470</v>
      </c>
      <c r="C373" s="2" t="s">
        <v>69</v>
      </c>
      <c r="D373" s="20">
        <v>3</v>
      </c>
      <c r="G373">
        <v>0</v>
      </c>
      <c r="H373">
        <v>4</v>
      </c>
      <c r="K373">
        <v>0</v>
      </c>
      <c r="L373">
        <v>30</v>
      </c>
      <c r="M373">
        <v>0</v>
      </c>
      <c r="N373">
        <v>0.18385611420612802</v>
      </c>
      <c r="O373">
        <f t="shared" si="14"/>
        <v>12000</v>
      </c>
      <c r="P373">
        <f t="shared" si="14"/>
        <v>12000</v>
      </c>
    </row>
    <row r="374" spans="1:16" x14ac:dyDescent="0.3">
      <c r="A374">
        <v>373</v>
      </c>
      <c r="B374" s="19" t="s">
        <v>471</v>
      </c>
      <c r="C374" s="2" t="s">
        <v>69</v>
      </c>
      <c r="D374" s="20">
        <v>5</v>
      </c>
      <c r="G374">
        <v>0</v>
      </c>
      <c r="H374">
        <v>4</v>
      </c>
      <c r="K374">
        <v>0</v>
      </c>
      <c r="L374">
        <v>30</v>
      </c>
      <c r="M374">
        <v>0</v>
      </c>
      <c r="N374">
        <v>0.18385611420612802</v>
      </c>
      <c r="O374">
        <f t="shared" si="14"/>
        <v>12000</v>
      </c>
      <c r="P374">
        <f t="shared" si="14"/>
        <v>12000</v>
      </c>
    </row>
    <row r="375" spans="1:16" x14ac:dyDescent="0.3">
      <c r="A375">
        <v>374</v>
      </c>
      <c r="B375" s="19" t="s">
        <v>472</v>
      </c>
      <c r="C375" s="2" t="s">
        <v>69</v>
      </c>
      <c r="D375" s="20">
        <v>1.5</v>
      </c>
      <c r="G375">
        <v>0</v>
      </c>
      <c r="H375">
        <v>4</v>
      </c>
      <c r="K375">
        <v>0</v>
      </c>
      <c r="L375">
        <v>30</v>
      </c>
      <c r="M375">
        <v>0</v>
      </c>
      <c r="N375">
        <v>0.18271999999999999</v>
      </c>
      <c r="O375">
        <f t="shared" si="14"/>
        <v>12000</v>
      </c>
      <c r="P375">
        <f t="shared" si="14"/>
        <v>12000</v>
      </c>
    </row>
    <row r="376" spans="1:16" x14ac:dyDescent="0.3">
      <c r="A376">
        <v>375</v>
      </c>
      <c r="B376" s="19" t="s">
        <v>473</v>
      </c>
      <c r="C376" s="2" t="s">
        <v>69</v>
      </c>
      <c r="D376" s="20">
        <v>2</v>
      </c>
      <c r="G376">
        <v>0</v>
      </c>
      <c r="H376">
        <v>4</v>
      </c>
      <c r="K376">
        <v>0</v>
      </c>
      <c r="L376">
        <v>30</v>
      </c>
      <c r="M376">
        <v>0</v>
      </c>
      <c r="N376">
        <v>0.18926999999999999</v>
      </c>
      <c r="O376">
        <f t="shared" si="14"/>
        <v>12000</v>
      </c>
      <c r="P376">
        <f t="shared" si="14"/>
        <v>12000</v>
      </c>
    </row>
    <row r="377" spans="1:16" x14ac:dyDescent="0.3">
      <c r="A377">
        <v>376</v>
      </c>
      <c r="B377" s="19" t="s">
        <v>474</v>
      </c>
      <c r="C377" s="2" t="s">
        <v>69</v>
      </c>
      <c r="D377" s="20">
        <v>2</v>
      </c>
      <c r="G377">
        <v>0</v>
      </c>
      <c r="H377">
        <v>4</v>
      </c>
      <c r="K377">
        <v>0</v>
      </c>
      <c r="L377">
        <v>30</v>
      </c>
      <c r="M377">
        <v>0</v>
      </c>
      <c r="N377">
        <v>0.17329</v>
      </c>
      <c r="O377">
        <f t="shared" si="14"/>
        <v>12000</v>
      </c>
      <c r="P377">
        <f t="shared" si="14"/>
        <v>12000</v>
      </c>
    </row>
    <row r="378" spans="1:16" x14ac:dyDescent="0.3">
      <c r="A378">
        <v>377</v>
      </c>
      <c r="B378" s="19" t="s">
        <v>475</v>
      </c>
      <c r="C378" s="2" t="s">
        <v>69</v>
      </c>
      <c r="D378" s="20">
        <v>2</v>
      </c>
      <c r="G378">
        <v>0</v>
      </c>
      <c r="H378">
        <v>3</v>
      </c>
      <c r="K378">
        <v>0</v>
      </c>
      <c r="L378">
        <v>30</v>
      </c>
      <c r="M378">
        <v>0</v>
      </c>
      <c r="N378">
        <v>0.19047</v>
      </c>
      <c r="O378">
        <f t="shared" si="14"/>
        <v>12000</v>
      </c>
      <c r="P378">
        <f t="shared" si="14"/>
        <v>12000</v>
      </c>
    </row>
    <row r="379" spans="1:16" x14ac:dyDescent="0.3">
      <c r="A379">
        <v>378</v>
      </c>
      <c r="B379" s="19" t="s">
        <v>476</v>
      </c>
      <c r="C379" s="2" t="s">
        <v>69</v>
      </c>
      <c r="D379" s="20">
        <v>1.9</v>
      </c>
      <c r="G379">
        <v>0</v>
      </c>
      <c r="H379">
        <v>4</v>
      </c>
      <c r="K379">
        <v>0</v>
      </c>
      <c r="L379">
        <v>30</v>
      </c>
      <c r="M379">
        <v>0</v>
      </c>
      <c r="N379">
        <v>0.21732000000000001</v>
      </c>
      <c r="O379">
        <f t="shared" ref="O379:P442" si="15">200*60</f>
        <v>12000</v>
      </c>
      <c r="P379">
        <f t="shared" si="15"/>
        <v>12000</v>
      </c>
    </row>
    <row r="380" spans="1:16" x14ac:dyDescent="0.3">
      <c r="A380">
        <v>379</v>
      </c>
      <c r="B380" s="19" t="s">
        <v>477</v>
      </c>
      <c r="C380" s="2" t="s">
        <v>69</v>
      </c>
      <c r="D380" s="20">
        <v>1.9</v>
      </c>
      <c r="G380">
        <v>0</v>
      </c>
      <c r="H380">
        <v>4</v>
      </c>
      <c r="K380">
        <v>0</v>
      </c>
      <c r="L380">
        <v>30</v>
      </c>
      <c r="M380">
        <v>0</v>
      </c>
      <c r="N380">
        <v>0.20241999999999999</v>
      </c>
      <c r="O380">
        <f t="shared" si="15"/>
        <v>12000</v>
      </c>
      <c r="P380">
        <f t="shared" si="15"/>
        <v>12000</v>
      </c>
    </row>
    <row r="381" spans="1:16" x14ac:dyDescent="0.3">
      <c r="A381">
        <v>380</v>
      </c>
      <c r="B381" s="19" t="s">
        <v>478</v>
      </c>
      <c r="C381" s="2" t="s">
        <v>69</v>
      </c>
      <c r="D381" s="20">
        <v>1.9</v>
      </c>
      <c r="G381">
        <v>0</v>
      </c>
      <c r="H381">
        <v>1</v>
      </c>
      <c r="K381">
        <v>0</v>
      </c>
      <c r="L381">
        <v>30</v>
      </c>
      <c r="M381">
        <v>0</v>
      </c>
      <c r="N381">
        <v>0.20943999999999999</v>
      </c>
      <c r="O381">
        <f t="shared" si="15"/>
        <v>12000</v>
      </c>
      <c r="P381">
        <f t="shared" si="15"/>
        <v>12000</v>
      </c>
    </row>
    <row r="382" spans="1:16" x14ac:dyDescent="0.3">
      <c r="A382">
        <v>381</v>
      </c>
      <c r="B382" s="19" t="s">
        <v>479</v>
      </c>
      <c r="C382" s="2" t="s">
        <v>69</v>
      </c>
      <c r="D382" s="20">
        <v>35</v>
      </c>
      <c r="G382">
        <v>0</v>
      </c>
      <c r="H382">
        <v>4</v>
      </c>
      <c r="K382">
        <v>0</v>
      </c>
      <c r="L382">
        <v>30</v>
      </c>
      <c r="M382">
        <v>0</v>
      </c>
      <c r="N382">
        <v>0.19014</v>
      </c>
      <c r="O382">
        <f t="shared" si="15"/>
        <v>12000</v>
      </c>
      <c r="P382">
        <f t="shared" si="15"/>
        <v>12000</v>
      </c>
    </row>
    <row r="383" spans="1:16" x14ac:dyDescent="0.3">
      <c r="A383">
        <v>382</v>
      </c>
      <c r="B383" s="19" t="s">
        <v>480</v>
      </c>
      <c r="C383" s="2" t="s">
        <v>69</v>
      </c>
      <c r="D383" s="20">
        <v>1.9</v>
      </c>
      <c r="G383">
        <v>0</v>
      </c>
      <c r="H383">
        <v>4</v>
      </c>
      <c r="K383">
        <v>0</v>
      </c>
      <c r="L383">
        <v>30</v>
      </c>
      <c r="M383">
        <v>0</v>
      </c>
      <c r="N383">
        <v>0.21274999999999999</v>
      </c>
      <c r="O383">
        <f t="shared" si="15"/>
        <v>12000</v>
      </c>
      <c r="P383">
        <f t="shared" si="15"/>
        <v>12000</v>
      </c>
    </row>
    <row r="384" spans="1:16" x14ac:dyDescent="0.3">
      <c r="A384">
        <v>383</v>
      </c>
      <c r="B384" s="19" t="s">
        <v>481</v>
      </c>
      <c r="C384" s="2" t="s">
        <v>69</v>
      </c>
      <c r="D384" s="20">
        <v>100</v>
      </c>
      <c r="G384">
        <v>0</v>
      </c>
      <c r="H384">
        <v>1</v>
      </c>
      <c r="K384">
        <v>0</v>
      </c>
      <c r="L384">
        <v>30</v>
      </c>
      <c r="M384">
        <v>0</v>
      </c>
      <c r="N384">
        <v>0.1578</v>
      </c>
      <c r="O384">
        <f t="shared" si="15"/>
        <v>12000</v>
      </c>
      <c r="P384">
        <f t="shared" si="15"/>
        <v>12000</v>
      </c>
    </row>
    <row r="385" spans="1:16" x14ac:dyDescent="0.3">
      <c r="A385">
        <v>384</v>
      </c>
      <c r="B385" s="19" t="s">
        <v>482</v>
      </c>
      <c r="C385" s="2" t="s">
        <v>69</v>
      </c>
      <c r="D385" s="20">
        <v>71</v>
      </c>
      <c r="G385">
        <v>0</v>
      </c>
      <c r="H385">
        <v>4</v>
      </c>
      <c r="K385">
        <v>0</v>
      </c>
      <c r="L385">
        <v>30</v>
      </c>
      <c r="M385">
        <v>0</v>
      </c>
      <c r="N385">
        <v>0.21074999999999999</v>
      </c>
      <c r="O385">
        <f t="shared" si="15"/>
        <v>12000</v>
      </c>
      <c r="P385">
        <f t="shared" si="15"/>
        <v>12000</v>
      </c>
    </row>
    <row r="386" spans="1:16" x14ac:dyDescent="0.3">
      <c r="A386">
        <v>385</v>
      </c>
      <c r="B386" s="19" t="s">
        <v>483</v>
      </c>
      <c r="C386" s="2" t="s">
        <v>69</v>
      </c>
      <c r="D386" s="20">
        <v>50.8</v>
      </c>
      <c r="G386">
        <v>0</v>
      </c>
      <c r="H386">
        <v>4</v>
      </c>
      <c r="K386">
        <v>0</v>
      </c>
      <c r="L386">
        <v>30</v>
      </c>
      <c r="M386">
        <v>0</v>
      </c>
      <c r="N386">
        <v>0.14399999999999999</v>
      </c>
      <c r="O386">
        <f t="shared" si="15"/>
        <v>12000</v>
      </c>
      <c r="P386">
        <f t="shared" si="15"/>
        <v>12000</v>
      </c>
    </row>
    <row r="387" spans="1:16" x14ac:dyDescent="0.3">
      <c r="A387">
        <v>386</v>
      </c>
      <c r="B387" s="19" t="s">
        <v>484</v>
      </c>
      <c r="C387" s="2" t="s">
        <v>69</v>
      </c>
      <c r="D387" s="20">
        <v>4.9000000000000004</v>
      </c>
      <c r="G387">
        <v>0</v>
      </c>
      <c r="H387">
        <v>4</v>
      </c>
      <c r="K387">
        <v>0</v>
      </c>
      <c r="L387">
        <v>30</v>
      </c>
      <c r="M387">
        <v>0</v>
      </c>
      <c r="N387">
        <v>0.19106000000000001</v>
      </c>
      <c r="O387">
        <f t="shared" si="15"/>
        <v>12000</v>
      </c>
      <c r="P387">
        <f t="shared" si="15"/>
        <v>12000</v>
      </c>
    </row>
    <row r="388" spans="1:16" x14ac:dyDescent="0.3">
      <c r="A388">
        <v>387</v>
      </c>
      <c r="B388" s="19" t="s">
        <v>485</v>
      </c>
      <c r="C388" s="2" t="s">
        <v>69</v>
      </c>
      <c r="D388" s="20">
        <v>78.5</v>
      </c>
      <c r="G388">
        <v>0</v>
      </c>
      <c r="H388">
        <v>4</v>
      </c>
      <c r="K388">
        <v>0</v>
      </c>
      <c r="L388">
        <v>30</v>
      </c>
      <c r="M388">
        <v>0</v>
      </c>
      <c r="N388">
        <v>0.21615999999999999</v>
      </c>
      <c r="O388">
        <f t="shared" si="15"/>
        <v>12000</v>
      </c>
      <c r="P388">
        <f t="shared" si="15"/>
        <v>12000</v>
      </c>
    </row>
    <row r="389" spans="1:16" x14ac:dyDescent="0.3">
      <c r="A389">
        <v>388</v>
      </c>
      <c r="B389" s="19" t="s">
        <v>486</v>
      </c>
      <c r="C389" s="2" t="s">
        <v>69</v>
      </c>
      <c r="D389" s="20">
        <v>33.799999999999997</v>
      </c>
      <c r="G389">
        <v>0</v>
      </c>
      <c r="H389">
        <v>4</v>
      </c>
      <c r="K389">
        <v>0</v>
      </c>
      <c r="L389">
        <v>30</v>
      </c>
      <c r="M389">
        <v>0</v>
      </c>
      <c r="N389">
        <v>0.23072000000000001</v>
      </c>
      <c r="O389">
        <f t="shared" si="15"/>
        <v>12000</v>
      </c>
      <c r="P389">
        <f t="shared" si="15"/>
        <v>12000</v>
      </c>
    </row>
    <row r="390" spans="1:16" x14ac:dyDescent="0.3">
      <c r="A390">
        <v>389</v>
      </c>
      <c r="B390" s="19" t="s">
        <v>487</v>
      </c>
      <c r="C390" s="2" t="s">
        <v>69</v>
      </c>
      <c r="D390" s="20">
        <v>4.9000000000000004</v>
      </c>
      <c r="G390">
        <v>0</v>
      </c>
      <c r="H390">
        <v>4</v>
      </c>
      <c r="K390">
        <v>0</v>
      </c>
      <c r="L390">
        <v>30</v>
      </c>
      <c r="M390">
        <v>0</v>
      </c>
      <c r="N390">
        <v>0.1918</v>
      </c>
      <c r="O390">
        <f t="shared" si="15"/>
        <v>12000</v>
      </c>
      <c r="P390">
        <f t="shared" si="15"/>
        <v>12000</v>
      </c>
    </row>
    <row r="391" spans="1:16" x14ac:dyDescent="0.3">
      <c r="A391">
        <v>390</v>
      </c>
      <c r="B391" s="19" t="s">
        <v>488</v>
      </c>
      <c r="C391" s="2" t="s">
        <v>69</v>
      </c>
      <c r="D391" s="20">
        <v>50</v>
      </c>
      <c r="G391">
        <v>0</v>
      </c>
      <c r="H391">
        <v>4</v>
      </c>
      <c r="K391">
        <v>0</v>
      </c>
      <c r="L391">
        <v>30</v>
      </c>
      <c r="M391">
        <v>0</v>
      </c>
      <c r="N391">
        <v>0.21955</v>
      </c>
      <c r="O391">
        <f t="shared" si="15"/>
        <v>12000</v>
      </c>
      <c r="P391">
        <f t="shared" si="15"/>
        <v>12000</v>
      </c>
    </row>
    <row r="392" spans="1:16" x14ac:dyDescent="0.3">
      <c r="A392">
        <v>391</v>
      </c>
      <c r="B392" s="19" t="s">
        <v>489</v>
      </c>
      <c r="C392" s="2" t="s">
        <v>69</v>
      </c>
      <c r="D392" s="20">
        <v>6.5</v>
      </c>
      <c r="G392">
        <v>0</v>
      </c>
      <c r="H392">
        <v>4</v>
      </c>
      <c r="K392">
        <v>0</v>
      </c>
      <c r="L392">
        <v>30</v>
      </c>
      <c r="M392">
        <v>0</v>
      </c>
      <c r="N392">
        <v>0.15268999999999999</v>
      </c>
      <c r="O392">
        <f t="shared" si="15"/>
        <v>12000</v>
      </c>
      <c r="P392">
        <f t="shared" si="15"/>
        <v>12000</v>
      </c>
    </row>
    <row r="393" spans="1:16" x14ac:dyDescent="0.3">
      <c r="A393">
        <v>392</v>
      </c>
      <c r="B393" s="19" t="s">
        <v>490</v>
      </c>
      <c r="C393" s="2" t="s">
        <v>69</v>
      </c>
      <c r="D393" s="20">
        <v>1.9</v>
      </c>
      <c r="G393">
        <v>0</v>
      </c>
      <c r="H393">
        <v>4</v>
      </c>
      <c r="K393">
        <v>0</v>
      </c>
      <c r="L393">
        <v>30</v>
      </c>
      <c r="M393">
        <v>0</v>
      </c>
      <c r="N393">
        <v>0.21196999999999999</v>
      </c>
      <c r="O393">
        <f t="shared" si="15"/>
        <v>12000</v>
      </c>
      <c r="P393">
        <f t="shared" si="15"/>
        <v>12000</v>
      </c>
    </row>
    <row r="394" spans="1:16" x14ac:dyDescent="0.3">
      <c r="A394">
        <v>393</v>
      </c>
      <c r="B394" s="19" t="s">
        <v>491</v>
      </c>
      <c r="C394" s="2" t="s">
        <v>69</v>
      </c>
      <c r="D394" s="20">
        <v>3.6</v>
      </c>
      <c r="G394">
        <v>0</v>
      </c>
      <c r="H394">
        <v>4</v>
      </c>
      <c r="K394">
        <v>0</v>
      </c>
      <c r="L394">
        <v>30</v>
      </c>
      <c r="M394">
        <v>0</v>
      </c>
      <c r="N394">
        <v>0.19317999999999999</v>
      </c>
      <c r="O394">
        <f t="shared" si="15"/>
        <v>12000</v>
      </c>
      <c r="P394">
        <f t="shared" si="15"/>
        <v>12000</v>
      </c>
    </row>
    <row r="395" spans="1:16" x14ac:dyDescent="0.3">
      <c r="A395">
        <v>394</v>
      </c>
      <c r="B395" s="19" t="s">
        <v>492</v>
      </c>
      <c r="C395" s="2" t="s">
        <v>69</v>
      </c>
      <c r="D395" s="20">
        <v>1.9</v>
      </c>
      <c r="G395">
        <v>0</v>
      </c>
      <c r="H395">
        <v>4</v>
      </c>
      <c r="K395">
        <v>0</v>
      </c>
      <c r="L395">
        <v>30</v>
      </c>
      <c r="M395">
        <v>0</v>
      </c>
      <c r="N395">
        <v>0.22753000000000001</v>
      </c>
      <c r="O395">
        <f t="shared" si="15"/>
        <v>12000</v>
      </c>
      <c r="P395">
        <f t="shared" si="15"/>
        <v>12000</v>
      </c>
    </row>
    <row r="396" spans="1:16" x14ac:dyDescent="0.3">
      <c r="A396">
        <v>395</v>
      </c>
      <c r="B396" s="19" t="s">
        <v>493</v>
      </c>
      <c r="C396" s="2" t="s">
        <v>69</v>
      </c>
      <c r="D396" s="20">
        <v>4.9000000000000004</v>
      </c>
      <c r="G396">
        <v>0</v>
      </c>
      <c r="H396">
        <v>4</v>
      </c>
      <c r="K396">
        <v>0</v>
      </c>
      <c r="L396">
        <v>30</v>
      </c>
      <c r="M396">
        <v>0</v>
      </c>
      <c r="N396">
        <v>0.20063</v>
      </c>
      <c r="O396">
        <f t="shared" si="15"/>
        <v>12000</v>
      </c>
      <c r="P396">
        <f t="shared" si="15"/>
        <v>12000</v>
      </c>
    </row>
    <row r="397" spans="1:16" x14ac:dyDescent="0.3">
      <c r="A397">
        <v>396</v>
      </c>
      <c r="B397" s="19" t="s">
        <v>494</v>
      </c>
      <c r="C397" s="2" t="s">
        <v>69</v>
      </c>
      <c r="D397" s="20">
        <v>4.9000000000000004</v>
      </c>
      <c r="G397">
        <v>0</v>
      </c>
      <c r="H397">
        <v>4</v>
      </c>
      <c r="K397">
        <v>0</v>
      </c>
      <c r="L397">
        <v>30</v>
      </c>
      <c r="M397">
        <v>0</v>
      </c>
      <c r="N397">
        <v>0.18476999999999999</v>
      </c>
      <c r="O397">
        <f t="shared" si="15"/>
        <v>12000</v>
      </c>
      <c r="P397">
        <f t="shared" si="15"/>
        <v>12000</v>
      </c>
    </row>
    <row r="398" spans="1:16" x14ac:dyDescent="0.3">
      <c r="A398">
        <v>397</v>
      </c>
      <c r="B398" s="19" t="s">
        <v>495</v>
      </c>
      <c r="C398" s="2" t="s">
        <v>69</v>
      </c>
      <c r="D398" s="20">
        <v>4.9000000000000004</v>
      </c>
      <c r="G398">
        <v>0</v>
      </c>
      <c r="H398">
        <v>4</v>
      </c>
      <c r="K398">
        <v>0</v>
      </c>
      <c r="L398">
        <v>30</v>
      </c>
      <c r="M398">
        <v>0</v>
      </c>
      <c r="N398">
        <v>0.19589999999999999</v>
      </c>
      <c r="O398">
        <f t="shared" si="15"/>
        <v>12000</v>
      </c>
      <c r="P398">
        <f t="shared" si="15"/>
        <v>12000</v>
      </c>
    </row>
    <row r="399" spans="1:16" x14ac:dyDescent="0.3">
      <c r="A399">
        <v>398</v>
      </c>
      <c r="B399" s="19" t="s">
        <v>496</v>
      </c>
      <c r="C399" s="2" t="s">
        <v>69</v>
      </c>
      <c r="D399" s="20">
        <v>33.299999999999997</v>
      </c>
      <c r="G399">
        <v>0</v>
      </c>
      <c r="H399">
        <v>1</v>
      </c>
      <c r="K399">
        <v>0</v>
      </c>
      <c r="L399">
        <v>30</v>
      </c>
      <c r="M399">
        <v>0</v>
      </c>
      <c r="N399">
        <v>0.2235</v>
      </c>
      <c r="O399">
        <f t="shared" si="15"/>
        <v>12000</v>
      </c>
      <c r="P399">
        <f t="shared" si="15"/>
        <v>12000</v>
      </c>
    </row>
    <row r="400" spans="1:16" x14ac:dyDescent="0.3">
      <c r="A400">
        <v>399</v>
      </c>
      <c r="B400" s="19" t="s">
        <v>497</v>
      </c>
      <c r="C400" s="2" t="s">
        <v>69</v>
      </c>
      <c r="D400" s="20">
        <v>2</v>
      </c>
      <c r="G400">
        <v>0</v>
      </c>
      <c r="H400">
        <v>4</v>
      </c>
      <c r="K400">
        <v>0</v>
      </c>
      <c r="L400">
        <v>30</v>
      </c>
      <c r="M400">
        <v>0</v>
      </c>
      <c r="N400">
        <v>0.18385611420612802</v>
      </c>
      <c r="O400">
        <f t="shared" si="15"/>
        <v>12000</v>
      </c>
      <c r="P400">
        <f t="shared" si="15"/>
        <v>12000</v>
      </c>
    </row>
    <row r="401" spans="1:16" x14ac:dyDescent="0.3">
      <c r="A401">
        <v>400</v>
      </c>
      <c r="B401" s="19" t="s">
        <v>498</v>
      </c>
      <c r="C401" s="2" t="s">
        <v>69</v>
      </c>
      <c r="D401" s="20">
        <v>5</v>
      </c>
      <c r="G401">
        <v>0</v>
      </c>
      <c r="H401">
        <v>4</v>
      </c>
      <c r="K401">
        <v>0</v>
      </c>
      <c r="L401">
        <v>30</v>
      </c>
      <c r="M401">
        <v>0</v>
      </c>
      <c r="N401">
        <v>0.18385611420612802</v>
      </c>
      <c r="O401">
        <f t="shared" si="15"/>
        <v>12000</v>
      </c>
      <c r="P401">
        <f t="shared" si="15"/>
        <v>12000</v>
      </c>
    </row>
    <row r="402" spans="1:16" x14ac:dyDescent="0.3">
      <c r="A402">
        <v>401</v>
      </c>
      <c r="B402" s="19" t="s">
        <v>499</v>
      </c>
      <c r="C402" s="2" t="s">
        <v>69</v>
      </c>
      <c r="D402" s="20">
        <v>10</v>
      </c>
      <c r="G402">
        <v>0</v>
      </c>
      <c r="H402">
        <v>4</v>
      </c>
      <c r="K402">
        <v>0</v>
      </c>
      <c r="L402">
        <v>30</v>
      </c>
      <c r="M402">
        <v>0</v>
      </c>
      <c r="N402">
        <v>0.17759</v>
      </c>
      <c r="O402">
        <f t="shared" si="15"/>
        <v>12000</v>
      </c>
      <c r="P402">
        <f t="shared" si="15"/>
        <v>12000</v>
      </c>
    </row>
    <row r="403" spans="1:16" x14ac:dyDescent="0.3">
      <c r="A403">
        <v>402</v>
      </c>
      <c r="B403" s="19" t="s">
        <v>500</v>
      </c>
      <c r="C403" s="2" t="s">
        <v>69</v>
      </c>
      <c r="D403" s="20">
        <v>5</v>
      </c>
      <c r="G403">
        <v>0</v>
      </c>
      <c r="H403">
        <v>4</v>
      </c>
      <c r="K403">
        <v>0</v>
      </c>
      <c r="L403">
        <v>30</v>
      </c>
      <c r="M403">
        <v>0</v>
      </c>
      <c r="N403">
        <v>0.17315</v>
      </c>
      <c r="O403">
        <f t="shared" si="15"/>
        <v>12000</v>
      </c>
      <c r="P403">
        <f t="shared" si="15"/>
        <v>12000</v>
      </c>
    </row>
    <row r="404" spans="1:16" x14ac:dyDescent="0.3">
      <c r="A404">
        <v>403</v>
      </c>
      <c r="B404" s="19" t="s">
        <v>501</v>
      </c>
      <c r="C404" s="2" t="s">
        <v>69</v>
      </c>
      <c r="D404" s="20">
        <v>5</v>
      </c>
      <c r="G404">
        <v>0</v>
      </c>
      <c r="H404">
        <v>4</v>
      </c>
      <c r="K404">
        <v>0</v>
      </c>
      <c r="L404">
        <v>30</v>
      </c>
      <c r="M404">
        <v>0</v>
      </c>
      <c r="N404">
        <v>0.19625999999999999</v>
      </c>
      <c r="O404">
        <f t="shared" si="15"/>
        <v>12000</v>
      </c>
      <c r="P404">
        <f t="shared" si="15"/>
        <v>12000</v>
      </c>
    </row>
    <row r="405" spans="1:16" x14ac:dyDescent="0.3">
      <c r="A405">
        <v>404</v>
      </c>
      <c r="B405" s="19" t="s">
        <v>502</v>
      </c>
      <c r="C405" s="2" t="s">
        <v>69</v>
      </c>
      <c r="D405" s="20">
        <v>5</v>
      </c>
      <c r="G405">
        <v>0</v>
      </c>
      <c r="H405">
        <v>4</v>
      </c>
      <c r="K405">
        <v>0</v>
      </c>
      <c r="L405">
        <v>30</v>
      </c>
      <c r="M405">
        <v>0</v>
      </c>
      <c r="N405">
        <v>0.24845</v>
      </c>
      <c r="O405">
        <f t="shared" si="15"/>
        <v>12000</v>
      </c>
      <c r="P405">
        <f t="shared" si="15"/>
        <v>12000</v>
      </c>
    </row>
    <row r="406" spans="1:16" x14ac:dyDescent="0.3">
      <c r="A406">
        <v>405</v>
      </c>
      <c r="B406" s="19" t="s">
        <v>503</v>
      </c>
      <c r="C406" s="2" t="s">
        <v>69</v>
      </c>
      <c r="D406" s="20">
        <v>5</v>
      </c>
      <c r="G406">
        <v>0</v>
      </c>
      <c r="H406">
        <v>4</v>
      </c>
      <c r="K406">
        <v>0</v>
      </c>
      <c r="L406">
        <v>30</v>
      </c>
      <c r="M406">
        <v>0</v>
      </c>
      <c r="N406">
        <v>0.20457</v>
      </c>
      <c r="O406">
        <f t="shared" si="15"/>
        <v>12000</v>
      </c>
      <c r="P406">
        <f t="shared" si="15"/>
        <v>12000</v>
      </c>
    </row>
    <row r="407" spans="1:16" x14ac:dyDescent="0.3">
      <c r="A407">
        <v>406</v>
      </c>
      <c r="B407" s="19" t="s">
        <v>504</v>
      </c>
      <c r="C407" s="2" t="s">
        <v>69</v>
      </c>
      <c r="D407" s="20">
        <v>5</v>
      </c>
      <c r="G407">
        <v>0</v>
      </c>
      <c r="H407">
        <v>4</v>
      </c>
      <c r="K407">
        <v>0</v>
      </c>
      <c r="L407">
        <v>30</v>
      </c>
      <c r="M407">
        <v>0</v>
      </c>
      <c r="N407">
        <v>0.18909000000000001</v>
      </c>
      <c r="O407">
        <f t="shared" si="15"/>
        <v>12000</v>
      </c>
      <c r="P407">
        <f t="shared" si="15"/>
        <v>12000</v>
      </c>
    </row>
    <row r="408" spans="1:16" x14ac:dyDescent="0.3">
      <c r="A408">
        <v>407</v>
      </c>
      <c r="B408" s="19" t="s">
        <v>505</v>
      </c>
      <c r="C408" s="2" t="s">
        <v>69</v>
      </c>
      <c r="D408" s="20">
        <v>5</v>
      </c>
      <c r="G408">
        <v>0</v>
      </c>
      <c r="H408">
        <v>4</v>
      </c>
      <c r="K408">
        <v>0</v>
      </c>
      <c r="L408">
        <v>30</v>
      </c>
      <c r="M408">
        <v>0</v>
      </c>
      <c r="N408">
        <v>0.18385611420612802</v>
      </c>
      <c r="O408">
        <f t="shared" si="15"/>
        <v>12000</v>
      </c>
      <c r="P408">
        <f t="shared" si="15"/>
        <v>12000</v>
      </c>
    </row>
    <row r="409" spans="1:16" x14ac:dyDescent="0.3">
      <c r="A409">
        <v>408</v>
      </c>
      <c r="B409" s="19" t="s">
        <v>506</v>
      </c>
      <c r="C409" s="2" t="s">
        <v>69</v>
      </c>
      <c r="D409" s="20">
        <v>4</v>
      </c>
      <c r="G409">
        <v>0</v>
      </c>
      <c r="H409">
        <v>4</v>
      </c>
      <c r="K409">
        <v>0</v>
      </c>
      <c r="L409">
        <v>30</v>
      </c>
      <c r="M409">
        <v>0</v>
      </c>
      <c r="N409">
        <v>0.18385611420612802</v>
      </c>
      <c r="O409">
        <f t="shared" si="15"/>
        <v>12000</v>
      </c>
      <c r="P409">
        <f t="shared" si="15"/>
        <v>12000</v>
      </c>
    </row>
    <row r="410" spans="1:16" x14ac:dyDescent="0.3">
      <c r="A410">
        <v>409</v>
      </c>
      <c r="B410" s="19" t="s">
        <v>507</v>
      </c>
      <c r="C410" s="2" t="s">
        <v>69</v>
      </c>
      <c r="D410" s="20">
        <v>5</v>
      </c>
      <c r="G410">
        <v>0</v>
      </c>
      <c r="H410">
        <v>4</v>
      </c>
      <c r="K410">
        <v>0</v>
      </c>
      <c r="L410">
        <v>30</v>
      </c>
      <c r="M410">
        <v>0</v>
      </c>
      <c r="N410">
        <v>0.18385611420612802</v>
      </c>
      <c r="O410">
        <f t="shared" si="15"/>
        <v>12000</v>
      </c>
      <c r="P410">
        <f t="shared" si="15"/>
        <v>12000</v>
      </c>
    </row>
    <row r="411" spans="1:16" x14ac:dyDescent="0.3">
      <c r="A411">
        <v>410</v>
      </c>
      <c r="B411" s="19" t="s">
        <v>508</v>
      </c>
      <c r="C411" s="2" t="s">
        <v>69</v>
      </c>
      <c r="D411" s="20">
        <v>5</v>
      </c>
      <c r="G411">
        <v>0</v>
      </c>
      <c r="H411">
        <v>4</v>
      </c>
      <c r="K411">
        <v>0</v>
      </c>
      <c r="L411">
        <v>30</v>
      </c>
      <c r="M411">
        <v>0</v>
      </c>
      <c r="N411">
        <v>0.2039</v>
      </c>
      <c r="O411">
        <f t="shared" si="15"/>
        <v>12000</v>
      </c>
      <c r="P411">
        <f t="shared" si="15"/>
        <v>12000</v>
      </c>
    </row>
    <row r="412" spans="1:16" x14ac:dyDescent="0.3">
      <c r="A412">
        <v>411</v>
      </c>
      <c r="B412" s="19" t="s">
        <v>509</v>
      </c>
      <c r="C412" s="2" t="s">
        <v>69</v>
      </c>
      <c r="D412" s="20">
        <v>5</v>
      </c>
      <c r="G412">
        <v>0</v>
      </c>
      <c r="H412">
        <v>4</v>
      </c>
      <c r="K412">
        <v>0</v>
      </c>
      <c r="L412">
        <v>30</v>
      </c>
      <c r="M412">
        <v>0</v>
      </c>
      <c r="N412">
        <v>0.19228000000000001</v>
      </c>
      <c r="O412">
        <f t="shared" si="15"/>
        <v>12000</v>
      </c>
      <c r="P412">
        <f t="shared" si="15"/>
        <v>12000</v>
      </c>
    </row>
    <row r="413" spans="1:16" x14ac:dyDescent="0.3">
      <c r="A413">
        <v>412</v>
      </c>
      <c r="B413" s="19" t="s">
        <v>510</v>
      </c>
      <c r="C413" s="2" t="s">
        <v>69</v>
      </c>
      <c r="D413" s="20">
        <v>20</v>
      </c>
      <c r="G413">
        <v>0</v>
      </c>
      <c r="H413">
        <v>4</v>
      </c>
      <c r="K413">
        <v>0</v>
      </c>
      <c r="L413">
        <v>30</v>
      </c>
      <c r="M413">
        <v>0</v>
      </c>
      <c r="N413">
        <v>0.23349</v>
      </c>
      <c r="O413">
        <f t="shared" si="15"/>
        <v>12000</v>
      </c>
      <c r="P413">
        <f t="shared" si="15"/>
        <v>12000</v>
      </c>
    </row>
    <row r="414" spans="1:16" x14ac:dyDescent="0.3">
      <c r="A414">
        <v>413</v>
      </c>
      <c r="B414" s="19" t="s">
        <v>510</v>
      </c>
      <c r="C414" s="2" t="s">
        <v>69</v>
      </c>
      <c r="D414" s="20">
        <v>5</v>
      </c>
      <c r="G414">
        <v>0</v>
      </c>
      <c r="H414">
        <v>4</v>
      </c>
      <c r="K414">
        <v>0</v>
      </c>
      <c r="L414">
        <v>30</v>
      </c>
      <c r="M414">
        <v>0</v>
      </c>
      <c r="N414">
        <v>0.19311</v>
      </c>
      <c r="O414">
        <f t="shared" si="15"/>
        <v>12000</v>
      </c>
      <c r="P414">
        <f t="shared" si="15"/>
        <v>12000</v>
      </c>
    </row>
    <row r="415" spans="1:16" x14ac:dyDescent="0.3">
      <c r="A415">
        <v>414</v>
      </c>
      <c r="B415" s="19" t="s">
        <v>511</v>
      </c>
      <c r="C415" s="2" t="s">
        <v>69</v>
      </c>
      <c r="D415" s="20">
        <v>5</v>
      </c>
      <c r="G415">
        <v>0</v>
      </c>
      <c r="H415">
        <v>4</v>
      </c>
      <c r="K415">
        <v>0</v>
      </c>
      <c r="L415">
        <v>30</v>
      </c>
      <c r="M415">
        <v>0</v>
      </c>
      <c r="N415">
        <v>0.2016</v>
      </c>
      <c r="O415">
        <f t="shared" si="15"/>
        <v>12000</v>
      </c>
      <c r="P415">
        <f t="shared" si="15"/>
        <v>12000</v>
      </c>
    </row>
    <row r="416" spans="1:16" x14ac:dyDescent="0.3">
      <c r="A416">
        <v>415</v>
      </c>
      <c r="B416" s="19" t="s">
        <v>512</v>
      </c>
      <c r="C416" s="2" t="s">
        <v>69</v>
      </c>
      <c r="D416" s="20">
        <v>2</v>
      </c>
      <c r="G416">
        <v>0</v>
      </c>
      <c r="H416">
        <v>4</v>
      </c>
      <c r="K416">
        <v>0</v>
      </c>
      <c r="L416">
        <v>30</v>
      </c>
      <c r="M416">
        <v>0</v>
      </c>
      <c r="N416">
        <v>0.19144</v>
      </c>
      <c r="O416">
        <f t="shared" si="15"/>
        <v>12000</v>
      </c>
      <c r="P416">
        <f t="shared" si="15"/>
        <v>12000</v>
      </c>
    </row>
    <row r="417" spans="1:16" x14ac:dyDescent="0.3">
      <c r="A417">
        <v>416</v>
      </c>
      <c r="B417" s="19" t="s">
        <v>513</v>
      </c>
      <c r="C417" s="2" t="s">
        <v>69</v>
      </c>
      <c r="D417" s="20">
        <v>2</v>
      </c>
      <c r="G417">
        <v>0</v>
      </c>
      <c r="H417">
        <v>4</v>
      </c>
      <c r="K417">
        <v>0</v>
      </c>
      <c r="L417">
        <v>30</v>
      </c>
      <c r="M417">
        <v>0</v>
      </c>
      <c r="N417">
        <v>0.18390000000000001</v>
      </c>
      <c r="O417">
        <f t="shared" si="15"/>
        <v>12000</v>
      </c>
      <c r="P417">
        <f t="shared" si="15"/>
        <v>12000</v>
      </c>
    </row>
    <row r="418" spans="1:16" x14ac:dyDescent="0.3">
      <c r="A418">
        <v>417</v>
      </c>
      <c r="B418" s="19" t="s">
        <v>514</v>
      </c>
      <c r="C418" s="2" t="s">
        <v>69</v>
      </c>
      <c r="D418" s="20">
        <v>4.5</v>
      </c>
      <c r="G418">
        <v>0</v>
      </c>
      <c r="H418">
        <v>4</v>
      </c>
      <c r="K418">
        <v>0</v>
      </c>
      <c r="L418">
        <v>30</v>
      </c>
      <c r="M418">
        <v>0</v>
      </c>
      <c r="N418">
        <v>0.17161000000000001</v>
      </c>
      <c r="O418">
        <f t="shared" si="15"/>
        <v>12000</v>
      </c>
      <c r="P418">
        <f t="shared" si="15"/>
        <v>12000</v>
      </c>
    </row>
    <row r="419" spans="1:16" x14ac:dyDescent="0.3">
      <c r="A419">
        <v>418</v>
      </c>
      <c r="B419" s="19" t="s">
        <v>515</v>
      </c>
      <c r="C419" s="2" t="s">
        <v>69</v>
      </c>
      <c r="D419" s="20">
        <v>4.9000000000000004</v>
      </c>
      <c r="G419">
        <v>0</v>
      </c>
      <c r="H419">
        <v>4</v>
      </c>
      <c r="K419">
        <v>0</v>
      </c>
      <c r="L419">
        <v>30</v>
      </c>
      <c r="M419">
        <v>0</v>
      </c>
      <c r="N419">
        <v>0.18479000000000001</v>
      </c>
      <c r="O419">
        <f t="shared" si="15"/>
        <v>12000</v>
      </c>
      <c r="P419">
        <f t="shared" si="15"/>
        <v>12000</v>
      </c>
    </row>
    <row r="420" spans="1:16" x14ac:dyDescent="0.3">
      <c r="A420">
        <v>419</v>
      </c>
      <c r="B420" s="19" t="s">
        <v>516</v>
      </c>
      <c r="C420" s="2" t="s">
        <v>69</v>
      </c>
      <c r="D420" s="20">
        <v>3</v>
      </c>
      <c r="G420">
        <v>0</v>
      </c>
      <c r="H420">
        <v>4</v>
      </c>
      <c r="K420">
        <v>0</v>
      </c>
      <c r="L420">
        <v>30</v>
      </c>
      <c r="M420">
        <v>0</v>
      </c>
      <c r="N420">
        <v>0.17002</v>
      </c>
      <c r="O420">
        <f t="shared" si="15"/>
        <v>12000</v>
      </c>
      <c r="P420">
        <f t="shared" si="15"/>
        <v>12000</v>
      </c>
    </row>
    <row r="421" spans="1:16" x14ac:dyDescent="0.3">
      <c r="A421">
        <v>420</v>
      </c>
      <c r="B421" s="19" t="s">
        <v>517</v>
      </c>
      <c r="C421" s="2" t="s">
        <v>69</v>
      </c>
      <c r="D421" s="20">
        <v>2</v>
      </c>
      <c r="G421">
        <v>0</v>
      </c>
      <c r="H421">
        <v>4</v>
      </c>
      <c r="K421">
        <v>0</v>
      </c>
      <c r="L421">
        <v>30</v>
      </c>
      <c r="M421">
        <v>0</v>
      </c>
      <c r="N421">
        <v>0.20347999999999999</v>
      </c>
      <c r="O421">
        <f t="shared" si="15"/>
        <v>12000</v>
      </c>
      <c r="P421">
        <f t="shared" si="15"/>
        <v>12000</v>
      </c>
    </row>
    <row r="422" spans="1:16" x14ac:dyDescent="0.3">
      <c r="A422">
        <v>421</v>
      </c>
      <c r="B422" s="19" t="s">
        <v>518</v>
      </c>
      <c r="C422" s="2" t="s">
        <v>69</v>
      </c>
      <c r="D422" s="20">
        <v>5</v>
      </c>
      <c r="G422">
        <v>0</v>
      </c>
      <c r="H422">
        <v>4</v>
      </c>
      <c r="K422">
        <v>0</v>
      </c>
      <c r="L422">
        <v>30</v>
      </c>
      <c r="M422">
        <v>0</v>
      </c>
      <c r="N422">
        <v>0.19283</v>
      </c>
      <c r="O422">
        <f t="shared" si="15"/>
        <v>12000</v>
      </c>
      <c r="P422">
        <f t="shared" si="15"/>
        <v>12000</v>
      </c>
    </row>
    <row r="423" spans="1:16" x14ac:dyDescent="0.3">
      <c r="A423">
        <v>422</v>
      </c>
      <c r="B423" s="19" t="s">
        <v>519</v>
      </c>
      <c r="C423" s="2" t="s">
        <v>69</v>
      </c>
      <c r="D423" s="20">
        <v>5</v>
      </c>
      <c r="G423">
        <v>0</v>
      </c>
      <c r="H423">
        <v>4</v>
      </c>
      <c r="K423">
        <v>0</v>
      </c>
      <c r="L423">
        <v>30</v>
      </c>
      <c r="M423">
        <v>0</v>
      </c>
      <c r="N423">
        <v>0.19869999999999999</v>
      </c>
      <c r="O423">
        <f t="shared" si="15"/>
        <v>12000</v>
      </c>
      <c r="P423">
        <f t="shared" si="15"/>
        <v>12000</v>
      </c>
    </row>
    <row r="424" spans="1:16" x14ac:dyDescent="0.3">
      <c r="A424">
        <v>423</v>
      </c>
      <c r="B424" s="19" t="s">
        <v>520</v>
      </c>
      <c r="C424" s="2" t="s">
        <v>69</v>
      </c>
      <c r="D424" s="20">
        <v>5</v>
      </c>
      <c r="G424">
        <v>0</v>
      </c>
      <c r="H424">
        <v>4</v>
      </c>
      <c r="K424">
        <v>0</v>
      </c>
      <c r="L424">
        <v>30</v>
      </c>
      <c r="M424">
        <v>0</v>
      </c>
      <c r="N424">
        <v>0.18525</v>
      </c>
      <c r="O424">
        <f t="shared" si="15"/>
        <v>12000</v>
      </c>
      <c r="P424">
        <f t="shared" si="15"/>
        <v>12000</v>
      </c>
    </row>
    <row r="425" spans="1:16" x14ac:dyDescent="0.3">
      <c r="A425">
        <v>424</v>
      </c>
      <c r="B425" s="19" t="s">
        <v>521</v>
      </c>
      <c r="C425" s="2" t="s">
        <v>69</v>
      </c>
      <c r="D425" s="20">
        <v>5</v>
      </c>
      <c r="G425">
        <v>0</v>
      </c>
      <c r="H425">
        <v>4</v>
      </c>
      <c r="K425">
        <v>0</v>
      </c>
      <c r="L425">
        <v>30</v>
      </c>
      <c r="M425">
        <v>0</v>
      </c>
      <c r="N425">
        <v>0.19331000000000001</v>
      </c>
      <c r="O425">
        <f t="shared" si="15"/>
        <v>12000</v>
      </c>
      <c r="P425">
        <f t="shared" si="15"/>
        <v>12000</v>
      </c>
    </row>
    <row r="426" spans="1:16" x14ac:dyDescent="0.3">
      <c r="A426">
        <v>425</v>
      </c>
      <c r="B426" s="19" t="s">
        <v>522</v>
      </c>
      <c r="C426" s="2" t="s">
        <v>69</v>
      </c>
      <c r="D426" s="20">
        <v>2</v>
      </c>
      <c r="G426">
        <v>0</v>
      </c>
      <c r="H426">
        <v>4</v>
      </c>
      <c r="K426">
        <v>0</v>
      </c>
      <c r="L426">
        <v>30</v>
      </c>
      <c r="M426">
        <v>0</v>
      </c>
      <c r="N426">
        <v>0.17391999999999999</v>
      </c>
      <c r="O426">
        <f t="shared" si="15"/>
        <v>12000</v>
      </c>
      <c r="P426">
        <f t="shared" si="15"/>
        <v>12000</v>
      </c>
    </row>
    <row r="427" spans="1:16" x14ac:dyDescent="0.3">
      <c r="A427">
        <v>426</v>
      </c>
      <c r="B427" s="19" t="s">
        <v>523</v>
      </c>
      <c r="C427" s="2" t="s">
        <v>69</v>
      </c>
      <c r="D427" s="20">
        <v>4.9000000000000004</v>
      </c>
      <c r="G427">
        <v>0</v>
      </c>
      <c r="H427">
        <v>4</v>
      </c>
      <c r="K427">
        <v>0</v>
      </c>
      <c r="L427">
        <v>30</v>
      </c>
      <c r="M427">
        <v>0</v>
      </c>
      <c r="N427">
        <v>8.3119999999999999E-2</v>
      </c>
      <c r="O427">
        <f t="shared" si="15"/>
        <v>12000</v>
      </c>
      <c r="P427">
        <f t="shared" si="15"/>
        <v>12000</v>
      </c>
    </row>
    <row r="428" spans="1:16" x14ac:dyDescent="0.3">
      <c r="A428">
        <v>427</v>
      </c>
      <c r="B428" s="19" t="s">
        <v>524</v>
      </c>
      <c r="C428" s="2" t="s">
        <v>69</v>
      </c>
      <c r="D428" s="20">
        <v>5</v>
      </c>
      <c r="G428">
        <v>0</v>
      </c>
      <c r="H428">
        <v>4</v>
      </c>
      <c r="K428">
        <v>0</v>
      </c>
      <c r="L428">
        <v>30</v>
      </c>
      <c r="M428">
        <v>0</v>
      </c>
      <c r="N428">
        <v>0.22358</v>
      </c>
      <c r="O428">
        <f t="shared" si="15"/>
        <v>12000</v>
      </c>
      <c r="P428">
        <f t="shared" si="15"/>
        <v>12000</v>
      </c>
    </row>
    <row r="429" spans="1:16" x14ac:dyDescent="0.3">
      <c r="A429">
        <v>428</v>
      </c>
      <c r="B429" s="19" t="s">
        <v>525</v>
      </c>
      <c r="C429" s="2" t="s">
        <v>69</v>
      </c>
      <c r="D429" s="20">
        <v>5</v>
      </c>
      <c r="G429">
        <v>0</v>
      </c>
      <c r="H429">
        <v>4</v>
      </c>
      <c r="K429">
        <v>0</v>
      </c>
      <c r="L429">
        <v>30</v>
      </c>
      <c r="M429">
        <v>0</v>
      </c>
      <c r="N429">
        <v>0.20361000000000001</v>
      </c>
      <c r="O429">
        <f t="shared" si="15"/>
        <v>12000</v>
      </c>
      <c r="P429">
        <f t="shared" si="15"/>
        <v>12000</v>
      </c>
    </row>
    <row r="430" spans="1:16" x14ac:dyDescent="0.3">
      <c r="A430">
        <v>429</v>
      </c>
      <c r="B430" s="19" t="s">
        <v>526</v>
      </c>
      <c r="C430" s="2" t="s">
        <v>69</v>
      </c>
      <c r="D430" s="20">
        <v>5</v>
      </c>
      <c r="G430">
        <v>0</v>
      </c>
      <c r="H430">
        <v>4</v>
      </c>
      <c r="K430">
        <v>0</v>
      </c>
      <c r="L430">
        <v>30</v>
      </c>
      <c r="M430">
        <v>0</v>
      </c>
      <c r="N430">
        <v>0.18618999999999999</v>
      </c>
      <c r="O430">
        <f t="shared" si="15"/>
        <v>12000</v>
      </c>
      <c r="P430">
        <f t="shared" si="15"/>
        <v>12000</v>
      </c>
    </row>
    <row r="431" spans="1:16" x14ac:dyDescent="0.3">
      <c r="A431">
        <v>430</v>
      </c>
      <c r="B431" s="19" t="s">
        <v>527</v>
      </c>
      <c r="C431" s="2" t="s">
        <v>69</v>
      </c>
      <c r="D431" s="20">
        <v>5</v>
      </c>
      <c r="G431">
        <v>0</v>
      </c>
      <c r="H431">
        <v>4</v>
      </c>
      <c r="K431">
        <v>0</v>
      </c>
      <c r="L431">
        <v>30</v>
      </c>
      <c r="M431">
        <v>0</v>
      </c>
      <c r="N431">
        <v>0.20985999999999999</v>
      </c>
      <c r="O431">
        <f t="shared" si="15"/>
        <v>12000</v>
      </c>
      <c r="P431">
        <f t="shared" si="15"/>
        <v>12000</v>
      </c>
    </row>
    <row r="432" spans="1:16" x14ac:dyDescent="0.3">
      <c r="A432">
        <v>431</v>
      </c>
      <c r="B432" s="19" t="s">
        <v>528</v>
      </c>
      <c r="C432" s="2" t="s">
        <v>69</v>
      </c>
      <c r="D432" s="20">
        <v>4.9000000000000004</v>
      </c>
      <c r="G432">
        <v>0</v>
      </c>
      <c r="H432">
        <v>4</v>
      </c>
      <c r="K432">
        <v>0</v>
      </c>
      <c r="L432">
        <v>30</v>
      </c>
      <c r="M432">
        <v>0</v>
      </c>
      <c r="N432">
        <v>0.20605999999999999</v>
      </c>
      <c r="O432">
        <f t="shared" si="15"/>
        <v>12000</v>
      </c>
      <c r="P432">
        <f t="shared" si="15"/>
        <v>12000</v>
      </c>
    </row>
    <row r="433" spans="1:16" x14ac:dyDescent="0.3">
      <c r="A433">
        <v>432</v>
      </c>
      <c r="B433" s="19" t="s">
        <v>529</v>
      </c>
      <c r="C433" s="2" t="s">
        <v>69</v>
      </c>
      <c r="D433" s="20">
        <v>5</v>
      </c>
      <c r="G433">
        <v>0</v>
      </c>
      <c r="H433">
        <v>4</v>
      </c>
      <c r="K433">
        <v>0</v>
      </c>
      <c r="L433">
        <v>30</v>
      </c>
      <c r="M433">
        <v>0</v>
      </c>
      <c r="N433">
        <v>0.20479</v>
      </c>
      <c r="O433">
        <f t="shared" si="15"/>
        <v>12000</v>
      </c>
      <c r="P433">
        <f t="shared" si="15"/>
        <v>12000</v>
      </c>
    </row>
    <row r="434" spans="1:16" x14ac:dyDescent="0.3">
      <c r="A434">
        <v>433</v>
      </c>
      <c r="B434" s="19" t="s">
        <v>530</v>
      </c>
      <c r="C434" s="2" t="s">
        <v>69</v>
      </c>
      <c r="D434" s="20">
        <v>5</v>
      </c>
      <c r="G434">
        <v>0</v>
      </c>
      <c r="H434">
        <v>4</v>
      </c>
      <c r="K434">
        <v>0</v>
      </c>
      <c r="L434">
        <v>30</v>
      </c>
      <c r="M434">
        <v>0</v>
      </c>
      <c r="N434">
        <v>0.18981999999999999</v>
      </c>
      <c r="O434">
        <f t="shared" si="15"/>
        <v>12000</v>
      </c>
      <c r="P434">
        <f t="shared" si="15"/>
        <v>12000</v>
      </c>
    </row>
    <row r="435" spans="1:16" x14ac:dyDescent="0.3">
      <c r="A435">
        <v>434</v>
      </c>
      <c r="B435" s="19" t="s">
        <v>531</v>
      </c>
      <c r="C435" s="2" t="s">
        <v>69</v>
      </c>
      <c r="D435" s="20">
        <v>2</v>
      </c>
      <c r="G435">
        <v>0</v>
      </c>
      <c r="H435">
        <v>4</v>
      </c>
      <c r="K435">
        <v>0</v>
      </c>
      <c r="L435">
        <v>30</v>
      </c>
      <c r="M435">
        <v>0</v>
      </c>
      <c r="N435">
        <v>0.21364</v>
      </c>
      <c r="O435">
        <f t="shared" si="15"/>
        <v>12000</v>
      </c>
      <c r="P435">
        <f t="shared" si="15"/>
        <v>12000</v>
      </c>
    </row>
    <row r="436" spans="1:16" x14ac:dyDescent="0.3">
      <c r="A436">
        <v>435</v>
      </c>
      <c r="B436" s="19" t="s">
        <v>532</v>
      </c>
      <c r="C436" s="2" t="s">
        <v>69</v>
      </c>
      <c r="D436" s="20">
        <v>5</v>
      </c>
      <c r="G436">
        <v>0</v>
      </c>
      <c r="H436">
        <v>4</v>
      </c>
      <c r="K436">
        <v>0</v>
      </c>
      <c r="L436">
        <v>30</v>
      </c>
      <c r="M436">
        <v>0</v>
      </c>
      <c r="N436">
        <v>0.20719000000000001</v>
      </c>
      <c r="O436">
        <f t="shared" si="15"/>
        <v>12000</v>
      </c>
      <c r="P436">
        <f t="shared" si="15"/>
        <v>12000</v>
      </c>
    </row>
    <row r="437" spans="1:16" x14ac:dyDescent="0.3">
      <c r="A437">
        <v>436</v>
      </c>
      <c r="B437" s="19" t="s">
        <v>533</v>
      </c>
      <c r="C437" s="2" t="s">
        <v>69</v>
      </c>
      <c r="D437" s="20">
        <v>5</v>
      </c>
      <c r="G437">
        <v>0</v>
      </c>
      <c r="H437">
        <v>1</v>
      </c>
      <c r="K437">
        <v>0</v>
      </c>
      <c r="L437">
        <v>30</v>
      </c>
      <c r="M437">
        <v>0</v>
      </c>
      <c r="N437">
        <v>0.18065999999999999</v>
      </c>
      <c r="O437">
        <f t="shared" si="15"/>
        <v>12000</v>
      </c>
      <c r="P437">
        <f t="shared" si="15"/>
        <v>12000</v>
      </c>
    </row>
    <row r="438" spans="1:16" x14ac:dyDescent="0.3">
      <c r="A438">
        <v>437</v>
      </c>
      <c r="B438" s="19" t="s">
        <v>534</v>
      </c>
      <c r="C438" s="2" t="s">
        <v>69</v>
      </c>
      <c r="D438" s="20">
        <v>5</v>
      </c>
      <c r="G438">
        <v>0</v>
      </c>
      <c r="H438">
        <v>1</v>
      </c>
      <c r="K438">
        <v>0</v>
      </c>
      <c r="L438">
        <v>30</v>
      </c>
      <c r="M438">
        <v>0</v>
      </c>
      <c r="N438">
        <v>0.17842</v>
      </c>
      <c r="O438">
        <f t="shared" si="15"/>
        <v>12000</v>
      </c>
      <c r="P438">
        <f t="shared" si="15"/>
        <v>12000</v>
      </c>
    </row>
    <row r="439" spans="1:16" x14ac:dyDescent="0.3">
      <c r="A439">
        <v>438</v>
      </c>
      <c r="B439" s="19" t="s">
        <v>535</v>
      </c>
      <c r="C439" s="2" t="s">
        <v>69</v>
      </c>
      <c r="D439" s="20">
        <v>5</v>
      </c>
      <c r="G439">
        <v>0</v>
      </c>
      <c r="H439">
        <v>4</v>
      </c>
      <c r="K439">
        <v>0</v>
      </c>
      <c r="L439">
        <v>30</v>
      </c>
      <c r="M439">
        <v>0</v>
      </c>
      <c r="N439">
        <v>0.19635</v>
      </c>
      <c r="O439">
        <f t="shared" si="15"/>
        <v>12000</v>
      </c>
      <c r="P439">
        <f t="shared" si="15"/>
        <v>12000</v>
      </c>
    </row>
    <row r="440" spans="1:16" x14ac:dyDescent="0.3">
      <c r="A440">
        <v>439</v>
      </c>
      <c r="B440" s="19" t="s">
        <v>536</v>
      </c>
      <c r="C440" s="2" t="s">
        <v>69</v>
      </c>
      <c r="D440" s="20">
        <v>50</v>
      </c>
      <c r="G440">
        <v>0</v>
      </c>
      <c r="H440">
        <v>4</v>
      </c>
      <c r="K440">
        <v>0</v>
      </c>
      <c r="L440">
        <v>30</v>
      </c>
      <c r="M440">
        <v>0</v>
      </c>
      <c r="N440">
        <v>0.18385611420612802</v>
      </c>
      <c r="O440">
        <f t="shared" si="15"/>
        <v>12000</v>
      </c>
      <c r="P440">
        <f t="shared" si="15"/>
        <v>12000</v>
      </c>
    </row>
    <row r="441" spans="1:16" x14ac:dyDescent="0.3">
      <c r="A441">
        <v>440</v>
      </c>
      <c r="B441" s="19" t="s">
        <v>537</v>
      </c>
      <c r="C441" s="2" t="s">
        <v>69</v>
      </c>
      <c r="D441" s="20">
        <v>5</v>
      </c>
      <c r="G441">
        <v>0</v>
      </c>
      <c r="H441">
        <v>4</v>
      </c>
      <c r="K441">
        <v>0</v>
      </c>
      <c r="L441">
        <v>30</v>
      </c>
      <c r="M441">
        <v>0</v>
      </c>
      <c r="N441">
        <v>0.215</v>
      </c>
      <c r="O441">
        <f t="shared" si="15"/>
        <v>12000</v>
      </c>
      <c r="P441">
        <f t="shared" si="15"/>
        <v>12000</v>
      </c>
    </row>
    <row r="442" spans="1:16" x14ac:dyDescent="0.3">
      <c r="A442">
        <v>441</v>
      </c>
      <c r="B442" s="19" t="s">
        <v>538</v>
      </c>
      <c r="C442" s="2" t="s">
        <v>69</v>
      </c>
      <c r="D442" s="20">
        <v>4.9000000000000004</v>
      </c>
      <c r="G442">
        <v>0</v>
      </c>
      <c r="H442">
        <v>4</v>
      </c>
      <c r="K442">
        <v>0</v>
      </c>
      <c r="L442">
        <v>30</v>
      </c>
      <c r="M442">
        <v>0</v>
      </c>
      <c r="N442">
        <v>0.20993000000000001</v>
      </c>
      <c r="O442">
        <f t="shared" si="15"/>
        <v>12000</v>
      </c>
      <c r="P442">
        <f t="shared" si="15"/>
        <v>12000</v>
      </c>
    </row>
    <row r="443" spans="1:16" x14ac:dyDescent="0.3">
      <c r="A443">
        <v>442</v>
      </c>
      <c r="B443" s="19" t="s">
        <v>539</v>
      </c>
      <c r="C443" s="2" t="s">
        <v>69</v>
      </c>
      <c r="D443" s="20">
        <v>5</v>
      </c>
      <c r="G443">
        <v>0</v>
      </c>
      <c r="H443">
        <v>1</v>
      </c>
      <c r="K443">
        <v>0</v>
      </c>
      <c r="L443">
        <v>30</v>
      </c>
      <c r="M443">
        <v>0</v>
      </c>
      <c r="N443">
        <v>0.19378999999999999</v>
      </c>
      <c r="O443">
        <f t="shared" ref="O443:P506" si="16">200*60</f>
        <v>12000</v>
      </c>
      <c r="P443">
        <f t="shared" si="16"/>
        <v>12000</v>
      </c>
    </row>
    <row r="444" spans="1:16" x14ac:dyDescent="0.3">
      <c r="A444">
        <v>443</v>
      </c>
      <c r="B444" s="19" t="s">
        <v>540</v>
      </c>
      <c r="C444" s="2" t="s">
        <v>69</v>
      </c>
      <c r="D444" s="20">
        <v>5</v>
      </c>
      <c r="G444">
        <v>0</v>
      </c>
      <c r="H444">
        <v>4</v>
      </c>
      <c r="K444">
        <v>0</v>
      </c>
      <c r="L444">
        <v>30</v>
      </c>
      <c r="M444">
        <v>0</v>
      </c>
      <c r="N444">
        <v>0.19872000000000001</v>
      </c>
      <c r="O444">
        <f t="shared" si="16"/>
        <v>12000</v>
      </c>
      <c r="P444">
        <f t="shared" si="16"/>
        <v>12000</v>
      </c>
    </row>
    <row r="445" spans="1:16" x14ac:dyDescent="0.3">
      <c r="A445">
        <v>444</v>
      </c>
      <c r="B445" s="19" t="s">
        <v>541</v>
      </c>
      <c r="C445" s="2" t="s">
        <v>69</v>
      </c>
      <c r="D445" s="20">
        <v>5</v>
      </c>
      <c r="G445">
        <v>0</v>
      </c>
      <c r="H445">
        <v>4</v>
      </c>
      <c r="K445">
        <v>0</v>
      </c>
      <c r="L445">
        <v>30</v>
      </c>
      <c r="M445">
        <v>0</v>
      </c>
      <c r="N445">
        <v>0.19478999999999999</v>
      </c>
      <c r="O445">
        <f t="shared" si="16"/>
        <v>12000</v>
      </c>
      <c r="P445">
        <f t="shared" si="16"/>
        <v>12000</v>
      </c>
    </row>
    <row r="446" spans="1:16" x14ac:dyDescent="0.3">
      <c r="A446">
        <v>445</v>
      </c>
      <c r="B446" s="19" t="s">
        <v>542</v>
      </c>
      <c r="C446" s="2" t="s">
        <v>69</v>
      </c>
      <c r="D446" s="20">
        <v>2</v>
      </c>
      <c r="G446">
        <v>0</v>
      </c>
      <c r="H446">
        <v>4</v>
      </c>
      <c r="K446">
        <v>0</v>
      </c>
      <c r="L446">
        <v>30</v>
      </c>
      <c r="M446">
        <v>0</v>
      </c>
      <c r="N446">
        <v>0.22095000000000001</v>
      </c>
      <c r="O446">
        <f t="shared" si="16"/>
        <v>12000</v>
      </c>
      <c r="P446">
        <f t="shared" si="16"/>
        <v>12000</v>
      </c>
    </row>
    <row r="447" spans="1:16" x14ac:dyDescent="0.3">
      <c r="A447">
        <v>446</v>
      </c>
      <c r="B447" s="19" t="s">
        <v>543</v>
      </c>
      <c r="C447" s="2" t="s">
        <v>69</v>
      </c>
      <c r="D447" s="20">
        <v>5</v>
      </c>
      <c r="G447">
        <v>0</v>
      </c>
      <c r="H447">
        <v>4</v>
      </c>
      <c r="K447">
        <v>0</v>
      </c>
      <c r="L447">
        <v>30</v>
      </c>
      <c r="M447">
        <v>0</v>
      </c>
      <c r="N447">
        <v>0.18385611420612802</v>
      </c>
      <c r="O447">
        <f t="shared" si="16"/>
        <v>12000</v>
      </c>
      <c r="P447">
        <f t="shared" si="16"/>
        <v>12000</v>
      </c>
    </row>
    <row r="448" spans="1:16" x14ac:dyDescent="0.3">
      <c r="A448">
        <v>447</v>
      </c>
      <c r="B448" s="19" t="s">
        <v>544</v>
      </c>
      <c r="C448" s="2" t="s">
        <v>69</v>
      </c>
      <c r="D448" s="20">
        <v>4</v>
      </c>
      <c r="G448">
        <v>0</v>
      </c>
      <c r="H448">
        <v>4</v>
      </c>
      <c r="K448">
        <v>0</v>
      </c>
      <c r="L448">
        <v>30</v>
      </c>
      <c r="M448">
        <v>0</v>
      </c>
      <c r="N448">
        <v>0.1978</v>
      </c>
      <c r="O448">
        <f t="shared" si="16"/>
        <v>12000</v>
      </c>
      <c r="P448">
        <f t="shared" si="16"/>
        <v>12000</v>
      </c>
    </row>
    <row r="449" spans="1:16" x14ac:dyDescent="0.3">
      <c r="A449">
        <v>448</v>
      </c>
      <c r="B449" s="19" t="s">
        <v>545</v>
      </c>
      <c r="C449" s="2" t="s">
        <v>69</v>
      </c>
      <c r="D449" s="20">
        <v>2</v>
      </c>
      <c r="G449">
        <v>0</v>
      </c>
      <c r="H449">
        <v>4</v>
      </c>
      <c r="K449">
        <v>0</v>
      </c>
      <c r="L449">
        <v>30</v>
      </c>
      <c r="M449">
        <v>0</v>
      </c>
      <c r="N449">
        <v>0.21958</v>
      </c>
      <c r="O449">
        <f t="shared" si="16"/>
        <v>12000</v>
      </c>
      <c r="P449">
        <f t="shared" si="16"/>
        <v>12000</v>
      </c>
    </row>
    <row r="450" spans="1:16" x14ac:dyDescent="0.3">
      <c r="A450">
        <v>449</v>
      </c>
      <c r="B450" s="19" t="s">
        <v>546</v>
      </c>
      <c r="C450" s="2" t="s">
        <v>69</v>
      </c>
      <c r="D450" s="20">
        <v>69.3</v>
      </c>
      <c r="G450">
        <v>0</v>
      </c>
      <c r="H450">
        <v>1</v>
      </c>
      <c r="K450">
        <v>0</v>
      </c>
      <c r="L450">
        <v>30</v>
      </c>
      <c r="M450">
        <v>0</v>
      </c>
      <c r="N450">
        <v>0.18385611420612802</v>
      </c>
      <c r="O450">
        <f t="shared" si="16"/>
        <v>12000</v>
      </c>
      <c r="P450">
        <f t="shared" si="16"/>
        <v>12000</v>
      </c>
    </row>
    <row r="451" spans="1:16" x14ac:dyDescent="0.3">
      <c r="A451">
        <v>450</v>
      </c>
      <c r="B451" s="19" t="s">
        <v>547</v>
      </c>
      <c r="C451" s="2" t="s">
        <v>69</v>
      </c>
      <c r="D451" s="20">
        <v>5</v>
      </c>
      <c r="G451">
        <v>0</v>
      </c>
      <c r="H451">
        <v>4</v>
      </c>
      <c r="K451">
        <v>0</v>
      </c>
      <c r="L451">
        <v>30</v>
      </c>
      <c r="M451">
        <v>0</v>
      </c>
      <c r="N451">
        <v>0.20523</v>
      </c>
      <c r="O451">
        <f t="shared" si="16"/>
        <v>12000</v>
      </c>
      <c r="P451">
        <f t="shared" si="16"/>
        <v>12000</v>
      </c>
    </row>
    <row r="452" spans="1:16" x14ac:dyDescent="0.3">
      <c r="A452">
        <v>451</v>
      </c>
      <c r="B452" s="19" t="s">
        <v>548</v>
      </c>
      <c r="C452" s="2" t="s">
        <v>69</v>
      </c>
      <c r="D452" s="20">
        <v>5</v>
      </c>
      <c r="G452">
        <v>0</v>
      </c>
      <c r="H452">
        <v>4</v>
      </c>
      <c r="K452">
        <v>0</v>
      </c>
      <c r="L452">
        <v>30</v>
      </c>
      <c r="M452">
        <v>0</v>
      </c>
      <c r="N452">
        <v>0.20984</v>
      </c>
      <c r="O452">
        <f t="shared" si="16"/>
        <v>12000</v>
      </c>
      <c r="P452">
        <f t="shared" si="16"/>
        <v>12000</v>
      </c>
    </row>
    <row r="453" spans="1:16" x14ac:dyDescent="0.3">
      <c r="A453">
        <v>452</v>
      </c>
      <c r="B453" s="19" t="s">
        <v>549</v>
      </c>
      <c r="C453" s="2" t="s">
        <v>69</v>
      </c>
      <c r="D453" s="20">
        <v>5</v>
      </c>
      <c r="G453">
        <v>0</v>
      </c>
      <c r="H453">
        <v>4</v>
      </c>
      <c r="K453">
        <v>0</v>
      </c>
      <c r="L453">
        <v>30</v>
      </c>
      <c r="M453">
        <v>0</v>
      </c>
      <c r="N453">
        <v>0.19395000000000001</v>
      </c>
      <c r="O453">
        <f t="shared" si="16"/>
        <v>12000</v>
      </c>
      <c r="P453">
        <f t="shared" si="16"/>
        <v>12000</v>
      </c>
    </row>
    <row r="454" spans="1:16" x14ac:dyDescent="0.3">
      <c r="A454">
        <v>453</v>
      </c>
      <c r="B454" s="19" t="s">
        <v>550</v>
      </c>
      <c r="C454" s="2" t="s">
        <v>69</v>
      </c>
      <c r="D454" s="20">
        <v>4.9000000000000004</v>
      </c>
      <c r="G454">
        <v>0</v>
      </c>
      <c r="H454">
        <v>4</v>
      </c>
      <c r="K454">
        <v>0</v>
      </c>
      <c r="L454">
        <v>30</v>
      </c>
      <c r="M454">
        <v>0</v>
      </c>
      <c r="N454">
        <v>0.19037999999999999</v>
      </c>
      <c r="O454">
        <f t="shared" si="16"/>
        <v>12000</v>
      </c>
      <c r="P454">
        <f t="shared" si="16"/>
        <v>12000</v>
      </c>
    </row>
    <row r="455" spans="1:16" x14ac:dyDescent="0.3">
      <c r="A455">
        <v>454</v>
      </c>
      <c r="B455" s="19" t="s">
        <v>551</v>
      </c>
      <c r="C455" s="2" t="s">
        <v>69</v>
      </c>
      <c r="D455" s="20">
        <v>5</v>
      </c>
      <c r="G455">
        <v>0</v>
      </c>
      <c r="H455">
        <v>1</v>
      </c>
      <c r="K455">
        <v>0</v>
      </c>
      <c r="L455">
        <v>30</v>
      </c>
      <c r="M455">
        <v>0</v>
      </c>
      <c r="N455">
        <v>0.17333000000000001</v>
      </c>
      <c r="O455">
        <f t="shared" si="16"/>
        <v>12000</v>
      </c>
      <c r="P455">
        <f t="shared" si="16"/>
        <v>12000</v>
      </c>
    </row>
    <row r="456" spans="1:16" x14ac:dyDescent="0.3">
      <c r="A456">
        <v>455</v>
      </c>
      <c r="B456" s="19" t="s">
        <v>552</v>
      </c>
      <c r="C456" s="2" t="s">
        <v>69</v>
      </c>
      <c r="D456" s="20">
        <v>3</v>
      </c>
      <c r="G456">
        <v>0</v>
      </c>
      <c r="H456">
        <v>1</v>
      </c>
      <c r="K456">
        <v>0</v>
      </c>
      <c r="L456">
        <v>30</v>
      </c>
      <c r="M456">
        <v>0</v>
      </c>
      <c r="N456">
        <v>0.20014999999999999</v>
      </c>
      <c r="O456">
        <f t="shared" si="16"/>
        <v>12000</v>
      </c>
      <c r="P456">
        <f t="shared" si="16"/>
        <v>12000</v>
      </c>
    </row>
    <row r="457" spans="1:16" x14ac:dyDescent="0.3">
      <c r="A457">
        <v>456</v>
      </c>
      <c r="B457" s="19" t="s">
        <v>553</v>
      </c>
      <c r="C457" s="2" t="s">
        <v>69</v>
      </c>
      <c r="D457" s="20">
        <v>1</v>
      </c>
      <c r="G457">
        <v>0</v>
      </c>
      <c r="H457">
        <v>1</v>
      </c>
      <c r="K457">
        <v>0</v>
      </c>
      <c r="L457">
        <v>30</v>
      </c>
      <c r="M457">
        <v>0</v>
      </c>
      <c r="N457">
        <v>0.13184999999999999</v>
      </c>
      <c r="O457">
        <f t="shared" si="16"/>
        <v>12000</v>
      </c>
      <c r="P457">
        <f t="shared" si="16"/>
        <v>12000</v>
      </c>
    </row>
    <row r="458" spans="1:16" x14ac:dyDescent="0.3">
      <c r="A458">
        <v>457</v>
      </c>
      <c r="B458" s="19" t="s">
        <v>554</v>
      </c>
      <c r="C458" s="2" t="s">
        <v>69</v>
      </c>
      <c r="D458" s="20">
        <v>4.9000000000000004</v>
      </c>
      <c r="G458">
        <v>0</v>
      </c>
      <c r="H458">
        <v>4</v>
      </c>
      <c r="K458">
        <v>0</v>
      </c>
      <c r="L458">
        <v>30</v>
      </c>
      <c r="M458">
        <v>0</v>
      </c>
      <c r="N458">
        <v>0.20049</v>
      </c>
      <c r="O458">
        <f t="shared" si="16"/>
        <v>12000</v>
      </c>
      <c r="P458">
        <f t="shared" si="16"/>
        <v>12000</v>
      </c>
    </row>
    <row r="459" spans="1:16" x14ac:dyDescent="0.3">
      <c r="A459">
        <v>458</v>
      </c>
      <c r="B459" s="19" t="s">
        <v>555</v>
      </c>
      <c r="C459" s="2" t="s">
        <v>69</v>
      </c>
      <c r="D459" s="20">
        <v>1.2</v>
      </c>
      <c r="G459">
        <v>0</v>
      </c>
      <c r="H459">
        <v>4</v>
      </c>
      <c r="K459">
        <v>0</v>
      </c>
      <c r="L459">
        <v>30</v>
      </c>
      <c r="M459">
        <v>0</v>
      </c>
      <c r="N459">
        <v>0.14146</v>
      </c>
      <c r="O459">
        <f t="shared" si="16"/>
        <v>12000</v>
      </c>
      <c r="P459">
        <f t="shared" si="16"/>
        <v>12000</v>
      </c>
    </row>
    <row r="460" spans="1:16" x14ac:dyDescent="0.3">
      <c r="A460">
        <v>459</v>
      </c>
      <c r="B460" s="19" t="s">
        <v>556</v>
      </c>
      <c r="C460" s="2" t="s">
        <v>69</v>
      </c>
      <c r="D460" s="20">
        <v>5</v>
      </c>
      <c r="G460">
        <v>0</v>
      </c>
      <c r="H460">
        <v>4</v>
      </c>
      <c r="K460">
        <v>0</v>
      </c>
      <c r="L460">
        <v>30</v>
      </c>
      <c r="M460">
        <v>0</v>
      </c>
      <c r="N460">
        <v>0.19631999999999999</v>
      </c>
      <c r="O460">
        <f t="shared" si="16"/>
        <v>12000</v>
      </c>
      <c r="P460">
        <f t="shared" si="16"/>
        <v>12000</v>
      </c>
    </row>
    <row r="461" spans="1:16" x14ac:dyDescent="0.3">
      <c r="A461">
        <v>460</v>
      </c>
      <c r="B461" s="19" t="s">
        <v>557</v>
      </c>
      <c r="C461" s="2" t="s">
        <v>69</v>
      </c>
      <c r="D461" s="20">
        <v>5</v>
      </c>
      <c r="G461">
        <v>0</v>
      </c>
      <c r="H461">
        <v>4</v>
      </c>
      <c r="K461">
        <v>0</v>
      </c>
      <c r="L461">
        <v>30</v>
      </c>
      <c r="M461">
        <v>0</v>
      </c>
      <c r="N461">
        <v>0.18731</v>
      </c>
      <c r="O461">
        <f t="shared" si="16"/>
        <v>12000</v>
      </c>
      <c r="P461">
        <f t="shared" si="16"/>
        <v>12000</v>
      </c>
    </row>
    <row r="462" spans="1:16" x14ac:dyDescent="0.3">
      <c r="A462">
        <v>461</v>
      </c>
      <c r="B462" s="19" t="s">
        <v>558</v>
      </c>
      <c r="C462" s="2" t="s">
        <v>69</v>
      </c>
      <c r="D462" s="20">
        <v>2.4</v>
      </c>
      <c r="G462">
        <v>0</v>
      </c>
      <c r="H462">
        <v>4</v>
      </c>
      <c r="K462">
        <v>0</v>
      </c>
      <c r="L462">
        <v>30</v>
      </c>
      <c r="M462">
        <v>0</v>
      </c>
      <c r="N462">
        <v>0.18385611420612802</v>
      </c>
      <c r="O462">
        <f t="shared" si="16"/>
        <v>12000</v>
      </c>
      <c r="P462">
        <f t="shared" si="16"/>
        <v>12000</v>
      </c>
    </row>
    <row r="463" spans="1:16" x14ac:dyDescent="0.3">
      <c r="A463">
        <v>462</v>
      </c>
      <c r="B463" s="19" t="s">
        <v>559</v>
      </c>
      <c r="C463" s="2" t="s">
        <v>69</v>
      </c>
      <c r="D463" s="20">
        <v>5</v>
      </c>
      <c r="G463">
        <v>0</v>
      </c>
      <c r="H463">
        <v>4</v>
      </c>
      <c r="K463">
        <v>0</v>
      </c>
      <c r="L463">
        <v>30</v>
      </c>
      <c r="M463">
        <v>0</v>
      </c>
      <c r="N463">
        <v>0.21048</v>
      </c>
      <c r="O463">
        <f t="shared" si="16"/>
        <v>12000</v>
      </c>
      <c r="P463">
        <f t="shared" si="16"/>
        <v>12000</v>
      </c>
    </row>
    <row r="464" spans="1:16" x14ac:dyDescent="0.3">
      <c r="A464">
        <v>463</v>
      </c>
      <c r="B464" s="19" t="s">
        <v>560</v>
      </c>
      <c r="C464" s="2" t="s">
        <v>69</v>
      </c>
      <c r="D464" s="20">
        <v>5</v>
      </c>
      <c r="G464">
        <v>0</v>
      </c>
      <c r="H464">
        <v>4</v>
      </c>
      <c r="K464">
        <v>0</v>
      </c>
      <c r="L464">
        <v>30</v>
      </c>
      <c r="M464">
        <v>0</v>
      </c>
      <c r="N464">
        <v>0.23461000000000001</v>
      </c>
      <c r="O464">
        <f t="shared" si="16"/>
        <v>12000</v>
      </c>
      <c r="P464">
        <f t="shared" si="16"/>
        <v>12000</v>
      </c>
    </row>
    <row r="465" spans="1:16" x14ac:dyDescent="0.3">
      <c r="A465">
        <v>464</v>
      </c>
      <c r="B465" s="19" t="s">
        <v>561</v>
      </c>
      <c r="C465" s="2" t="s">
        <v>69</v>
      </c>
      <c r="D465" s="20">
        <v>5</v>
      </c>
      <c r="G465">
        <v>0</v>
      </c>
      <c r="H465">
        <v>4</v>
      </c>
      <c r="K465">
        <v>0</v>
      </c>
      <c r="L465">
        <v>30</v>
      </c>
      <c r="M465">
        <v>0</v>
      </c>
      <c r="N465">
        <v>0.19397</v>
      </c>
      <c r="O465">
        <f t="shared" si="16"/>
        <v>12000</v>
      </c>
      <c r="P465">
        <f t="shared" si="16"/>
        <v>12000</v>
      </c>
    </row>
    <row r="466" spans="1:16" x14ac:dyDescent="0.3">
      <c r="A466">
        <v>465</v>
      </c>
      <c r="B466" s="19" t="s">
        <v>562</v>
      </c>
      <c r="C466" s="2" t="s">
        <v>69</v>
      </c>
      <c r="D466" s="20">
        <v>4.9000000000000004</v>
      </c>
      <c r="G466">
        <v>0</v>
      </c>
      <c r="H466">
        <v>4</v>
      </c>
      <c r="K466">
        <v>0</v>
      </c>
      <c r="L466">
        <v>30</v>
      </c>
      <c r="M466">
        <v>0</v>
      </c>
      <c r="N466">
        <v>0.18385611420612802</v>
      </c>
      <c r="O466">
        <f t="shared" si="16"/>
        <v>12000</v>
      </c>
      <c r="P466">
        <f t="shared" si="16"/>
        <v>12000</v>
      </c>
    </row>
    <row r="467" spans="1:16" x14ac:dyDescent="0.3">
      <c r="A467">
        <v>466</v>
      </c>
      <c r="B467" s="19" t="s">
        <v>563</v>
      </c>
      <c r="C467" s="2" t="s">
        <v>69</v>
      </c>
      <c r="D467" s="20">
        <v>5</v>
      </c>
      <c r="G467">
        <v>0</v>
      </c>
      <c r="H467">
        <v>4</v>
      </c>
      <c r="K467">
        <v>0</v>
      </c>
      <c r="L467">
        <v>30</v>
      </c>
      <c r="M467">
        <v>0</v>
      </c>
      <c r="N467">
        <v>0.20888000000000001</v>
      </c>
      <c r="O467">
        <f t="shared" si="16"/>
        <v>12000</v>
      </c>
      <c r="P467">
        <f t="shared" si="16"/>
        <v>12000</v>
      </c>
    </row>
    <row r="468" spans="1:16" x14ac:dyDescent="0.3">
      <c r="A468">
        <v>467</v>
      </c>
      <c r="B468" s="19" t="s">
        <v>564</v>
      </c>
      <c r="C468" s="2" t="s">
        <v>69</v>
      </c>
      <c r="D468" s="20">
        <v>4.9000000000000004</v>
      </c>
      <c r="G468">
        <v>0</v>
      </c>
      <c r="H468">
        <v>4</v>
      </c>
      <c r="K468">
        <v>0</v>
      </c>
      <c r="L468">
        <v>30</v>
      </c>
      <c r="M468">
        <v>0</v>
      </c>
      <c r="N468">
        <v>0.21736</v>
      </c>
      <c r="O468">
        <f t="shared" si="16"/>
        <v>12000</v>
      </c>
      <c r="P468">
        <f t="shared" si="16"/>
        <v>12000</v>
      </c>
    </row>
    <row r="469" spans="1:16" x14ac:dyDescent="0.3">
      <c r="A469">
        <v>468</v>
      </c>
      <c r="B469" s="19" t="s">
        <v>565</v>
      </c>
      <c r="C469" s="2" t="s">
        <v>69</v>
      </c>
      <c r="D469" s="20">
        <v>20</v>
      </c>
      <c r="G469">
        <v>0</v>
      </c>
      <c r="H469">
        <v>4</v>
      </c>
      <c r="K469">
        <v>0</v>
      </c>
      <c r="L469">
        <v>30</v>
      </c>
      <c r="M469">
        <v>0</v>
      </c>
      <c r="N469">
        <v>0.19464999999999999</v>
      </c>
      <c r="O469">
        <f t="shared" si="16"/>
        <v>12000</v>
      </c>
      <c r="P469">
        <f t="shared" si="16"/>
        <v>12000</v>
      </c>
    </row>
    <row r="470" spans="1:16" x14ac:dyDescent="0.3">
      <c r="A470">
        <v>469</v>
      </c>
      <c r="B470" s="19" t="s">
        <v>566</v>
      </c>
      <c r="C470" s="2" t="s">
        <v>69</v>
      </c>
      <c r="D470" s="20">
        <v>2</v>
      </c>
      <c r="G470">
        <v>0</v>
      </c>
      <c r="H470">
        <v>4</v>
      </c>
      <c r="K470">
        <v>0</v>
      </c>
      <c r="L470">
        <v>30</v>
      </c>
      <c r="M470">
        <v>0</v>
      </c>
      <c r="N470">
        <v>0.20251</v>
      </c>
      <c r="O470">
        <f t="shared" si="16"/>
        <v>12000</v>
      </c>
      <c r="P470">
        <f t="shared" si="16"/>
        <v>12000</v>
      </c>
    </row>
    <row r="471" spans="1:16" x14ac:dyDescent="0.3">
      <c r="A471">
        <v>470</v>
      </c>
      <c r="B471" s="19" t="s">
        <v>567</v>
      </c>
      <c r="C471" s="2" t="s">
        <v>69</v>
      </c>
      <c r="D471" s="20">
        <v>5</v>
      </c>
      <c r="G471">
        <v>0</v>
      </c>
      <c r="H471">
        <v>4</v>
      </c>
      <c r="K471">
        <v>0</v>
      </c>
      <c r="L471">
        <v>30</v>
      </c>
      <c r="M471">
        <v>0</v>
      </c>
      <c r="N471">
        <v>0.17724000000000001</v>
      </c>
      <c r="O471">
        <f t="shared" si="16"/>
        <v>12000</v>
      </c>
      <c r="P471">
        <f t="shared" si="16"/>
        <v>12000</v>
      </c>
    </row>
    <row r="472" spans="1:16" x14ac:dyDescent="0.3">
      <c r="A472">
        <v>471</v>
      </c>
      <c r="B472" s="19" t="s">
        <v>568</v>
      </c>
      <c r="C472" s="2" t="s">
        <v>69</v>
      </c>
      <c r="D472" s="20">
        <v>5</v>
      </c>
      <c r="G472">
        <v>0</v>
      </c>
      <c r="H472">
        <v>4</v>
      </c>
      <c r="K472">
        <v>0</v>
      </c>
      <c r="L472">
        <v>30</v>
      </c>
      <c r="M472">
        <v>0</v>
      </c>
      <c r="N472">
        <v>0.20988999999999999</v>
      </c>
      <c r="O472">
        <f t="shared" si="16"/>
        <v>12000</v>
      </c>
      <c r="P472">
        <f t="shared" si="16"/>
        <v>12000</v>
      </c>
    </row>
    <row r="473" spans="1:16" x14ac:dyDescent="0.3">
      <c r="A473">
        <v>472</v>
      </c>
      <c r="B473" s="19" t="s">
        <v>569</v>
      </c>
      <c r="C473" s="2" t="s">
        <v>69</v>
      </c>
      <c r="D473" s="20">
        <v>5</v>
      </c>
      <c r="G473">
        <v>0</v>
      </c>
      <c r="H473">
        <v>1</v>
      </c>
      <c r="K473">
        <v>0</v>
      </c>
      <c r="L473">
        <v>30</v>
      </c>
      <c r="M473">
        <v>0</v>
      </c>
      <c r="N473">
        <v>0.19520999999999999</v>
      </c>
      <c r="O473">
        <f t="shared" si="16"/>
        <v>12000</v>
      </c>
      <c r="P473">
        <f t="shared" si="16"/>
        <v>12000</v>
      </c>
    </row>
    <row r="474" spans="1:16" x14ac:dyDescent="0.3">
      <c r="A474">
        <v>473</v>
      </c>
      <c r="B474" s="19" t="s">
        <v>570</v>
      </c>
      <c r="C474" s="2" t="s">
        <v>69</v>
      </c>
      <c r="D474" s="20">
        <v>5</v>
      </c>
      <c r="G474">
        <v>0</v>
      </c>
      <c r="H474">
        <v>4</v>
      </c>
      <c r="K474">
        <v>0</v>
      </c>
      <c r="L474">
        <v>30</v>
      </c>
      <c r="M474">
        <v>0</v>
      </c>
      <c r="N474">
        <v>0.21384</v>
      </c>
      <c r="O474">
        <f t="shared" si="16"/>
        <v>12000</v>
      </c>
      <c r="P474">
        <f t="shared" si="16"/>
        <v>12000</v>
      </c>
    </row>
    <row r="475" spans="1:16" x14ac:dyDescent="0.3">
      <c r="A475">
        <v>474</v>
      </c>
      <c r="B475" s="19" t="s">
        <v>571</v>
      </c>
      <c r="C475" s="2" t="s">
        <v>69</v>
      </c>
      <c r="D475" s="20">
        <v>5</v>
      </c>
      <c r="G475">
        <v>0</v>
      </c>
      <c r="H475">
        <v>4</v>
      </c>
      <c r="K475">
        <v>0</v>
      </c>
      <c r="L475">
        <v>30</v>
      </c>
      <c r="M475">
        <v>0</v>
      </c>
      <c r="N475">
        <v>0.25402000000000002</v>
      </c>
      <c r="O475">
        <f t="shared" si="16"/>
        <v>12000</v>
      </c>
      <c r="P475">
        <f t="shared" si="16"/>
        <v>12000</v>
      </c>
    </row>
    <row r="476" spans="1:16" x14ac:dyDescent="0.3">
      <c r="A476">
        <v>475</v>
      </c>
      <c r="B476" s="19" t="s">
        <v>572</v>
      </c>
      <c r="C476" s="2" t="s">
        <v>69</v>
      </c>
      <c r="D476" s="20">
        <v>1.4</v>
      </c>
      <c r="G476">
        <v>0</v>
      </c>
      <c r="H476">
        <v>4</v>
      </c>
      <c r="K476">
        <v>0</v>
      </c>
      <c r="L476">
        <v>30</v>
      </c>
      <c r="M476">
        <v>0</v>
      </c>
      <c r="N476">
        <v>6.4500000000000002E-2</v>
      </c>
      <c r="O476">
        <f t="shared" si="16"/>
        <v>12000</v>
      </c>
      <c r="P476">
        <f t="shared" si="16"/>
        <v>12000</v>
      </c>
    </row>
    <row r="477" spans="1:16" x14ac:dyDescent="0.3">
      <c r="A477">
        <v>476</v>
      </c>
      <c r="B477" s="19" t="s">
        <v>573</v>
      </c>
      <c r="C477" s="2" t="s">
        <v>69</v>
      </c>
      <c r="D477" s="20">
        <v>5</v>
      </c>
      <c r="G477">
        <v>0</v>
      </c>
      <c r="H477">
        <v>4</v>
      </c>
      <c r="K477">
        <v>0</v>
      </c>
      <c r="L477">
        <v>30</v>
      </c>
      <c r="M477">
        <v>0</v>
      </c>
      <c r="N477">
        <v>0.19116</v>
      </c>
      <c r="O477">
        <f t="shared" si="16"/>
        <v>12000</v>
      </c>
      <c r="P477">
        <f t="shared" si="16"/>
        <v>12000</v>
      </c>
    </row>
    <row r="478" spans="1:16" x14ac:dyDescent="0.3">
      <c r="A478">
        <v>477</v>
      </c>
      <c r="B478" s="19" t="s">
        <v>574</v>
      </c>
      <c r="C478" s="2" t="s">
        <v>69</v>
      </c>
      <c r="D478" s="20">
        <v>5</v>
      </c>
      <c r="G478">
        <v>0</v>
      </c>
      <c r="H478">
        <v>1</v>
      </c>
      <c r="K478">
        <v>0</v>
      </c>
      <c r="L478">
        <v>30</v>
      </c>
      <c r="M478">
        <v>0</v>
      </c>
      <c r="N478">
        <v>0.18925</v>
      </c>
      <c r="O478">
        <f t="shared" si="16"/>
        <v>12000</v>
      </c>
      <c r="P478">
        <f t="shared" si="16"/>
        <v>12000</v>
      </c>
    </row>
    <row r="479" spans="1:16" x14ac:dyDescent="0.3">
      <c r="A479">
        <v>478</v>
      </c>
      <c r="B479" s="19" t="s">
        <v>575</v>
      </c>
      <c r="C479" s="2" t="s">
        <v>69</v>
      </c>
      <c r="D479" s="20">
        <v>3</v>
      </c>
      <c r="G479">
        <v>0</v>
      </c>
      <c r="H479">
        <v>4</v>
      </c>
      <c r="K479">
        <v>0</v>
      </c>
      <c r="L479">
        <v>30</v>
      </c>
      <c r="M479">
        <v>0</v>
      </c>
      <c r="N479">
        <v>0.20269999999999999</v>
      </c>
      <c r="O479">
        <f t="shared" si="16"/>
        <v>12000</v>
      </c>
      <c r="P479">
        <f t="shared" si="16"/>
        <v>12000</v>
      </c>
    </row>
    <row r="480" spans="1:16" x14ac:dyDescent="0.3">
      <c r="A480">
        <v>479</v>
      </c>
      <c r="B480" s="19" t="s">
        <v>576</v>
      </c>
      <c r="C480" s="2" t="s">
        <v>69</v>
      </c>
      <c r="D480" s="20">
        <v>3</v>
      </c>
      <c r="G480">
        <v>0</v>
      </c>
      <c r="H480">
        <v>4</v>
      </c>
      <c r="K480">
        <v>0</v>
      </c>
      <c r="L480">
        <v>30</v>
      </c>
      <c r="M480">
        <v>0</v>
      </c>
      <c r="N480">
        <v>0.19212000000000001</v>
      </c>
      <c r="O480">
        <f t="shared" si="16"/>
        <v>12000</v>
      </c>
      <c r="P480">
        <f t="shared" si="16"/>
        <v>12000</v>
      </c>
    </row>
    <row r="481" spans="1:16" x14ac:dyDescent="0.3">
      <c r="A481">
        <v>480</v>
      </c>
      <c r="B481" s="19" t="s">
        <v>577</v>
      </c>
      <c r="C481" s="2" t="s">
        <v>69</v>
      </c>
      <c r="D481" s="20">
        <v>5</v>
      </c>
      <c r="G481">
        <v>0</v>
      </c>
      <c r="H481">
        <v>1</v>
      </c>
      <c r="K481">
        <v>0</v>
      </c>
      <c r="L481">
        <v>30</v>
      </c>
      <c r="M481">
        <v>0</v>
      </c>
      <c r="N481">
        <v>0.18848999999999999</v>
      </c>
      <c r="O481">
        <f t="shared" si="16"/>
        <v>12000</v>
      </c>
      <c r="P481">
        <f t="shared" si="16"/>
        <v>12000</v>
      </c>
    </row>
    <row r="482" spans="1:16" x14ac:dyDescent="0.3">
      <c r="A482">
        <v>481</v>
      </c>
      <c r="B482" s="19" t="s">
        <v>578</v>
      </c>
      <c r="C482" s="2" t="s">
        <v>69</v>
      </c>
      <c r="D482" s="20">
        <v>5</v>
      </c>
      <c r="G482">
        <v>0</v>
      </c>
      <c r="H482">
        <v>1</v>
      </c>
      <c r="K482">
        <v>0</v>
      </c>
      <c r="L482">
        <v>30</v>
      </c>
      <c r="M482">
        <v>0</v>
      </c>
      <c r="N482">
        <v>0.19417999999999999</v>
      </c>
      <c r="O482">
        <f t="shared" si="16"/>
        <v>12000</v>
      </c>
      <c r="P482">
        <f t="shared" si="16"/>
        <v>12000</v>
      </c>
    </row>
    <row r="483" spans="1:16" x14ac:dyDescent="0.3">
      <c r="A483">
        <v>482</v>
      </c>
      <c r="B483" s="19" t="s">
        <v>579</v>
      </c>
      <c r="C483" s="2" t="s">
        <v>69</v>
      </c>
      <c r="D483" s="20">
        <v>15.4</v>
      </c>
      <c r="G483">
        <v>0</v>
      </c>
      <c r="H483">
        <v>1</v>
      </c>
      <c r="K483">
        <v>0</v>
      </c>
      <c r="L483">
        <v>30</v>
      </c>
      <c r="M483">
        <v>0</v>
      </c>
      <c r="N483">
        <v>0.19236</v>
      </c>
      <c r="O483">
        <f t="shared" si="16"/>
        <v>12000</v>
      </c>
      <c r="P483">
        <f t="shared" si="16"/>
        <v>12000</v>
      </c>
    </row>
    <row r="484" spans="1:16" x14ac:dyDescent="0.3">
      <c r="A484">
        <v>483</v>
      </c>
      <c r="B484" s="19" t="s">
        <v>580</v>
      </c>
      <c r="C484" s="2" t="s">
        <v>69</v>
      </c>
      <c r="D484" s="20">
        <v>4.9000000000000004</v>
      </c>
      <c r="G484">
        <v>0</v>
      </c>
      <c r="H484">
        <v>4</v>
      </c>
      <c r="K484">
        <v>0</v>
      </c>
      <c r="L484">
        <v>30</v>
      </c>
      <c r="M484">
        <v>0</v>
      </c>
      <c r="N484">
        <v>0.21983</v>
      </c>
      <c r="O484">
        <f t="shared" si="16"/>
        <v>12000</v>
      </c>
      <c r="P484">
        <f t="shared" si="16"/>
        <v>12000</v>
      </c>
    </row>
    <row r="485" spans="1:16" x14ac:dyDescent="0.3">
      <c r="A485">
        <v>484</v>
      </c>
      <c r="B485" s="19" t="s">
        <v>581</v>
      </c>
      <c r="C485" s="2" t="s">
        <v>69</v>
      </c>
      <c r="D485" s="20">
        <v>3</v>
      </c>
      <c r="G485">
        <v>0</v>
      </c>
      <c r="H485">
        <v>4</v>
      </c>
      <c r="K485">
        <v>0</v>
      </c>
      <c r="L485">
        <v>30</v>
      </c>
      <c r="M485">
        <v>0</v>
      </c>
      <c r="N485">
        <v>0.21210000000000001</v>
      </c>
      <c r="O485">
        <f t="shared" si="16"/>
        <v>12000</v>
      </c>
      <c r="P485">
        <f t="shared" si="16"/>
        <v>12000</v>
      </c>
    </row>
    <row r="486" spans="1:16" x14ac:dyDescent="0.3">
      <c r="A486">
        <v>485</v>
      </c>
      <c r="B486" s="19" t="s">
        <v>582</v>
      </c>
      <c r="C486" s="2" t="s">
        <v>69</v>
      </c>
      <c r="D486" s="20">
        <v>5</v>
      </c>
      <c r="G486">
        <v>0</v>
      </c>
      <c r="H486">
        <v>4</v>
      </c>
      <c r="K486">
        <v>0</v>
      </c>
      <c r="L486">
        <v>30</v>
      </c>
      <c r="M486">
        <v>0</v>
      </c>
      <c r="N486">
        <v>0.19799</v>
      </c>
      <c r="O486">
        <f t="shared" si="16"/>
        <v>12000</v>
      </c>
      <c r="P486">
        <f t="shared" si="16"/>
        <v>12000</v>
      </c>
    </row>
    <row r="487" spans="1:16" x14ac:dyDescent="0.3">
      <c r="A487">
        <v>486</v>
      </c>
      <c r="B487" s="19" t="s">
        <v>583</v>
      </c>
      <c r="C487" s="2" t="s">
        <v>69</v>
      </c>
      <c r="D487" s="20">
        <v>54.6</v>
      </c>
      <c r="G487">
        <v>0</v>
      </c>
      <c r="H487">
        <v>1</v>
      </c>
      <c r="K487">
        <v>0</v>
      </c>
      <c r="L487">
        <v>30</v>
      </c>
      <c r="M487">
        <v>0</v>
      </c>
      <c r="N487">
        <v>0.21063000000000001</v>
      </c>
      <c r="O487">
        <f t="shared" si="16"/>
        <v>12000</v>
      </c>
      <c r="P487">
        <f t="shared" si="16"/>
        <v>12000</v>
      </c>
    </row>
    <row r="488" spans="1:16" x14ac:dyDescent="0.3">
      <c r="A488">
        <v>487</v>
      </c>
      <c r="B488" s="19" t="s">
        <v>584</v>
      </c>
      <c r="C488" s="2" t="s">
        <v>69</v>
      </c>
      <c r="D488" s="20">
        <v>20</v>
      </c>
      <c r="G488">
        <v>0</v>
      </c>
      <c r="H488">
        <v>4</v>
      </c>
      <c r="K488">
        <v>0</v>
      </c>
      <c r="L488">
        <v>30</v>
      </c>
      <c r="M488">
        <v>0</v>
      </c>
      <c r="N488">
        <v>0.21348</v>
      </c>
      <c r="O488">
        <f t="shared" si="16"/>
        <v>12000</v>
      </c>
      <c r="P488">
        <f t="shared" si="16"/>
        <v>12000</v>
      </c>
    </row>
    <row r="489" spans="1:16" x14ac:dyDescent="0.3">
      <c r="A489">
        <v>488</v>
      </c>
      <c r="B489" s="19" t="s">
        <v>585</v>
      </c>
      <c r="C489" s="2" t="s">
        <v>69</v>
      </c>
      <c r="D489" s="20">
        <v>5</v>
      </c>
      <c r="G489">
        <v>0</v>
      </c>
      <c r="H489">
        <v>4</v>
      </c>
      <c r="K489">
        <v>0</v>
      </c>
      <c r="L489">
        <v>30</v>
      </c>
      <c r="M489">
        <v>0</v>
      </c>
      <c r="N489">
        <v>0.18176</v>
      </c>
      <c r="O489">
        <f t="shared" si="16"/>
        <v>12000</v>
      </c>
      <c r="P489">
        <f t="shared" si="16"/>
        <v>12000</v>
      </c>
    </row>
    <row r="490" spans="1:16" x14ac:dyDescent="0.3">
      <c r="A490">
        <v>489</v>
      </c>
      <c r="B490" s="19" t="s">
        <v>586</v>
      </c>
      <c r="C490" s="2" t="s">
        <v>69</v>
      </c>
      <c r="D490" s="20">
        <v>5</v>
      </c>
      <c r="G490">
        <v>0</v>
      </c>
      <c r="H490">
        <v>4</v>
      </c>
      <c r="K490">
        <v>0</v>
      </c>
      <c r="L490">
        <v>30</v>
      </c>
      <c r="M490">
        <v>0</v>
      </c>
      <c r="N490">
        <v>0.17479</v>
      </c>
      <c r="O490">
        <f t="shared" si="16"/>
        <v>12000</v>
      </c>
      <c r="P490">
        <f t="shared" si="16"/>
        <v>12000</v>
      </c>
    </row>
    <row r="491" spans="1:16" x14ac:dyDescent="0.3">
      <c r="A491">
        <v>490</v>
      </c>
      <c r="B491" s="19" t="s">
        <v>587</v>
      </c>
      <c r="C491" s="2" t="s">
        <v>69</v>
      </c>
      <c r="D491" s="20">
        <v>5</v>
      </c>
      <c r="G491">
        <v>0</v>
      </c>
      <c r="H491">
        <v>4</v>
      </c>
      <c r="K491">
        <v>0</v>
      </c>
      <c r="L491">
        <v>30</v>
      </c>
      <c r="M491">
        <v>0</v>
      </c>
      <c r="N491">
        <v>0.17433999999999999</v>
      </c>
      <c r="O491">
        <f t="shared" si="16"/>
        <v>12000</v>
      </c>
      <c r="P491">
        <f t="shared" si="16"/>
        <v>12000</v>
      </c>
    </row>
    <row r="492" spans="1:16" x14ac:dyDescent="0.3">
      <c r="A492">
        <v>491</v>
      </c>
      <c r="B492" s="19" t="s">
        <v>588</v>
      </c>
      <c r="C492" s="2" t="s">
        <v>69</v>
      </c>
      <c r="D492" s="20">
        <v>5</v>
      </c>
      <c r="G492">
        <v>0</v>
      </c>
      <c r="H492">
        <v>4</v>
      </c>
      <c r="K492">
        <v>0</v>
      </c>
      <c r="L492">
        <v>30</v>
      </c>
      <c r="M492">
        <v>0</v>
      </c>
      <c r="N492">
        <v>0.20458999999999999</v>
      </c>
      <c r="O492">
        <f t="shared" si="16"/>
        <v>12000</v>
      </c>
      <c r="P492">
        <f t="shared" si="16"/>
        <v>12000</v>
      </c>
    </row>
    <row r="493" spans="1:16" x14ac:dyDescent="0.3">
      <c r="A493">
        <v>492</v>
      </c>
      <c r="B493" s="19" t="s">
        <v>589</v>
      </c>
      <c r="C493" s="2" t="s">
        <v>69</v>
      </c>
      <c r="D493" s="20">
        <v>5</v>
      </c>
      <c r="G493">
        <v>0</v>
      </c>
      <c r="H493">
        <v>4</v>
      </c>
      <c r="K493">
        <v>0</v>
      </c>
      <c r="L493">
        <v>30</v>
      </c>
      <c r="M493">
        <v>0</v>
      </c>
      <c r="N493">
        <v>0.19428999999999999</v>
      </c>
      <c r="O493">
        <f t="shared" si="16"/>
        <v>12000</v>
      </c>
      <c r="P493">
        <f t="shared" si="16"/>
        <v>12000</v>
      </c>
    </row>
    <row r="494" spans="1:16" x14ac:dyDescent="0.3">
      <c r="A494">
        <v>493</v>
      </c>
      <c r="B494" s="19" t="s">
        <v>590</v>
      </c>
      <c r="C494" s="2" t="s">
        <v>69</v>
      </c>
      <c r="D494" s="20">
        <v>20</v>
      </c>
      <c r="G494">
        <v>0</v>
      </c>
      <c r="H494">
        <v>4</v>
      </c>
      <c r="K494">
        <v>0</v>
      </c>
      <c r="L494">
        <v>30</v>
      </c>
      <c r="M494">
        <v>0</v>
      </c>
      <c r="N494">
        <v>0.17527000000000001</v>
      </c>
      <c r="O494">
        <f t="shared" si="16"/>
        <v>12000</v>
      </c>
      <c r="P494">
        <f t="shared" si="16"/>
        <v>12000</v>
      </c>
    </row>
    <row r="495" spans="1:16" x14ac:dyDescent="0.3">
      <c r="A495">
        <v>494</v>
      </c>
      <c r="B495" s="19" t="s">
        <v>591</v>
      </c>
      <c r="C495" s="2" t="s">
        <v>69</v>
      </c>
      <c r="D495" s="20">
        <v>2</v>
      </c>
      <c r="G495">
        <v>0</v>
      </c>
      <c r="H495">
        <v>4</v>
      </c>
      <c r="K495">
        <v>0</v>
      </c>
      <c r="L495">
        <v>30</v>
      </c>
      <c r="M495">
        <v>0</v>
      </c>
      <c r="N495">
        <v>0.20136999999999999</v>
      </c>
      <c r="O495">
        <f t="shared" si="16"/>
        <v>12000</v>
      </c>
      <c r="P495">
        <f t="shared" si="16"/>
        <v>12000</v>
      </c>
    </row>
    <row r="496" spans="1:16" x14ac:dyDescent="0.3">
      <c r="A496">
        <v>495</v>
      </c>
      <c r="B496" s="19" t="s">
        <v>592</v>
      </c>
      <c r="C496" s="2" t="s">
        <v>69</v>
      </c>
      <c r="D496" s="20">
        <v>5</v>
      </c>
      <c r="G496">
        <v>0</v>
      </c>
      <c r="H496">
        <v>4</v>
      </c>
      <c r="K496">
        <v>0</v>
      </c>
      <c r="L496">
        <v>30</v>
      </c>
      <c r="M496">
        <v>0</v>
      </c>
      <c r="N496">
        <v>0.21525</v>
      </c>
      <c r="O496">
        <f t="shared" si="16"/>
        <v>12000</v>
      </c>
      <c r="P496">
        <f t="shared" si="16"/>
        <v>12000</v>
      </c>
    </row>
    <row r="497" spans="1:16" x14ac:dyDescent="0.3">
      <c r="A497">
        <v>496</v>
      </c>
      <c r="B497" s="19" t="s">
        <v>593</v>
      </c>
      <c r="C497" s="2" t="s">
        <v>69</v>
      </c>
      <c r="D497" s="20">
        <v>2</v>
      </c>
      <c r="G497">
        <v>0</v>
      </c>
      <c r="H497">
        <v>4</v>
      </c>
      <c r="K497">
        <v>0</v>
      </c>
      <c r="L497">
        <v>30</v>
      </c>
      <c r="M497">
        <v>0</v>
      </c>
      <c r="N497">
        <v>0.18920999999999999</v>
      </c>
      <c r="O497">
        <f t="shared" si="16"/>
        <v>12000</v>
      </c>
      <c r="P497">
        <f t="shared" si="16"/>
        <v>12000</v>
      </c>
    </row>
    <row r="498" spans="1:16" x14ac:dyDescent="0.3">
      <c r="A498">
        <v>497</v>
      </c>
      <c r="B498" s="19" t="s">
        <v>594</v>
      </c>
      <c r="C498" s="2" t="s">
        <v>69</v>
      </c>
      <c r="D498" s="20">
        <v>5</v>
      </c>
      <c r="G498">
        <v>0</v>
      </c>
      <c r="H498">
        <v>4</v>
      </c>
      <c r="K498">
        <v>0</v>
      </c>
      <c r="L498">
        <v>30</v>
      </c>
      <c r="M498">
        <v>0</v>
      </c>
      <c r="N498">
        <v>0.19808000000000001</v>
      </c>
      <c r="O498">
        <f t="shared" si="16"/>
        <v>12000</v>
      </c>
      <c r="P498">
        <f t="shared" si="16"/>
        <v>12000</v>
      </c>
    </row>
    <row r="499" spans="1:16" x14ac:dyDescent="0.3">
      <c r="A499">
        <v>498</v>
      </c>
      <c r="B499" s="19" t="s">
        <v>595</v>
      </c>
      <c r="C499" s="2" t="s">
        <v>69</v>
      </c>
      <c r="D499" s="20">
        <v>5</v>
      </c>
      <c r="G499">
        <v>0</v>
      </c>
      <c r="H499">
        <v>4</v>
      </c>
      <c r="K499">
        <v>0</v>
      </c>
      <c r="L499">
        <v>30</v>
      </c>
      <c r="M499">
        <v>0</v>
      </c>
      <c r="N499">
        <v>0.18475</v>
      </c>
      <c r="O499">
        <f t="shared" si="16"/>
        <v>12000</v>
      </c>
      <c r="P499">
        <f t="shared" si="16"/>
        <v>12000</v>
      </c>
    </row>
    <row r="500" spans="1:16" x14ac:dyDescent="0.3">
      <c r="A500">
        <v>499</v>
      </c>
      <c r="B500" s="19" t="s">
        <v>596</v>
      </c>
      <c r="C500" s="2" t="s">
        <v>69</v>
      </c>
      <c r="D500" s="20">
        <v>4</v>
      </c>
      <c r="G500">
        <v>0</v>
      </c>
      <c r="H500">
        <v>4</v>
      </c>
      <c r="K500">
        <v>0</v>
      </c>
      <c r="L500">
        <v>30</v>
      </c>
      <c r="M500">
        <v>0</v>
      </c>
      <c r="N500">
        <v>0.19015000000000001</v>
      </c>
      <c r="O500">
        <f t="shared" si="16"/>
        <v>12000</v>
      </c>
      <c r="P500">
        <f t="shared" si="16"/>
        <v>12000</v>
      </c>
    </row>
    <row r="501" spans="1:16" x14ac:dyDescent="0.3">
      <c r="A501">
        <v>500</v>
      </c>
      <c r="B501" s="19" t="s">
        <v>597</v>
      </c>
      <c r="C501" s="2" t="s">
        <v>69</v>
      </c>
      <c r="D501" s="20">
        <v>1</v>
      </c>
      <c r="G501">
        <v>0</v>
      </c>
      <c r="H501">
        <v>4</v>
      </c>
      <c r="K501">
        <v>0</v>
      </c>
      <c r="L501">
        <v>30</v>
      </c>
      <c r="M501">
        <v>0</v>
      </c>
      <c r="N501">
        <v>0.13116</v>
      </c>
      <c r="O501">
        <f t="shared" si="16"/>
        <v>12000</v>
      </c>
      <c r="P501">
        <f t="shared" si="16"/>
        <v>12000</v>
      </c>
    </row>
    <row r="502" spans="1:16" x14ac:dyDescent="0.3">
      <c r="A502">
        <v>501</v>
      </c>
      <c r="B502" s="19" t="s">
        <v>598</v>
      </c>
      <c r="C502" s="2" t="s">
        <v>69</v>
      </c>
      <c r="D502" s="20">
        <v>5</v>
      </c>
      <c r="G502">
        <v>0</v>
      </c>
      <c r="H502">
        <v>4</v>
      </c>
      <c r="K502">
        <v>0</v>
      </c>
      <c r="L502">
        <v>30</v>
      </c>
      <c r="M502">
        <v>0</v>
      </c>
      <c r="N502">
        <v>0.21440999999999999</v>
      </c>
      <c r="O502">
        <f t="shared" si="16"/>
        <v>12000</v>
      </c>
      <c r="P502">
        <f t="shared" si="16"/>
        <v>12000</v>
      </c>
    </row>
    <row r="503" spans="1:16" x14ac:dyDescent="0.3">
      <c r="A503">
        <v>502</v>
      </c>
      <c r="B503" s="19" t="s">
        <v>599</v>
      </c>
      <c r="C503" s="2" t="s">
        <v>69</v>
      </c>
      <c r="D503" s="20">
        <v>5</v>
      </c>
      <c r="G503">
        <v>0</v>
      </c>
      <c r="H503">
        <v>4</v>
      </c>
      <c r="K503">
        <v>0</v>
      </c>
      <c r="L503">
        <v>30</v>
      </c>
      <c r="M503">
        <v>0</v>
      </c>
      <c r="N503">
        <v>0.19553000000000001</v>
      </c>
      <c r="O503">
        <f t="shared" si="16"/>
        <v>12000</v>
      </c>
      <c r="P503">
        <f t="shared" si="16"/>
        <v>12000</v>
      </c>
    </row>
    <row r="504" spans="1:16" x14ac:dyDescent="0.3">
      <c r="A504">
        <v>503</v>
      </c>
      <c r="B504" s="19" t="s">
        <v>600</v>
      </c>
      <c r="C504" s="2" t="s">
        <v>69</v>
      </c>
      <c r="D504" s="20">
        <v>5</v>
      </c>
      <c r="G504">
        <v>0</v>
      </c>
      <c r="H504">
        <v>4</v>
      </c>
      <c r="K504">
        <v>0</v>
      </c>
      <c r="L504">
        <v>30</v>
      </c>
      <c r="M504">
        <v>0</v>
      </c>
      <c r="N504">
        <v>0.15540999999999999</v>
      </c>
      <c r="O504">
        <f t="shared" si="16"/>
        <v>12000</v>
      </c>
      <c r="P504">
        <f t="shared" si="16"/>
        <v>12000</v>
      </c>
    </row>
    <row r="505" spans="1:16" x14ac:dyDescent="0.3">
      <c r="A505">
        <v>504</v>
      </c>
      <c r="B505" s="19" t="s">
        <v>601</v>
      </c>
      <c r="C505" s="2" t="s">
        <v>69</v>
      </c>
      <c r="D505" s="20">
        <v>4.9000000000000004</v>
      </c>
      <c r="G505">
        <v>0</v>
      </c>
      <c r="H505">
        <v>4</v>
      </c>
      <c r="K505">
        <v>0</v>
      </c>
      <c r="L505">
        <v>30</v>
      </c>
      <c r="M505">
        <v>0</v>
      </c>
      <c r="N505">
        <v>0.20266000000000001</v>
      </c>
      <c r="O505">
        <f t="shared" si="16"/>
        <v>12000</v>
      </c>
      <c r="P505">
        <f t="shared" si="16"/>
        <v>12000</v>
      </c>
    </row>
    <row r="506" spans="1:16" x14ac:dyDescent="0.3">
      <c r="A506">
        <v>505</v>
      </c>
      <c r="B506" s="19" t="s">
        <v>602</v>
      </c>
      <c r="C506" s="2" t="s">
        <v>69</v>
      </c>
      <c r="D506" s="20">
        <v>5.2</v>
      </c>
      <c r="G506">
        <v>0</v>
      </c>
      <c r="H506">
        <v>4</v>
      </c>
      <c r="K506">
        <v>0</v>
      </c>
      <c r="L506">
        <v>30</v>
      </c>
      <c r="M506">
        <v>0</v>
      </c>
      <c r="N506">
        <v>0.19950999999999999</v>
      </c>
      <c r="O506">
        <f t="shared" si="16"/>
        <v>12000</v>
      </c>
      <c r="P506">
        <f t="shared" si="16"/>
        <v>12000</v>
      </c>
    </row>
    <row r="507" spans="1:16" x14ac:dyDescent="0.3">
      <c r="A507">
        <v>506</v>
      </c>
      <c r="B507" s="19" t="s">
        <v>603</v>
      </c>
      <c r="C507" s="2" t="s">
        <v>69</v>
      </c>
      <c r="D507" s="20">
        <v>2</v>
      </c>
      <c r="G507">
        <v>0</v>
      </c>
      <c r="H507">
        <v>4</v>
      </c>
      <c r="K507">
        <v>0</v>
      </c>
      <c r="L507">
        <v>30</v>
      </c>
      <c r="M507">
        <v>0</v>
      </c>
      <c r="N507">
        <v>0.18761</v>
      </c>
      <c r="O507">
        <f t="shared" ref="O507:P570" si="17">200*60</f>
        <v>12000</v>
      </c>
      <c r="P507">
        <f t="shared" si="17"/>
        <v>12000</v>
      </c>
    </row>
    <row r="508" spans="1:16" x14ac:dyDescent="0.3">
      <c r="A508">
        <v>507</v>
      </c>
      <c r="B508" s="19" t="s">
        <v>604</v>
      </c>
      <c r="C508" s="2" t="s">
        <v>69</v>
      </c>
      <c r="D508" s="20">
        <v>74.8</v>
      </c>
      <c r="G508">
        <v>0</v>
      </c>
      <c r="H508">
        <v>4</v>
      </c>
      <c r="K508">
        <v>0</v>
      </c>
      <c r="L508">
        <v>30</v>
      </c>
      <c r="M508">
        <v>0</v>
      </c>
      <c r="N508">
        <v>0.21446999999999999</v>
      </c>
      <c r="O508">
        <f t="shared" si="17"/>
        <v>12000</v>
      </c>
      <c r="P508">
        <f t="shared" si="17"/>
        <v>12000</v>
      </c>
    </row>
    <row r="509" spans="1:16" x14ac:dyDescent="0.3">
      <c r="A509">
        <v>508</v>
      </c>
      <c r="B509" s="19" t="s">
        <v>605</v>
      </c>
      <c r="C509" s="2" t="s">
        <v>69</v>
      </c>
      <c r="D509" s="20">
        <v>2</v>
      </c>
      <c r="G509">
        <v>0</v>
      </c>
      <c r="H509">
        <v>1</v>
      </c>
      <c r="K509">
        <v>0</v>
      </c>
      <c r="L509">
        <v>30</v>
      </c>
      <c r="M509">
        <v>0</v>
      </c>
      <c r="N509">
        <v>0.19098000000000001</v>
      </c>
      <c r="O509">
        <f t="shared" si="17"/>
        <v>12000</v>
      </c>
      <c r="P509">
        <f t="shared" si="17"/>
        <v>12000</v>
      </c>
    </row>
    <row r="510" spans="1:16" x14ac:dyDescent="0.3">
      <c r="A510">
        <v>509</v>
      </c>
      <c r="B510" s="19" t="s">
        <v>606</v>
      </c>
      <c r="C510" s="2" t="s">
        <v>69</v>
      </c>
      <c r="D510" s="20">
        <v>1.1000000000000001</v>
      </c>
      <c r="G510">
        <v>0</v>
      </c>
      <c r="H510">
        <v>4</v>
      </c>
      <c r="K510">
        <v>0</v>
      </c>
      <c r="L510">
        <v>30</v>
      </c>
      <c r="M510">
        <v>0</v>
      </c>
      <c r="N510">
        <v>0.14934</v>
      </c>
      <c r="O510">
        <f t="shared" si="17"/>
        <v>12000</v>
      </c>
      <c r="P510">
        <f t="shared" si="17"/>
        <v>12000</v>
      </c>
    </row>
    <row r="511" spans="1:16" x14ac:dyDescent="0.3">
      <c r="A511">
        <v>510</v>
      </c>
      <c r="B511" s="19" t="s">
        <v>607</v>
      </c>
      <c r="C511" s="2" t="s">
        <v>69</v>
      </c>
      <c r="D511" s="20">
        <v>5</v>
      </c>
      <c r="G511">
        <v>0</v>
      </c>
      <c r="H511">
        <v>4</v>
      </c>
      <c r="K511">
        <v>0</v>
      </c>
      <c r="L511">
        <v>30</v>
      </c>
      <c r="M511">
        <v>0</v>
      </c>
      <c r="N511">
        <v>0.18662000000000001</v>
      </c>
      <c r="O511">
        <f t="shared" si="17"/>
        <v>12000</v>
      </c>
      <c r="P511">
        <f t="shared" si="17"/>
        <v>12000</v>
      </c>
    </row>
    <row r="512" spans="1:16" x14ac:dyDescent="0.3">
      <c r="A512">
        <v>511</v>
      </c>
      <c r="B512" s="19" t="s">
        <v>608</v>
      </c>
      <c r="C512" s="2" t="s">
        <v>69</v>
      </c>
      <c r="D512" s="20">
        <v>1.9</v>
      </c>
      <c r="G512">
        <v>0</v>
      </c>
      <c r="H512">
        <v>4</v>
      </c>
      <c r="K512">
        <v>0</v>
      </c>
      <c r="L512">
        <v>30</v>
      </c>
      <c r="M512">
        <v>0</v>
      </c>
      <c r="N512">
        <v>0.17771999999999999</v>
      </c>
      <c r="O512">
        <f t="shared" si="17"/>
        <v>12000</v>
      </c>
      <c r="P512">
        <f t="shared" si="17"/>
        <v>12000</v>
      </c>
    </row>
    <row r="513" spans="1:16" x14ac:dyDescent="0.3">
      <c r="A513">
        <v>512</v>
      </c>
      <c r="B513" s="19" t="s">
        <v>609</v>
      </c>
      <c r="C513" s="2" t="s">
        <v>69</v>
      </c>
      <c r="D513" s="20">
        <v>5</v>
      </c>
      <c r="G513">
        <v>0</v>
      </c>
      <c r="H513">
        <v>4</v>
      </c>
      <c r="K513">
        <v>0</v>
      </c>
      <c r="L513">
        <v>30</v>
      </c>
      <c r="M513">
        <v>0</v>
      </c>
      <c r="N513">
        <v>0.18565999999999999</v>
      </c>
      <c r="O513">
        <f t="shared" si="17"/>
        <v>12000</v>
      </c>
      <c r="P513">
        <f t="shared" si="17"/>
        <v>12000</v>
      </c>
    </row>
    <row r="514" spans="1:16" x14ac:dyDescent="0.3">
      <c r="A514">
        <v>513</v>
      </c>
      <c r="B514" s="19" t="s">
        <v>610</v>
      </c>
      <c r="C514" s="2" t="s">
        <v>69</v>
      </c>
      <c r="D514" s="20">
        <v>4.9000000000000004</v>
      </c>
      <c r="G514">
        <v>0</v>
      </c>
      <c r="H514">
        <v>4</v>
      </c>
      <c r="K514">
        <v>0</v>
      </c>
      <c r="L514">
        <v>30</v>
      </c>
      <c r="M514">
        <v>0</v>
      </c>
      <c r="N514">
        <v>0.21822</v>
      </c>
      <c r="O514">
        <f t="shared" si="17"/>
        <v>12000</v>
      </c>
      <c r="P514">
        <f t="shared" si="17"/>
        <v>12000</v>
      </c>
    </row>
    <row r="515" spans="1:16" x14ac:dyDescent="0.3">
      <c r="A515">
        <v>514</v>
      </c>
      <c r="B515" s="19" t="s">
        <v>611</v>
      </c>
      <c r="C515" s="2" t="s">
        <v>69</v>
      </c>
      <c r="D515" s="20">
        <v>5.3</v>
      </c>
      <c r="G515">
        <v>0</v>
      </c>
      <c r="H515">
        <v>4</v>
      </c>
      <c r="K515">
        <v>0</v>
      </c>
      <c r="L515">
        <v>30</v>
      </c>
      <c r="M515">
        <v>0</v>
      </c>
      <c r="N515">
        <v>0.20236000000000001</v>
      </c>
      <c r="O515">
        <f t="shared" si="17"/>
        <v>12000</v>
      </c>
      <c r="P515">
        <f t="shared" si="17"/>
        <v>12000</v>
      </c>
    </row>
    <row r="516" spans="1:16" x14ac:dyDescent="0.3">
      <c r="A516">
        <v>515</v>
      </c>
      <c r="B516" s="19" t="s">
        <v>612</v>
      </c>
      <c r="C516" s="2" t="s">
        <v>69</v>
      </c>
      <c r="D516" s="20">
        <v>5</v>
      </c>
      <c r="G516">
        <v>0</v>
      </c>
      <c r="H516">
        <v>4</v>
      </c>
      <c r="K516">
        <v>0</v>
      </c>
      <c r="L516">
        <v>30</v>
      </c>
      <c r="M516">
        <v>0</v>
      </c>
      <c r="N516">
        <v>0.18071000000000001</v>
      </c>
      <c r="O516">
        <f t="shared" si="17"/>
        <v>12000</v>
      </c>
      <c r="P516">
        <f t="shared" si="17"/>
        <v>12000</v>
      </c>
    </row>
    <row r="517" spans="1:16" x14ac:dyDescent="0.3">
      <c r="A517">
        <v>516</v>
      </c>
      <c r="B517" s="19" t="s">
        <v>613</v>
      </c>
      <c r="C517" s="2" t="s">
        <v>69</v>
      </c>
      <c r="D517" s="20">
        <v>20</v>
      </c>
      <c r="G517">
        <v>0</v>
      </c>
      <c r="H517">
        <v>4</v>
      </c>
      <c r="K517">
        <v>0</v>
      </c>
      <c r="L517">
        <v>30</v>
      </c>
      <c r="M517">
        <v>0</v>
      </c>
      <c r="N517">
        <v>0.21732000000000001</v>
      </c>
      <c r="O517">
        <f t="shared" si="17"/>
        <v>12000</v>
      </c>
      <c r="P517">
        <f t="shared" si="17"/>
        <v>12000</v>
      </c>
    </row>
    <row r="518" spans="1:16" x14ac:dyDescent="0.3">
      <c r="A518">
        <v>517</v>
      </c>
      <c r="B518" s="19" t="s">
        <v>614</v>
      </c>
      <c r="C518" s="2" t="s">
        <v>69</v>
      </c>
      <c r="D518" s="20">
        <v>1</v>
      </c>
      <c r="G518">
        <v>0</v>
      </c>
      <c r="H518">
        <v>4</v>
      </c>
      <c r="K518">
        <v>0</v>
      </c>
      <c r="L518">
        <v>30</v>
      </c>
      <c r="M518">
        <v>0</v>
      </c>
      <c r="N518">
        <v>0.35525000000000001</v>
      </c>
      <c r="O518">
        <f t="shared" si="17"/>
        <v>12000</v>
      </c>
      <c r="P518">
        <f t="shared" si="17"/>
        <v>12000</v>
      </c>
    </row>
    <row r="519" spans="1:16" x14ac:dyDescent="0.3">
      <c r="A519">
        <v>518</v>
      </c>
      <c r="B519" s="19" t="s">
        <v>615</v>
      </c>
      <c r="C519" s="2" t="s">
        <v>69</v>
      </c>
      <c r="D519" s="20">
        <v>4.9000000000000004</v>
      </c>
      <c r="G519">
        <v>0</v>
      </c>
      <c r="H519">
        <v>1</v>
      </c>
      <c r="K519">
        <v>0</v>
      </c>
      <c r="L519">
        <v>30</v>
      </c>
      <c r="M519">
        <v>0</v>
      </c>
      <c r="N519">
        <v>0.18762999999999999</v>
      </c>
      <c r="O519">
        <f t="shared" si="17"/>
        <v>12000</v>
      </c>
      <c r="P519">
        <f t="shared" si="17"/>
        <v>12000</v>
      </c>
    </row>
    <row r="520" spans="1:16" x14ac:dyDescent="0.3">
      <c r="A520">
        <v>519</v>
      </c>
      <c r="B520" s="19" t="s">
        <v>616</v>
      </c>
      <c r="C520" s="2" t="s">
        <v>69</v>
      </c>
      <c r="D520" s="20">
        <v>5</v>
      </c>
      <c r="G520">
        <v>0</v>
      </c>
      <c r="H520">
        <v>4</v>
      </c>
      <c r="K520">
        <v>0</v>
      </c>
      <c r="L520">
        <v>30</v>
      </c>
      <c r="M520">
        <v>0</v>
      </c>
      <c r="N520">
        <v>0.19534000000000001</v>
      </c>
      <c r="O520">
        <f t="shared" si="17"/>
        <v>12000</v>
      </c>
      <c r="P520">
        <f t="shared" si="17"/>
        <v>12000</v>
      </c>
    </row>
    <row r="521" spans="1:16" x14ac:dyDescent="0.3">
      <c r="A521">
        <v>520</v>
      </c>
      <c r="B521" s="19" t="s">
        <v>617</v>
      </c>
      <c r="C521" s="2" t="s">
        <v>69</v>
      </c>
      <c r="D521" s="20">
        <v>2</v>
      </c>
      <c r="G521">
        <v>0</v>
      </c>
      <c r="H521">
        <v>4</v>
      </c>
      <c r="K521">
        <v>0</v>
      </c>
      <c r="L521">
        <v>30</v>
      </c>
      <c r="M521">
        <v>0</v>
      </c>
      <c r="N521">
        <v>0.21415999999999999</v>
      </c>
      <c r="O521">
        <f t="shared" si="17"/>
        <v>12000</v>
      </c>
      <c r="P521">
        <f t="shared" si="17"/>
        <v>12000</v>
      </c>
    </row>
    <row r="522" spans="1:16" x14ac:dyDescent="0.3">
      <c r="A522">
        <v>521</v>
      </c>
      <c r="B522" s="19" t="s">
        <v>618</v>
      </c>
      <c r="C522" s="2" t="s">
        <v>69</v>
      </c>
      <c r="D522" s="20">
        <v>103.7</v>
      </c>
      <c r="G522">
        <v>0</v>
      </c>
      <c r="H522">
        <v>4</v>
      </c>
      <c r="K522">
        <v>0</v>
      </c>
      <c r="L522">
        <v>30</v>
      </c>
      <c r="M522">
        <v>0</v>
      </c>
      <c r="N522">
        <v>0.18385611420612802</v>
      </c>
      <c r="O522">
        <f t="shared" si="17"/>
        <v>12000</v>
      </c>
      <c r="P522">
        <f t="shared" si="17"/>
        <v>12000</v>
      </c>
    </row>
    <row r="523" spans="1:16" x14ac:dyDescent="0.3">
      <c r="A523">
        <v>522</v>
      </c>
      <c r="B523" s="19" t="s">
        <v>619</v>
      </c>
      <c r="C523" s="2" t="s">
        <v>69</v>
      </c>
      <c r="D523" s="20">
        <v>5</v>
      </c>
      <c r="G523">
        <v>0</v>
      </c>
      <c r="H523">
        <v>1</v>
      </c>
      <c r="K523">
        <v>0</v>
      </c>
      <c r="L523">
        <v>30</v>
      </c>
      <c r="M523">
        <v>0</v>
      </c>
      <c r="N523">
        <v>0.186</v>
      </c>
      <c r="O523">
        <f t="shared" si="17"/>
        <v>12000</v>
      </c>
      <c r="P523">
        <f t="shared" si="17"/>
        <v>12000</v>
      </c>
    </row>
    <row r="524" spans="1:16" x14ac:dyDescent="0.3">
      <c r="A524">
        <v>523</v>
      </c>
      <c r="B524" s="19" t="s">
        <v>620</v>
      </c>
      <c r="C524" s="2" t="s">
        <v>69</v>
      </c>
      <c r="D524" s="20">
        <v>40</v>
      </c>
      <c r="G524">
        <v>0</v>
      </c>
      <c r="H524">
        <v>1</v>
      </c>
      <c r="K524">
        <v>0</v>
      </c>
      <c r="L524">
        <v>30</v>
      </c>
      <c r="M524">
        <v>0</v>
      </c>
      <c r="N524">
        <v>0.18385611420612802</v>
      </c>
      <c r="O524">
        <f t="shared" si="17"/>
        <v>12000</v>
      </c>
      <c r="P524">
        <f t="shared" si="17"/>
        <v>12000</v>
      </c>
    </row>
    <row r="525" spans="1:16" x14ac:dyDescent="0.3">
      <c r="A525">
        <v>524</v>
      </c>
      <c r="B525" s="19" t="s">
        <v>621</v>
      </c>
      <c r="C525" s="2" t="s">
        <v>69</v>
      </c>
      <c r="D525" s="20">
        <v>2</v>
      </c>
      <c r="G525">
        <v>0</v>
      </c>
      <c r="H525">
        <v>1</v>
      </c>
      <c r="K525">
        <v>0</v>
      </c>
      <c r="L525">
        <v>30</v>
      </c>
      <c r="M525">
        <v>0</v>
      </c>
      <c r="N525">
        <v>0.19714999999999999</v>
      </c>
      <c r="O525">
        <f t="shared" si="17"/>
        <v>12000</v>
      </c>
      <c r="P525">
        <f t="shared" si="17"/>
        <v>12000</v>
      </c>
    </row>
    <row r="526" spans="1:16" x14ac:dyDescent="0.3">
      <c r="A526">
        <v>525</v>
      </c>
      <c r="B526" s="19" t="s">
        <v>622</v>
      </c>
      <c r="C526" s="2" t="s">
        <v>69</v>
      </c>
      <c r="D526" s="20">
        <v>3.5</v>
      </c>
      <c r="G526">
        <v>0</v>
      </c>
      <c r="H526">
        <v>1</v>
      </c>
      <c r="K526">
        <v>0</v>
      </c>
      <c r="L526">
        <v>30</v>
      </c>
      <c r="M526">
        <v>0</v>
      </c>
      <c r="N526">
        <v>0.18257999999999999</v>
      </c>
      <c r="O526">
        <f t="shared" si="17"/>
        <v>12000</v>
      </c>
      <c r="P526">
        <f t="shared" si="17"/>
        <v>12000</v>
      </c>
    </row>
    <row r="527" spans="1:16" x14ac:dyDescent="0.3">
      <c r="A527">
        <v>526</v>
      </c>
      <c r="B527" s="19" t="s">
        <v>623</v>
      </c>
      <c r="C527" s="2" t="s">
        <v>69</v>
      </c>
      <c r="D527" s="20">
        <v>5.3</v>
      </c>
      <c r="G527">
        <v>0</v>
      </c>
      <c r="H527">
        <v>1</v>
      </c>
      <c r="K527">
        <v>0</v>
      </c>
      <c r="L527">
        <v>30</v>
      </c>
      <c r="M527">
        <v>0</v>
      </c>
      <c r="N527">
        <v>0.18462999999999999</v>
      </c>
      <c r="O527">
        <f t="shared" si="17"/>
        <v>12000</v>
      </c>
      <c r="P527">
        <f t="shared" si="17"/>
        <v>12000</v>
      </c>
    </row>
    <row r="528" spans="1:16" x14ac:dyDescent="0.3">
      <c r="A528">
        <v>527</v>
      </c>
      <c r="B528" s="19" t="s">
        <v>624</v>
      </c>
      <c r="C528" s="2" t="s">
        <v>69</v>
      </c>
      <c r="D528" s="20">
        <v>5</v>
      </c>
      <c r="G528">
        <v>0</v>
      </c>
      <c r="H528">
        <v>4</v>
      </c>
      <c r="K528">
        <v>0</v>
      </c>
      <c r="L528">
        <v>30</v>
      </c>
      <c r="M528">
        <v>0</v>
      </c>
      <c r="N528">
        <v>0.22247</v>
      </c>
      <c r="O528">
        <f t="shared" si="17"/>
        <v>12000</v>
      </c>
      <c r="P528">
        <f t="shared" si="17"/>
        <v>12000</v>
      </c>
    </row>
    <row r="529" spans="1:16" x14ac:dyDescent="0.3">
      <c r="A529">
        <v>528</v>
      </c>
      <c r="B529" s="19" t="s">
        <v>625</v>
      </c>
      <c r="C529" s="2" t="s">
        <v>69</v>
      </c>
      <c r="D529" s="20">
        <v>35</v>
      </c>
      <c r="G529">
        <v>0</v>
      </c>
      <c r="H529">
        <v>1</v>
      </c>
      <c r="K529">
        <v>0</v>
      </c>
      <c r="L529">
        <v>30</v>
      </c>
      <c r="M529">
        <v>0</v>
      </c>
      <c r="N529">
        <v>0.18385611420612802</v>
      </c>
      <c r="O529">
        <f t="shared" si="17"/>
        <v>12000</v>
      </c>
      <c r="P529">
        <f t="shared" si="17"/>
        <v>12000</v>
      </c>
    </row>
    <row r="530" spans="1:16" x14ac:dyDescent="0.3">
      <c r="A530">
        <v>529</v>
      </c>
      <c r="B530" s="19" t="s">
        <v>626</v>
      </c>
      <c r="C530" s="2" t="s">
        <v>69</v>
      </c>
      <c r="D530" s="20">
        <v>1.5</v>
      </c>
      <c r="G530">
        <v>0</v>
      </c>
      <c r="H530">
        <v>4</v>
      </c>
      <c r="K530">
        <v>0</v>
      </c>
      <c r="L530">
        <v>30</v>
      </c>
      <c r="M530">
        <v>0</v>
      </c>
      <c r="N530">
        <v>0.18385611420612802</v>
      </c>
      <c r="O530">
        <f t="shared" si="17"/>
        <v>12000</v>
      </c>
      <c r="P530">
        <f t="shared" si="17"/>
        <v>12000</v>
      </c>
    </row>
    <row r="531" spans="1:16" x14ac:dyDescent="0.3">
      <c r="A531">
        <v>530</v>
      </c>
      <c r="B531" s="19" t="s">
        <v>627</v>
      </c>
      <c r="C531" s="2" t="s">
        <v>69</v>
      </c>
      <c r="D531" s="20">
        <v>5</v>
      </c>
      <c r="G531">
        <v>0</v>
      </c>
      <c r="H531">
        <v>1</v>
      </c>
      <c r="K531">
        <v>0</v>
      </c>
      <c r="L531">
        <v>30</v>
      </c>
      <c r="M531">
        <v>0</v>
      </c>
      <c r="N531">
        <v>0.24116000000000001</v>
      </c>
      <c r="O531">
        <f t="shared" si="17"/>
        <v>12000</v>
      </c>
      <c r="P531">
        <f t="shared" si="17"/>
        <v>12000</v>
      </c>
    </row>
    <row r="532" spans="1:16" x14ac:dyDescent="0.3">
      <c r="A532">
        <v>531</v>
      </c>
      <c r="B532" s="19" t="s">
        <v>628</v>
      </c>
      <c r="C532" s="2" t="s">
        <v>69</v>
      </c>
      <c r="D532" s="20">
        <v>5</v>
      </c>
      <c r="G532">
        <v>0</v>
      </c>
      <c r="H532">
        <v>4</v>
      </c>
      <c r="K532">
        <v>0</v>
      </c>
      <c r="L532">
        <v>30</v>
      </c>
      <c r="M532">
        <v>0</v>
      </c>
      <c r="N532">
        <v>0.18385611420612802</v>
      </c>
      <c r="O532">
        <f t="shared" si="17"/>
        <v>12000</v>
      </c>
      <c r="P532">
        <f t="shared" si="17"/>
        <v>12000</v>
      </c>
    </row>
    <row r="533" spans="1:16" x14ac:dyDescent="0.3">
      <c r="A533">
        <v>532</v>
      </c>
      <c r="B533" s="19" t="s">
        <v>629</v>
      </c>
      <c r="C533" s="2" t="s">
        <v>69</v>
      </c>
      <c r="D533" s="20">
        <v>3</v>
      </c>
      <c r="G533">
        <v>0</v>
      </c>
      <c r="H533">
        <v>4</v>
      </c>
      <c r="K533">
        <v>0</v>
      </c>
      <c r="L533">
        <v>30</v>
      </c>
      <c r="M533">
        <v>0</v>
      </c>
      <c r="N533">
        <v>0.19072</v>
      </c>
      <c r="O533">
        <f t="shared" si="17"/>
        <v>12000</v>
      </c>
      <c r="P533">
        <f t="shared" si="17"/>
        <v>12000</v>
      </c>
    </row>
    <row r="534" spans="1:16" x14ac:dyDescent="0.3">
      <c r="A534">
        <v>533</v>
      </c>
      <c r="B534" s="19" t="s">
        <v>630</v>
      </c>
      <c r="C534" s="2" t="s">
        <v>69</v>
      </c>
      <c r="D534" s="20">
        <v>5</v>
      </c>
      <c r="G534">
        <v>0</v>
      </c>
      <c r="H534">
        <v>4</v>
      </c>
      <c r="K534">
        <v>0</v>
      </c>
      <c r="L534">
        <v>30</v>
      </c>
      <c r="M534">
        <v>0</v>
      </c>
      <c r="N534">
        <v>0.20096</v>
      </c>
      <c r="O534">
        <f t="shared" si="17"/>
        <v>12000</v>
      </c>
      <c r="P534">
        <f t="shared" si="17"/>
        <v>12000</v>
      </c>
    </row>
    <row r="535" spans="1:16" x14ac:dyDescent="0.3">
      <c r="A535">
        <v>534</v>
      </c>
      <c r="B535" s="19" t="s">
        <v>631</v>
      </c>
      <c r="C535" s="2" t="s">
        <v>69</v>
      </c>
      <c r="D535" s="20">
        <v>1.6</v>
      </c>
      <c r="G535">
        <v>0</v>
      </c>
      <c r="H535">
        <v>4</v>
      </c>
      <c r="K535">
        <v>0</v>
      </c>
      <c r="L535">
        <v>30</v>
      </c>
      <c r="M535">
        <v>0</v>
      </c>
      <c r="N535">
        <v>0.20283999999999999</v>
      </c>
      <c r="O535">
        <f t="shared" si="17"/>
        <v>12000</v>
      </c>
      <c r="P535">
        <f t="shared" si="17"/>
        <v>12000</v>
      </c>
    </row>
    <row r="536" spans="1:16" x14ac:dyDescent="0.3">
      <c r="A536">
        <v>535</v>
      </c>
      <c r="B536" s="19" t="s">
        <v>632</v>
      </c>
      <c r="C536" s="2" t="s">
        <v>69</v>
      </c>
      <c r="D536" s="20">
        <v>5</v>
      </c>
      <c r="G536">
        <v>0</v>
      </c>
      <c r="H536">
        <v>4</v>
      </c>
      <c r="K536">
        <v>0</v>
      </c>
      <c r="L536">
        <v>30</v>
      </c>
      <c r="M536">
        <v>0</v>
      </c>
      <c r="N536">
        <v>0.186</v>
      </c>
      <c r="O536">
        <f t="shared" si="17"/>
        <v>12000</v>
      </c>
      <c r="P536">
        <f t="shared" si="17"/>
        <v>12000</v>
      </c>
    </row>
    <row r="537" spans="1:16" x14ac:dyDescent="0.3">
      <c r="A537">
        <v>536</v>
      </c>
      <c r="B537" s="19" t="s">
        <v>633</v>
      </c>
      <c r="C537" s="2" t="s">
        <v>69</v>
      </c>
      <c r="D537" s="20">
        <v>1</v>
      </c>
      <c r="G537">
        <v>0</v>
      </c>
      <c r="H537">
        <v>4</v>
      </c>
      <c r="K537">
        <v>0</v>
      </c>
      <c r="L537">
        <v>30</v>
      </c>
      <c r="M537">
        <v>0</v>
      </c>
      <c r="N537">
        <v>0.17488999999999999</v>
      </c>
      <c r="O537">
        <f t="shared" si="17"/>
        <v>12000</v>
      </c>
      <c r="P537">
        <f t="shared" si="17"/>
        <v>12000</v>
      </c>
    </row>
    <row r="538" spans="1:16" x14ac:dyDescent="0.3">
      <c r="A538">
        <v>537</v>
      </c>
      <c r="B538" s="19" t="s">
        <v>634</v>
      </c>
      <c r="C538" s="2" t="s">
        <v>69</v>
      </c>
      <c r="D538" s="20">
        <v>2</v>
      </c>
      <c r="G538">
        <v>0</v>
      </c>
      <c r="H538">
        <v>1</v>
      </c>
      <c r="K538">
        <v>0</v>
      </c>
      <c r="L538">
        <v>30</v>
      </c>
      <c r="M538">
        <v>0</v>
      </c>
      <c r="N538">
        <v>0.17329</v>
      </c>
      <c r="O538">
        <f t="shared" si="17"/>
        <v>12000</v>
      </c>
      <c r="P538">
        <f t="shared" si="17"/>
        <v>12000</v>
      </c>
    </row>
    <row r="539" spans="1:16" x14ac:dyDescent="0.3">
      <c r="A539">
        <v>538</v>
      </c>
      <c r="B539" s="19" t="s">
        <v>635</v>
      </c>
      <c r="C539" s="2" t="s">
        <v>69</v>
      </c>
      <c r="D539" s="20">
        <v>2</v>
      </c>
      <c r="G539">
        <v>0</v>
      </c>
      <c r="H539">
        <v>1</v>
      </c>
      <c r="K539">
        <v>0</v>
      </c>
      <c r="L539">
        <v>30</v>
      </c>
      <c r="M539">
        <v>0</v>
      </c>
      <c r="N539">
        <v>0.1903</v>
      </c>
      <c r="O539">
        <f t="shared" si="17"/>
        <v>12000</v>
      </c>
      <c r="P539">
        <f t="shared" si="17"/>
        <v>12000</v>
      </c>
    </row>
    <row r="540" spans="1:16" x14ac:dyDescent="0.3">
      <c r="A540">
        <v>539</v>
      </c>
      <c r="B540" s="19" t="s">
        <v>636</v>
      </c>
      <c r="C540" s="2" t="s">
        <v>69</v>
      </c>
      <c r="D540" s="20">
        <v>2</v>
      </c>
      <c r="G540">
        <v>0</v>
      </c>
      <c r="H540">
        <v>4</v>
      </c>
      <c r="K540">
        <v>0</v>
      </c>
      <c r="L540">
        <v>30</v>
      </c>
      <c r="M540">
        <v>0</v>
      </c>
      <c r="N540">
        <v>0.18139</v>
      </c>
      <c r="O540">
        <f t="shared" si="17"/>
        <v>12000</v>
      </c>
      <c r="P540">
        <f t="shared" si="17"/>
        <v>12000</v>
      </c>
    </row>
    <row r="541" spans="1:16" x14ac:dyDescent="0.3">
      <c r="A541">
        <v>540</v>
      </c>
      <c r="B541" s="19" t="s">
        <v>637</v>
      </c>
      <c r="C541" s="2" t="s">
        <v>69</v>
      </c>
      <c r="D541" s="20">
        <v>2</v>
      </c>
      <c r="G541">
        <v>0</v>
      </c>
      <c r="H541">
        <v>1</v>
      </c>
      <c r="K541">
        <v>0</v>
      </c>
      <c r="L541">
        <v>30</v>
      </c>
      <c r="M541">
        <v>0</v>
      </c>
      <c r="N541">
        <v>0.20935999999999999</v>
      </c>
      <c r="O541">
        <f t="shared" si="17"/>
        <v>12000</v>
      </c>
      <c r="P541">
        <f t="shared" si="17"/>
        <v>12000</v>
      </c>
    </row>
    <row r="542" spans="1:16" x14ac:dyDescent="0.3">
      <c r="A542">
        <v>541</v>
      </c>
      <c r="B542" s="19" t="s">
        <v>638</v>
      </c>
      <c r="C542" s="2" t="s">
        <v>69</v>
      </c>
      <c r="D542" s="20">
        <v>2</v>
      </c>
      <c r="G542">
        <v>0</v>
      </c>
      <c r="H542">
        <v>4</v>
      </c>
      <c r="K542">
        <v>0</v>
      </c>
      <c r="L542">
        <v>30</v>
      </c>
      <c r="M542">
        <v>0</v>
      </c>
      <c r="N542">
        <v>0.17643</v>
      </c>
      <c r="O542">
        <f t="shared" si="17"/>
        <v>12000</v>
      </c>
      <c r="P542">
        <f t="shared" si="17"/>
        <v>12000</v>
      </c>
    </row>
    <row r="543" spans="1:16" x14ac:dyDescent="0.3">
      <c r="A543">
        <v>542</v>
      </c>
      <c r="B543" s="19" t="s">
        <v>639</v>
      </c>
      <c r="C543" s="2" t="s">
        <v>69</v>
      </c>
      <c r="D543" s="20">
        <v>1</v>
      </c>
      <c r="G543">
        <v>0</v>
      </c>
      <c r="H543">
        <v>4</v>
      </c>
      <c r="K543">
        <v>0</v>
      </c>
      <c r="L543">
        <v>30</v>
      </c>
      <c r="M543">
        <v>0</v>
      </c>
      <c r="N543">
        <v>0.18904000000000001</v>
      </c>
      <c r="O543">
        <f t="shared" si="17"/>
        <v>12000</v>
      </c>
      <c r="P543">
        <f t="shared" si="17"/>
        <v>12000</v>
      </c>
    </row>
    <row r="544" spans="1:16" x14ac:dyDescent="0.3">
      <c r="A544">
        <v>543</v>
      </c>
      <c r="B544" s="19" t="s">
        <v>640</v>
      </c>
      <c r="C544" s="2" t="s">
        <v>69</v>
      </c>
      <c r="D544" s="20">
        <v>1</v>
      </c>
      <c r="G544">
        <v>0</v>
      </c>
      <c r="H544">
        <v>4</v>
      </c>
      <c r="K544">
        <v>0</v>
      </c>
      <c r="L544">
        <v>30</v>
      </c>
      <c r="M544">
        <v>0</v>
      </c>
      <c r="N544">
        <v>0.19839999999999999</v>
      </c>
      <c r="O544">
        <f t="shared" si="17"/>
        <v>12000</v>
      </c>
      <c r="P544">
        <f t="shared" si="17"/>
        <v>12000</v>
      </c>
    </row>
    <row r="545" spans="1:16" x14ac:dyDescent="0.3">
      <c r="A545">
        <v>544</v>
      </c>
      <c r="B545" s="19" t="s">
        <v>641</v>
      </c>
      <c r="C545" s="2" t="s">
        <v>69</v>
      </c>
      <c r="D545" s="20">
        <v>1.5</v>
      </c>
      <c r="G545">
        <v>0</v>
      </c>
      <c r="H545">
        <v>4</v>
      </c>
      <c r="K545">
        <v>0</v>
      </c>
      <c r="L545">
        <v>30</v>
      </c>
      <c r="M545">
        <v>0</v>
      </c>
      <c r="N545">
        <v>0.17519000000000001</v>
      </c>
      <c r="O545">
        <f t="shared" si="17"/>
        <v>12000</v>
      </c>
      <c r="P545">
        <f t="shared" si="17"/>
        <v>12000</v>
      </c>
    </row>
    <row r="546" spans="1:16" x14ac:dyDescent="0.3">
      <c r="A546">
        <v>545</v>
      </c>
      <c r="B546" s="19" t="s">
        <v>642</v>
      </c>
      <c r="C546" s="2" t="s">
        <v>69</v>
      </c>
      <c r="D546" s="20">
        <v>2</v>
      </c>
      <c r="G546">
        <v>0</v>
      </c>
      <c r="H546">
        <v>1</v>
      </c>
      <c r="K546">
        <v>0</v>
      </c>
      <c r="L546">
        <v>30</v>
      </c>
      <c r="M546">
        <v>0</v>
      </c>
      <c r="N546">
        <v>0.18225</v>
      </c>
      <c r="O546">
        <f t="shared" si="17"/>
        <v>12000</v>
      </c>
      <c r="P546">
        <f t="shared" si="17"/>
        <v>12000</v>
      </c>
    </row>
    <row r="547" spans="1:16" x14ac:dyDescent="0.3">
      <c r="A547">
        <v>546</v>
      </c>
      <c r="B547" s="19" t="s">
        <v>643</v>
      </c>
      <c r="C547" s="2" t="s">
        <v>69</v>
      </c>
      <c r="D547" s="20">
        <v>2</v>
      </c>
      <c r="G547">
        <v>0</v>
      </c>
      <c r="H547">
        <v>4</v>
      </c>
      <c r="K547">
        <v>0</v>
      </c>
      <c r="L547">
        <v>30</v>
      </c>
      <c r="M547">
        <v>0</v>
      </c>
      <c r="N547">
        <v>0.19006999999999999</v>
      </c>
      <c r="O547">
        <f t="shared" si="17"/>
        <v>12000</v>
      </c>
      <c r="P547">
        <f t="shared" si="17"/>
        <v>12000</v>
      </c>
    </row>
    <row r="548" spans="1:16" x14ac:dyDescent="0.3">
      <c r="A548">
        <v>547</v>
      </c>
      <c r="B548" s="19" t="s">
        <v>644</v>
      </c>
      <c r="C548" s="2" t="s">
        <v>69</v>
      </c>
      <c r="D548" s="20">
        <v>50</v>
      </c>
      <c r="G548">
        <v>0</v>
      </c>
      <c r="H548">
        <v>4</v>
      </c>
      <c r="K548">
        <v>0</v>
      </c>
      <c r="L548">
        <v>30</v>
      </c>
      <c r="M548">
        <v>0</v>
      </c>
      <c r="N548">
        <v>0.18385611420612802</v>
      </c>
      <c r="O548">
        <f t="shared" si="17"/>
        <v>12000</v>
      </c>
      <c r="P548">
        <f t="shared" si="17"/>
        <v>12000</v>
      </c>
    </row>
    <row r="549" spans="1:16" x14ac:dyDescent="0.3">
      <c r="A549">
        <v>548</v>
      </c>
      <c r="B549" s="19" t="s">
        <v>645</v>
      </c>
      <c r="C549" s="2" t="s">
        <v>69</v>
      </c>
      <c r="D549" s="20">
        <v>20</v>
      </c>
      <c r="G549">
        <v>0</v>
      </c>
      <c r="H549">
        <v>4</v>
      </c>
      <c r="K549">
        <v>0</v>
      </c>
      <c r="L549">
        <v>30</v>
      </c>
      <c r="M549">
        <v>0</v>
      </c>
      <c r="N549">
        <v>0.21432999999999999</v>
      </c>
      <c r="O549">
        <f t="shared" si="17"/>
        <v>12000</v>
      </c>
      <c r="P549">
        <f t="shared" si="17"/>
        <v>12000</v>
      </c>
    </row>
    <row r="550" spans="1:16" x14ac:dyDescent="0.3">
      <c r="A550">
        <v>549</v>
      </c>
      <c r="B550" s="19" t="s">
        <v>646</v>
      </c>
      <c r="C550" s="2" t="s">
        <v>69</v>
      </c>
      <c r="D550" s="20">
        <v>5</v>
      </c>
      <c r="G550">
        <v>0</v>
      </c>
      <c r="H550">
        <v>4</v>
      </c>
      <c r="K550">
        <v>0</v>
      </c>
      <c r="L550">
        <v>30</v>
      </c>
      <c r="M550">
        <v>0</v>
      </c>
      <c r="N550">
        <v>0.19084000000000001</v>
      </c>
      <c r="O550">
        <f t="shared" si="17"/>
        <v>12000</v>
      </c>
      <c r="P550">
        <f t="shared" si="17"/>
        <v>12000</v>
      </c>
    </row>
    <row r="551" spans="1:16" x14ac:dyDescent="0.3">
      <c r="A551">
        <v>550</v>
      </c>
      <c r="B551" s="19" t="s">
        <v>647</v>
      </c>
      <c r="C551" s="2" t="s">
        <v>69</v>
      </c>
      <c r="D551" s="20">
        <v>1</v>
      </c>
      <c r="G551">
        <v>0</v>
      </c>
      <c r="H551">
        <v>4</v>
      </c>
      <c r="K551">
        <v>0</v>
      </c>
      <c r="L551">
        <v>30</v>
      </c>
      <c r="M551">
        <v>0</v>
      </c>
      <c r="N551">
        <v>0.19087000000000001</v>
      </c>
      <c r="O551">
        <f t="shared" si="17"/>
        <v>12000</v>
      </c>
      <c r="P551">
        <f t="shared" si="17"/>
        <v>12000</v>
      </c>
    </row>
    <row r="552" spans="1:16" x14ac:dyDescent="0.3">
      <c r="A552">
        <v>551</v>
      </c>
      <c r="B552" s="19" t="s">
        <v>648</v>
      </c>
      <c r="C552" s="2" t="s">
        <v>69</v>
      </c>
      <c r="D552" s="20">
        <v>2.5</v>
      </c>
      <c r="G552">
        <v>0</v>
      </c>
      <c r="H552">
        <v>4</v>
      </c>
      <c r="K552">
        <v>0</v>
      </c>
      <c r="L552">
        <v>30</v>
      </c>
      <c r="M552">
        <v>0</v>
      </c>
      <c r="N552">
        <v>0.17521</v>
      </c>
      <c r="O552">
        <f t="shared" si="17"/>
        <v>12000</v>
      </c>
      <c r="P552">
        <f t="shared" si="17"/>
        <v>12000</v>
      </c>
    </row>
    <row r="553" spans="1:16" x14ac:dyDescent="0.3">
      <c r="A553">
        <v>552</v>
      </c>
      <c r="B553" s="19" t="s">
        <v>649</v>
      </c>
      <c r="C553" s="2" t="s">
        <v>69</v>
      </c>
      <c r="D553" s="20">
        <v>5</v>
      </c>
      <c r="G553">
        <v>0</v>
      </c>
      <c r="H553">
        <v>4</v>
      </c>
      <c r="K553">
        <v>0</v>
      </c>
      <c r="L553">
        <v>30</v>
      </c>
      <c r="M553">
        <v>0</v>
      </c>
      <c r="N553">
        <v>0.18323999999999999</v>
      </c>
      <c r="O553">
        <f t="shared" si="17"/>
        <v>12000</v>
      </c>
      <c r="P553">
        <f t="shared" si="17"/>
        <v>12000</v>
      </c>
    </row>
    <row r="554" spans="1:16" x14ac:dyDescent="0.3">
      <c r="A554">
        <v>553</v>
      </c>
      <c r="B554" s="19" t="s">
        <v>650</v>
      </c>
      <c r="C554" s="2" t="s">
        <v>69</v>
      </c>
      <c r="D554" s="20">
        <v>5</v>
      </c>
      <c r="G554">
        <v>0</v>
      </c>
      <c r="H554">
        <v>4</v>
      </c>
      <c r="K554">
        <v>0</v>
      </c>
      <c r="L554">
        <v>30</v>
      </c>
      <c r="M554">
        <v>0</v>
      </c>
      <c r="N554">
        <v>0.20033999999999999</v>
      </c>
      <c r="O554">
        <f t="shared" si="17"/>
        <v>12000</v>
      </c>
      <c r="P554">
        <f t="shared" si="17"/>
        <v>12000</v>
      </c>
    </row>
    <row r="555" spans="1:16" x14ac:dyDescent="0.3">
      <c r="A555">
        <v>554</v>
      </c>
      <c r="B555" s="19" t="s">
        <v>651</v>
      </c>
      <c r="C555" s="2" t="s">
        <v>69</v>
      </c>
      <c r="D555" s="20">
        <v>74.900000000000006</v>
      </c>
      <c r="G555">
        <v>0</v>
      </c>
      <c r="H555">
        <v>4</v>
      </c>
      <c r="K555">
        <v>0</v>
      </c>
      <c r="L555">
        <v>30</v>
      </c>
      <c r="M555">
        <v>0</v>
      </c>
      <c r="N555">
        <v>0.24093999999999999</v>
      </c>
      <c r="O555">
        <f t="shared" si="17"/>
        <v>12000</v>
      </c>
      <c r="P555">
        <f t="shared" si="17"/>
        <v>12000</v>
      </c>
    </row>
    <row r="556" spans="1:16" x14ac:dyDescent="0.3">
      <c r="A556">
        <v>555</v>
      </c>
      <c r="B556" s="19" t="s">
        <v>652</v>
      </c>
      <c r="C556" s="2" t="s">
        <v>69</v>
      </c>
      <c r="D556" s="20">
        <v>2</v>
      </c>
      <c r="G556">
        <v>0</v>
      </c>
      <c r="H556">
        <v>4</v>
      </c>
      <c r="K556">
        <v>0</v>
      </c>
      <c r="L556">
        <v>30</v>
      </c>
      <c r="M556">
        <v>0</v>
      </c>
      <c r="N556">
        <v>0.20719000000000001</v>
      </c>
      <c r="O556">
        <f t="shared" si="17"/>
        <v>12000</v>
      </c>
      <c r="P556">
        <f t="shared" si="17"/>
        <v>12000</v>
      </c>
    </row>
    <row r="557" spans="1:16" x14ac:dyDescent="0.3">
      <c r="A557">
        <v>556</v>
      </c>
      <c r="B557" s="19" t="s">
        <v>653</v>
      </c>
      <c r="C557" s="2" t="s">
        <v>69</v>
      </c>
      <c r="D557" s="20">
        <v>2</v>
      </c>
      <c r="G557">
        <v>0</v>
      </c>
      <c r="H557">
        <v>4</v>
      </c>
      <c r="K557">
        <v>0</v>
      </c>
      <c r="L557">
        <v>30</v>
      </c>
      <c r="M557">
        <v>0</v>
      </c>
      <c r="N557">
        <v>0.20810999999999999</v>
      </c>
      <c r="O557">
        <f t="shared" si="17"/>
        <v>12000</v>
      </c>
      <c r="P557">
        <f t="shared" si="17"/>
        <v>12000</v>
      </c>
    </row>
    <row r="558" spans="1:16" x14ac:dyDescent="0.3">
      <c r="A558">
        <v>557</v>
      </c>
      <c r="B558" s="19" t="s">
        <v>654</v>
      </c>
      <c r="C558" s="2" t="s">
        <v>69</v>
      </c>
      <c r="D558" s="20">
        <v>5</v>
      </c>
      <c r="G558">
        <v>0</v>
      </c>
      <c r="H558">
        <v>4</v>
      </c>
      <c r="K558">
        <v>0</v>
      </c>
      <c r="L558">
        <v>30</v>
      </c>
      <c r="M558">
        <v>0</v>
      </c>
      <c r="N558">
        <v>0.18385611420612802</v>
      </c>
      <c r="O558">
        <f t="shared" si="17"/>
        <v>12000</v>
      </c>
      <c r="P558">
        <f t="shared" si="17"/>
        <v>12000</v>
      </c>
    </row>
    <row r="559" spans="1:16" x14ac:dyDescent="0.3">
      <c r="A559">
        <v>558</v>
      </c>
      <c r="B559" s="19" t="s">
        <v>655</v>
      </c>
      <c r="C559" s="2" t="s">
        <v>69</v>
      </c>
      <c r="D559" s="20">
        <v>2</v>
      </c>
      <c r="G559">
        <v>0</v>
      </c>
      <c r="H559">
        <v>4</v>
      </c>
      <c r="K559">
        <v>0</v>
      </c>
      <c r="L559">
        <v>30</v>
      </c>
      <c r="M559">
        <v>0</v>
      </c>
      <c r="N559">
        <v>0.18385611420612802</v>
      </c>
      <c r="O559">
        <f t="shared" si="17"/>
        <v>12000</v>
      </c>
      <c r="P559">
        <f t="shared" si="17"/>
        <v>12000</v>
      </c>
    </row>
    <row r="560" spans="1:16" x14ac:dyDescent="0.3">
      <c r="A560">
        <v>559</v>
      </c>
      <c r="B560" s="19" t="s">
        <v>656</v>
      </c>
      <c r="C560" s="2" t="s">
        <v>69</v>
      </c>
      <c r="D560" s="20">
        <v>5</v>
      </c>
      <c r="G560">
        <v>0</v>
      </c>
      <c r="H560">
        <v>4</v>
      </c>
      <c r="K560">
        <v>0</v>
      </c>
      <c r="L560">
        <v>30</v>
      </c>
      <c r="M560">
        <v>0</v>
      </c>
      <c r="N560">
        <v>0.22278999999999999</v>
      </c>
      <c r="O560">
        <f t="shared" si="17"/>
        <v>12000</v>
      </c>
      <c r="P560">
        <f t="shared" si="17"/>
        <v>12000</v>
      </c>
    </row>
    <row r="561" spans="1:16" x14ac:dyDescent="0.3">
      <c r="A561">
        <v>560</v>
      </c>
      <c r="B561" s="19" t="s">
        <v>657</v>
      </c>
      <c r="C561" s="2" t="s">
        <v>69</v>
      </c>
      <c r="D561" s="20">
        <v>5</v>
      </c>
      <c r="G561">
        <v>0</v>
      </c>
      <c r="H561">
        <v>4</v>
      </c>
      <c r="K561">
        <v>0</v>
      </c>
      <c r="L561">
        <v>30</v>
      </c>
      <c r="M561">
        <v>0</v>
      </c>
      <c r="N561">
        <v>0.18385611420612802</v>
      </c>
      <c r="O561">
        <f t="shared" si="17"/>
        <v>12000</v>
      </c>
      <c r="P561">
        <f t="shared" si="17"/>
        <v>12000</v>
      </c>
    </row>
    <row r="562" spans="1:16" x14ac:dyDescent="0.3">
      <c r="A562">
        <v>561</v>
      </c>
      <c r="B562" s="19" t="s">
        <v>658</v>
      </c>
      <c r="C562" s="2" t="s">
        <v>69</v>
      </c>
      <c r="D562" s="20">
        <v>5</v>
      </c>
      <c r="G562">
        <v>0</v>
      </c>
      <c r="H562">
        <v>4</v>
      </c>
      <c r="K562">
        <v>0</v>
      </c>
      <c r="L562">
        <v>30</v>
      </c>
      <c r="M562">
        <v>0</v>
      </c>
      <c r="N562">
        <v>0.22927</v>
      </c>
      <c r="O562">
        <f t="shared" si="17"/>
        <v>12000</v>
      </c>
      <c r="P562">
        <f t="shared" si="17"/>
        <v>12000</v>
      </c>
    </row>
    <row r="563" spans="1:16" x14ac:dyDescent="0.3">
      <c r="A563">
        <v>562</v>
      </c>
      <c r="B563" s="19" t="s">
        <v>659</v>
      </c>
      <c r="C563" s="2" t="s">
        <v>69</v>
      </c>
      <c r="D563" s="20">
        <v>4.9000000000000004</v>
      </c>
      <c r="G563">
        <v>0</v>
      </c>
      <c r="H563">
        <v>1</v>
      </c>
      <c r="K563">
        <v>0</v>
      </c>
      <c r="L563">
        <v>30</v>
      </c>
      <c r="M563">
        <v>0</v>
      </c>
      <c r="N563">
        <v>5.2389999999999999E-2</v>
      </c>
      <c r="O563">
        <f t="shared" si="17"/>
        <v>12000</v>
      </c>
      <c r="P563">
        <f t="shared" si="17"/>
        <v>12000</v>
      </c>
    </row>
    <row r="564" spans="1:16" x14ac:dyDescent="0.3">
      <c r="A564">
        <v>563</v>
      </c>
      <c r="B564" s="19" t="s">
        <v>660</v>
      </c>
      <c r="C564" s="2" t="s">
        <v>69</v>
      </c>
      <c r="D564" s="20">
        <v>5</v>
      </c>
      <c r="G564">
        <v>0</v>
      </c>
      <c r="H564">
        <v>4</v>
      </c>
      <c r="K564">
        <v>0</v>
      </c>
      <c r="L564">
        <v>30</v>
      </c>
      <c r="M564">
        <v>0</v>
      </c>
      <c r="N564">
        <v>0.18385611420612802</v>
      </c>
      <c r="O564">
        <f t="shared" si="17"/>
        <v>12000</v>
      </c>
      <c r="P564">
        <f t="shared" si="17"/>
        <v>12000</v>
      </c>
    </row>
    <row r="565" spans="1:16" x14ac:dyDescent="0.3">
      <c r="A565">
        <v>564</v>
      </c>
      <c r="B565" s="19" t="s">
        <v>661</v>
      </c>
      <c r="C565" s="2" t="s">
        <v>69</v>
      </c>
      <c r="D565" s="20">
        <v>5</v>
      </c>
      <c r="G565">
        <v>0</v>
      </c>
      <c r="H565">
        <v>4</v>
      </c>
      <c r="K565">
        <v>0</v>
      </c>
      <c r="L565">
        <v>30</v>
      </c>
      <c r="M565">
        <v>0</v>
      </c>
      <c r="N565">
        <v>0.19034000000000001</v>
      </c>
      <c r="O565">
        <f t="shared" si="17"/>
        <v>12000</v>
      </c>
      <c r="P565">
        <f t="shared" si="17"/>
        <v>12000</v>
      </c>
    </row>
    <row r="566" spans="1:16" x14ac:dyDescent="0.3">
      <c r="A566">
        <v>565</v>
      </c>
      <c r="B566" s="19" t="s">
        <v>662</v>
      </c>
      <c r="C566" s="2" t="s">
        <v>69</v>
      </c>
      <c r="D566" s="20">
        <v>20</v>
      </c>
      <c r="G566">
        <v>0</v>
      </c>
      <c r="H566">
        <v>4</v>
      </c>
      <c r="K566">
        <v>0</v>
      </c>
      <c r="L566">
        <v>30</v>
      </c>
      <c r="M566">
        <v>0</v>
      </c>
      <c r="N566">
        <v>0.18385611420612802</v>
      </c>
      <c r="O566">
        <f t="shared" si="17"/>
        <v>12000</v>
      </c>
      <c r="P566">
        <f t="shared" si="17"/>
        <v>12000</v>
      </c>
    </row>
    <row r="567" spans="1:16" x14ac:dyDescent="0.3">
      <c r="A567">
        <v>566</v>
      </c>
      <c r="B567" s="19" t="s">
        <v>663</v>
      </c>
      <c r="C567" s="2" t="s">
        <v>69</v>
      </c>
      <c r="D567" s="20">
        <v>5</v>
      </c>
      <c r="G567">
        <v>0</v>
      </c>
      <c r="H567">
        <v>4</v>
      </c>
      <c r="K567">
        <v>0</v>
      </c>
      <c r="L567">
        <v>30</v>
      </c>
      <c r="M567">
        <v>0</v>
      </c>
      <c r="N567">
        <v>0.18385611420612802</v>
      </c>
      <c r="O567">
        <f t="shared" si="17"/>
        <v>12000</v>
      </c>
      <c r="P567">
        <f t="shared" si="17"/>
        <v>12000</v>
      </c>
    </row>
    <row r="568" spans="1:16" x14ac:dyDescent="0.3">
      <c r="A568">
        <v>567</v>
      </c>
      <c r="B568" s="19" t="s">
        <v>664</v>
      </c>
      <c r="C568" s="2" t="s">
        <v>69</v>
      </c>
      <c r="D568" s="20">
        <v>5</v>
      </c>
      <c r="G568">
        <v>0</v>
      </c>
      <c r="H568">
        <v>4</v>
      </c>
      <c r="K568">
        <v>0</v>
      </c>
      <c r="L568">
        <v>30</v>
      </c>
      <c r="M568">
        <v>0</v>
      </c>
      <c r="N568">
        <v>0.14363000000000001</v>
      </c>
      <c r="O568">
        <f t="shared" si="17"/>
        <v>12000</v>
      </c>
      <c r="P568">
        <f t="shared" si="17"/>
        <v>12000</v>
      </c>
    </row>
    <row r="569" spans="1:16" x14ac:dyDescent="0.3">
      <c r="A569">
        <v>568</v>
      </c>
      <c r="B569" s="19" t="s">
        <v>665</v>
      </c>
      <c r="C569" s="2" t="s">
        <v>69</v>
      </c>
      <c r="D569" s="20">
        <v>5</v>
      </c>
      <c r="G569">
        <v>0</v>
      </c>
      <c r="H569">
        <v>4</v>
      </c>
      <c r="K569">
        <v>0</v>
      </c>
      <c r="L569">
        <v>30</v>
      </c>
      <c r="M569">
        <v>0</v>
      </c>
      <c r="N569">
        <v>0.20906</v>
      </c>
      <c r="O569">
        <f t="shared" si="17"/>
        <v>12000</v>
      </c>
      <c r="P569">
        <f t="shared" si="17"/>
        <v>12000</v>
      </c>
    </row>
    <row r="570" spans="1:16" x14ac:dyDescent="0.3">
      <c r="A570">
        <v>569</v>
      </c>
      <c r="B570" s="19" t="s">
        <v>666</v>
      </c>
      <c r="C570" s="2" t="s">
        <v>69</v>
      </c>
      <c r="D570" s="20">
        <v>5</v>
      </c>
      <c r="G570">
        <v>0</v>
      </c>
      <c r="H570">
        <v>1</v>
      </c>
      <c r="K570">
        <v>0</v>
      </c>
      <c r="L570">
        <v>30</v>
      </c>
      <c r="M570">
        <v>0</v>
      </c>
      <c r="N570">
        <v>0.17763000000000001</v>
      </c>
      <c r="O570">
        <f t="shared" si="17"/>
        <v>12000</v>
      </c>
      <c r="P570">
        <f t="shared" si="17"/>
        <v>12000</v>
      </c>
    </row>
    <row r="571" spans="1:16" x14ac:dyDescent="0.3">
      <c r="A571">
        <v>570</v>
      </c>
      <c r="B571" s="19" t="s">
        <v>667</v>
      </c>
      <c r="C571" s="2" t="s">
        <v>69</v>
      </c>
      <c r="D571" s="20">
        <v>2</v>
      </c>
      <c r="G571">
        <v>0</v>
      </c>
      <c r="H571">
        <v>4</v>
      </c>
      <c r="K571">
        <v>0</v>
      </c>
      <c r="L571">
        <v>30</v>
      </c>
      <c r="M571">
        <v>0</v>
      </c>
      <c r="N571">
        <v>2.2799999999999999E-3</v>
      </c>
      <c r="O571">
        <f t="shared" ref="O571:P634" si="18">200*60</f>
        <v>12000</v>
      </c>
      <c r="P571">
        <f t="shared" si="18"/>
        <v>12000</v>
      </c>
    </row>
    <row r="572" spans="1:16" x14ac:dyDescent="0.3">
      <c r="A572">
        <v>571</v>
      </c>
      <c r="B572" s="19" t="s">
        <v>668</v>
      </c>
      <c r="C572" s="2" t="s">
        <v>69</v>
      </c>
      <c r="D572" s="20">
        <v>5</v>
      </c>
      <c r="G572">
        <v>0</v>
      </c>
      <c r="H572">
        <v>4</v>
      </c>
      <c r="K572">
        <v>0</v>
      </c>
      <c r="L572">
        <v>30</v>
      </c>
      <c r="M572">
        <v>0</v>
      </c>
      <c r="N572">
        <v>0.19413</v>
      </c>
      <c r="O572">
        <f t="shared" si="18"/>
        <v>12000</v>
      </c>
      <c r="P572">
        <f t="shared" si="18"/>
        <v>12000</v>
      </c>
    </row>
    <row r="573" spans="1:16" x14ac:dyDescent="0.3">
      <c r="A573">
        <v>572</v>
      </c>
      <c r="B573" s="19" t="s">
        <v>669</v>
      </c>
      <c r="C573" s="2" t="s">
        <v>69</v>
      </c>
      <c r="D573" s="20">
        <v>1</v>
      </c>
      <c r="G573">
        <v>0</v>
      </c>
      <c r="H573">
        <v>4</v>
      </c>
      <c r="K573">
        <v>0</v>
      </c>
      <c r="L573">
        <v>30</v>
      </c>
      <c r="M573">
        <v>0</v>
      </c>
      <c r="N573">
        <v>0.33733000000000002</v>
      </c>
      <c r="O573">
        <f t="shared" si="18"/>
        <v>12000</v>
      </c>
      <c r="P573">
        <f t="shared" si="18"/>
        <v>12000</v>
      </c>
    </row>
    <row r="574" spans="1:16" x14ac:dyDescent="0.3">
      <c r="A574">
        <v>573</v>
      </c>
      <c r="B574" s="19" t="s">
        <v>670</v>
      </c>
      <c r="C574" s="2" t="s">
        <v>69</v>
      </c>
      <c r="D574" s="20">
        <v>4</v>
      </c>
      <c r="G574">
        <v>0</v>
      </c>
      <c r="H574">
        <v>4</v>
      </c>
      <c r="K574">
        <v>0</v>
      </c>
      <c r="L574">
        <v>30</v>
      </c>
      <c r="M574">
        <v>0</v>
      </c>
      <c r="N574">
        <v>0.16019</v>
      </c>
      <c r="O574">
        <f t="shared" si="18"/>
        <v>12000</v>
      </c>
      <c r="P574">
        <f t="shared" si="18"/>
        <v>12000</v>
      </c>
    </row>
    <row r="575" spans="1:16" x14ac:dyDescent="0.3">
      <c r="A575">
        <v>574</v>
      </c>
      <c r="B575" s="19" t="s">
        <v>671</v>
      </c>
      <c r="C575" s="2" t="s">
        <v>69</v>
      </c>
      <c r="D575" s="20">
        <v>3.5</v>
      </c>
      <c r="G575">
        <v>0</v>
      </c>
      <c r="H575">
        <v>4</v>
      </c>
      <c r="K575">
        <v>0</v>
      </c>
      <c r="L575">
        <v>30</v>
      </c>
      <c r="M575">
        <v>0</v>
      </c>
      <c r="N575">
        <v>0.18337000000000001</v>
      </c>
      <c r="O575">
        <f t="shared" si="18"/>
        <v>12000</v>
      </c>
      <c r="P575">
        <f t="shared" si="18"/>
        <v>12000</v>
      </c>
    </row>
    <row r="576" spans="1:16" x14ac:dyDescent="0.3">
      <c r="A576">
        <v>575</v>
      </c>
      <c r="B576" s="19" t="s">
        <v>672</v>
      </c>
      <c r="C576" s="2" t="s">
        <v>69</v>
      </c>
      <c r="D576" s="20">
        <v>3.5</v>
      </c>
      <c r="G576">
        <v>0</v>
      </c>
      <c r="H576">
        <v>4</v>
      </c>
      <c r="K576">
        <v>0</v>
      </c>
      <c r="L576">
        <v>30</v>
      </c>
      <c r="M576">
        <v>0</v>
      </c>
      <c r="N576">
        <v>0.19012000000000001</v>
      </c>
      <c r="O576">
        <f t="shared" si="18"/>
        <v>12000</v>
      </c>
      <c r="P576">
        <f t="shared" si="18"/>
        <v>12000</v>
      </c>
    </row>
    <row r="577" spans="1:16" x14ac:dyDescent="0.3">
      <c r="A577">
        <v>576</v>
      </c>
      <c r="B577" s="19" t="s">
        <v>673</v>
      </c>
      <c r="C577" s="2" t="s">
        <v>69</v>
      </c>
      <c r="D577" s="20">
        <v>25</v>
      </c>
      <c r="G577">
        <v>0</v>
      </c>
      <c r="H577">
        <v>4</v>
      </c>
      <c r="K577">
        <v>0</v>
      </c>
      <c r="L577">
        <v>30</v>
      </c>
      <c r="M577">
        <v>0</v>
      </c>
      <c r="N577">
        <v>0.18385611420612802</v>
      </c>
      <c r="O577">
        <f t="shared" si="18"/>
        <v>12000</v>
      </c>
      <c r="P577">
        <f t="shared" si="18"/>
        <v>12000</v>
      </c>
    </row>
    <row r="578" spans="1:16" x14ac:dyDescent="0.3">
      <c r="A578">
        <v>577</v>
      </c>
      <c r="B578" s="19" t="s">
        <v>674</v>
      </c>
      <c r="C578" s="2" t="s">
        <v>69</v>
      </c>
      <c r="D578" s="20">
        <v>4.5</v>
      </c>
      <c r="G578">
        <v>0</v>
      </c>
      <c r="H578">
        <v>4</v>
      </c>
      <c r="K578">
        <v>0</v>
      </c>
      <c r="L578">
        <v>30</v>
      </c>
      <c r="M578">
        <v>0</v>
      </c>
      <c r="N578">
        <v>0.20436000000000001</v>
      </c>
      <c r="O578">
        <f t="shared" si="18"/>
        <v>12000</v>
      </c>
      <c r="P578">
        <f t="shared" si="18"/>
        <v>12000</v>
      </c>
    </row>
    <row r="579" spans="1:16" x14ac:dyDescent="0.3">
      <c r="A579">
        <v>578</v>
      </c>
      <c r="B579" s="19" t="s">
        <v>675</v>
      </c>
      <c r="C579" s="2" t="s">
        <v>69</v>
      </c>
      <c r="D579" s="20">
        <v>4</v>
      </c>
      <c r="G579">
        <v>0</v>
      </c>
      <c r="H579">
        <v>4</v>
      </c>
      <c r="K579">
        <v>0</v>
      </c>
      <c r="L579">
        <v>30</v>
      </c>
      <c r="M579">
        <v>0</v>
      </c>
      <c r="N579">
        <v>0.19264000000000001</v>
      </c>
      <c r="O579">
        <f t="shared" si="18"/>
        <v>12000</v>
      </c>
      <c r="P579">
        <f t="shared" si="18"/>
        <v>12000</v>
      </c>
    </row>
    <row r="580" spans="1:16" x14ac:dyDescent="0.3">
      <c r="A580">
        <v>579</v>
      </c>
      <c r="B580" s="19" t="s">
        <v>676</v>
      </c>
      <c r="C580" s="2" t="s">
        <v>69</v>
      </c>
      <c r="D580" s="20">
        <v>3.9</v>
      </c>
      <c r="G580">
        <v>0</v>
      </c>
      <c r="H580">
        <v>4</v>
      </c>
      <c r="K580">
        <v>0</v>
      </c>
      <c r="L580">
        <v>30</v>
      </c>
      <c r="M580">
        <v>0</v>
      </c>
      <c r="N580">
        <v>7.5200000000000003E-2</v>
      </c>
      <c r="O580">
        <f t="shared" si="18"/>
        <v>12000</v>
      </c>
      <c r="P580">
        <f t="shared" si="18"/>
        <v>12000</v>
      </c>
    </row>
    <row r="581" spans="1:16" x14ac:dyDescent="0.3">
      <c r="A581">
        <v>580</v>
      </c>
      <c r="B581" s="19" t="s">
        <v>677</v>
      </c>
      <c r="C581" s="2" t="s">
        <v>69</v>
      </c>
      <c r="D581" s="20">
        <v>5</v>
      </c>
      <c r="G581">
        <v>0</v>
      </c>
      <c r="H581">
        <v>4</v>
      </c>
      <c r="K581">
        <v>0</v>
      </c>
      <c r="L581">
        <v>30</v>
      </c>
      <c r="M581">
        <v>0</v>
      </c>
      <c r="N581">
        <v>0.18007000000000001</v>
      </c>
      <c r="O581">
        <f t="shared" si="18"/>
        <v>12000</v>
      </c>
      <c r="P581">
        <f t="shared" si="18"/>
        <v>12000</v>
      </c>
    </row>
    <row r="582" spans="1:16" x14ac:dyDescent="0.3">
      <c r="A582">
        <v>581</v>
      </c>
      <c r="B582" s="19" t="s">
        <v>678</v>
      </c>
      <c r="C582" s="2" t="s">
        <v>69</v>
      </c>
      <c r="D582" s="20">
        <v>5</v>
      </c>
      <c r="G582">
        <v>0</v>
      </c>
      <c r="H582">
        <v>4</v>
      </c>
      <c r="K582">
        <v>0</v>
      </c>
      <c r="L582">
        <v>30</v>
      </c>
      <c r="M582">
        <v>0</v>
      </c>
      <c r="N582">
        <v>0.17921999999999999</v>
      </c>
      <c r="O582">
        <f t="shared" si="18"/>
        <v>12000</v>
      </c>
      <c r="P582">
        <f t="shared" si="18"/>
        <v>12000</v>
      </c>
    </row>
    <row r="583" spans="1:16" x14ac:dyDescent="0.3">
      <c r="A583">
        <v>582</v>
      </c>
      <c r="B583" s="19" t="s">
        <v>679</v>
      </c>
      <c r="C583" s="2" t="s">
        <v>69</v>
      </c>
      <c r="D583" s="20">
        <v>5</v>
      </c>
      <c r="G583">
        <v>0</v>
      </c>
      <c r="H583">
        <v>4</v>
      </c>
      <c r="K583">
        <v>0</v>
      </c>
      <c r="L583">
        <v>30</v>
      </c>
      <c r="M583">
        <v>0</v>
      </c>
      <c r="N583">
        <v>0.20721000000000001</v>
      </c>
      <c r="O583">
        <f t="shared" si="18"/>
        <v>12000</v>
      </c>
      <c r="P583">
        <f t="shared" si="18"/>
        <v>12000</v>
      </c>
    </row>
    <row r="584" spans="1:16" x14ac:dyDescent="0.3">
      <c r="A584">
        <v>583</v>
      </c>
      <c r="B584" s="19" t="s">
        <v>680</v>
      </c>
      <c r="C584" s="2" t="s">
        <v>69</v>
      </c>
      <c r="D584" s="20">
        <v>4.0999999999999996</v>
      </c>
      <c r="G584">
        <v>0</v>
      </c>
      <c r="H584">
        <v>4</v>
      </c>
      <c r="K584">
        <v>0</v>
      </c>
      <c r="L584">
        <v>30</v>
      </c>
      <c r="M584">
        <v>0</v>
      </c>
      <c r="N584">
        <v>0.18448999999999999</v>
      </c>
      <c r="O584">
        <f t="shared" si="18"/>
        <v>12000</v>
      </c>
      <c r="P584">
        <f t="shared" si="18"/>
        <v>12000</v>
      </c>
    </row>
    <row r="585" spans="1:16" x14ac:dyDescent="0.3">
      <c r="A585">
        <v>584</v>
      </c>
      <c r="B585" s="19" t="s">
        <v>681</v>
      </c>
      <c r="C585" s="2" t="s">
        <v>69</v>
      </c>
      <c r="D585" s="20">
        <v>5</v>
      </c>
      <c r="G585">
        <v>0</v>
      </c>
      <c r="H585">
        <v>4</v>
      </c>
      <c r="K585">
        <v>0</v>
      </c>
      <c r="L585">
        <v>30</v>
      </c>
      <c r="M585">
        <v>0</v>
      </c>
      <c r="N585">
        <v>0.18107000000000001</v>
      </c>
      <c r="O585">
        <f t="shared" si="18"/>
        <v>12000</v>
      </c>
      <c r="P585">
        <f t="shared" si="18"/>
        <v>12000</v>
      </c>
    </row>
    <row r="586" spans="1:16" x14ac:dyDescent="0.3">
      <c r="A586">
        <v>585</v>
      </c>
      <c r="B586" s="19" t="s">
        <v>682</v>
      </c>
      <c r="C586" s="2" t="s">
        <v>69</v>
      </c>
      <c r="D586" s="20">
        <v>60</v>
      </c>
      <c r="G586">
        <v>0</v>
      </c>
      <c r="H586">
        <v>4</v>
      </c>
      <c r="K586">
        <v>0</v>
      </c>
      <c r="L586">
        <v>30</v>
      </c>
      <c r="M586">
        <v>0</v>
      </c>
      <c r="N586">
        <v>0.23647000000000001</v>
      </c>
      <c r="O586">
        <f t="shared" si="18"/>
        <v>12000</v>
      </c>
      <c r="P586">
        <f t="shared" si="18"/>
        <v>12000</v>
      </c>
    </row>
    <row r="587" spans="1:16" x14ac:dyDescent="0.3">
      <c r="A587">
        <v>586</v>
      </c>
      <c r="B587" s="19" t="s">
        <v>683</v>
      </c>
      <c r="C587" s="2" t="s">
        <v>69</v>
      </c>
      <c r="D587" s="20">
        <v>5</v>
      </c>
      <c r="G587">
        <v>0</v>
      </c>
      <c r="H587">
        <v>4</v>
      </c>
      <c r="K587">
        <v>0</v>
      </c>
      <c r="L587">
        <v>30</v>
      </c>
      <c r="M587">
        <v>0</v>
      </c>
      <c r="N587">
        <v>0.18385611420612802</v>
      </c>
      <c r="O587">
        <f t="shared" si="18"/>
        <v>12000</v>
      </c>
      <c r="P587">
        <f t="shared" si="18"/>
        <v>12000</v>
      </c>
    </row>
    <row r="588" spans="1:16" x14ac:dyDescent="0.3">
      <c r="A588">
        <v>587</v>
      </c>
      <c r="B588" s="19" t="s">
        <v>684</v>
      </c>
      <c r="C588" s="2" t="s">
        <v>69</v>
      </c>
      <c r="D588" s="20">
        <v>5</v>
      </c>
      <c r="G588">
        <v>0</v>
      </c>
      <c r="H588">
        <v>1</v>
      </c>
      <c r="K588">
        <v>0</v>
      </c>
      <c r="L588">
        <v>30</v>
      </c>
      <c r="M588">
        <v>0</v>
      </c>
      <c r="N588">
        <v>0.17810999999999999</v>
      </c>
      <c r="O588">
        <f t="shared" si="18"/>
        <v>12000</v>
      </c>
      <c r="P588">
        <f t="shared" si="18"/>
        <v>12000</v>
      </c>
    </row>
    <row r="589" spans="1:16" x14ac:dyDescent="0.3">
      <c r="A589">
        <v>588</v>
      </c>
      <c r="B589" s="19" t="s">
        <v>685</v>
      </c>
      <c r="C589" s="2" t="s">
        <v>69</v>
      </c>
      <c r="D589" s="20">
        <v>5</v>
      </c>
      <c r="G589">
        <v>0</v>
      </c>
      <c r="H589">
        <v>4</v>
      </c>
      <c r="K589">
        <v>0</v>
      </c>
      <c r="L589">
        <v>30</v>
      </c>
      <c r="M589">
        <v>0</v>
      </c>
      <c r="N589">
        <v>0.21052999999999999</v>
      </c>
      <c r="O589">
        <f t="shared" si="18"/>
        <v>12000</v>
      </c>
      <c r="P589">
        <f t="shared" si="18"/>
        <v>12000</v>
      </c>
    </row>
    <row r="590" spans="1:16" x14ac:dyDescent="0.3">
      <c r="A590">
        <v>589</v>
      </c>
      <c r="B590" s="19" t="s">
        <v>686</v>
      </c>
      <c r="C590" s="2" t="s">
        <v>69</v>
      </c>
      <c r="D590" s="20">
        <v>2</v>
      </c>
      <c r="G590">
        <v>0</v>
      </c>
      <c r="H590">
        <v>4</v>
      </c>
      <c r="K590">
        <v>0</v>
      </c>
      <c r="L590">
        <v>30</v>
      </c>
      <c r="M590">
        <v>0</v>
      </c>
      <c r="N590">
        <v>0.20554</v>
      </c>
      <c r="O590">
        <f t="shared" si="18"/>
        <v>12000</v>
      </c>
      <c r="P590">
        <f t="shared" si="18"/>
        <v>12000</v>
      </c>
    </row>
    <row r="591" spans="1:16" x14ac:dyDescent="0.3">
      <c r="A591">
        <v>590</v>
      </c>
      <c r="B591" s="19" t="s">
        <v>687</v>
      </c>
      <c r="C591" s="2" t="s">
        <v>69</v>
      </c>
      <c r="D591" s="20">
        <v>2</v>
      </c>
      <c r="G591">
        <v>0</v>
      </c>
      <c r="H591">
        <v>4</v>
      </c>
      <c r="K591">
        <v>0</v>
      </c>
      <c r="L591">
        <v>30</v>
      </c>
      <c r="M591">
        <v>0</v>
      </c>
      <c r="N591">
        <v>0.22756999999999999</v>
      </c>
      <c r="O591">
        <f t="shared" si="18"/>
        <v>12000</v>
      </c>
      <c r="P591">
        <f t="shared" si="18"/>
        <v>12000</v>
      </c>
    </row>
    <row r="592" spans="1:16" x14ac:dyDescent="0.3">
      <c r="A592">
        <v>591</v>
      </c>
      <c r="B592" s="19" t="s">
        <v>688</v>
      </c>
      <c r="C592" s="2" t="s">
        <v>69</v>
      </c>
      <c r="D592" s="20">
        <v>2</v>
      </c>
      <c r="G592">
        <v>0</v>
      </c>
      <c r="H592">
        <v>4</v>
      </c>
      <c r="K592">
        <v>0</v>
      </c>
      <c r="L592">
        <v>30</v>
      </c>
      <c r="M592">
        <v>0</v>
      </c>
      <c r="N592">
        <v>0.21484</v>
      </c>
      <c r="O592">
        <f t="shared" si="18"/>
        <v>12000</v>
      </c>
      <c r="P592">
        <f t="shared" si="18"/>
        <v>12000</v>
      </c>
    </row>
    <row r="593" spans="1:16" x14ac:dyDescent="0.3">
      <c r="A593">
        <v>592</v>
      </c>
      <c r="B593" s="19" t="s">
        <v>689</v>
      </c>
      <c r="C593" s="2" t="s">
        <v>69</v>
      </c>
      <c r="D593" s="20">
        <v>2</v>
      </c>
      <c r="G593">
        <v>0</v>
      </c>
      <c r="H593">
        <v>4</v>
      </c>
      <c r="K593">
        <v>0</v>
      </c>
      <c r="L593">
        <v>30</v>
      </c>
      <c r="M593">
        <v>0</v>
      </c>
      <c r="N593">
        <v>0.21443999999999999</v>
      </c>
      <c r="O593">
        <f t="shared" si="18"/>
        <v>12000</v>
      </c>
      <c r="P593">
        <f t="shared" si="18"/>
        <v>12000</v>
      </c>
    </row>
    <row r="594" spans="1:16" x14ac:dyDescent="0.3">
      <c r="A594">
        <v>593</v>
      </c>
      <c r="B594" s="19" t="s">
        <v>690</v>
      </c>
      <c r="C594" s="2" t="s">
        <v>69</v>
      </c>
      <c r="D594" s="20">
        <v>5</v>
      </c>
      <c r="G594">
        <v>0</v>
      </c>
      <c r="H594">
        <v>4</v>
      </c>
      <c r="K594">
        <v>0</v>
      </c>
      <c r="L594">
        <v>30</v>
      </c>
      <c r="M594">
        <v>0</v>
      </c>
      <c r="N594">
        <v>0.18385611420612802</v>
      </c>
      <c r="O594">
        <f t="shared" si="18"/>
        <v>12000</v>
      </c>
      <c r="P594">
        <f t="shared" si="18"/>
        <v>12000</v>
      </c>
    </row>
    <row r="595" spans="1:16" x14ac:dyDescent="0.3">
      <c r="A595">
        <v>594</v>
      </c>
      <c r="B595" s="19" t="s">
        <v>691</v>
      </c>
      <c r="C595" s="2" t="s">
        <v>69</v>
      </c>
      <c r="D595" s="20">
        <v>5</v>
      </c>
      <c r="G595">
        <v>0</v>
      </c>
      <c r="H595">
        <v>4</v>
      </c>
      <c r="K595">
        <v>0</v>
      </c>
      <c r="L595">
        <v>30</v>
      </c>
      <c r="M595">
        <v>0</v>
      </c>
      <c r="N595">
        <v>0.16941000000000001</v>
      </c>
      <c r="O595">
        <f t="shared" si="18"/>
        <v>12000</v>
      </c>
      <c r="P595">
        <f t="shared" si="18"/>
        <v>12000</v>
      </c>
    </row>
    <row r="596" spans="1:16" x14ac:dyDescent="0.3">
      <c r="A596">
        <v>595</v>
      </c>
      <c r="B596" s="19" t="s">
        <v>692</v>
      </c>
      <c r="C596" s="2" t="s">
        <v>69</v>
      </c>
      <c r="D596" s="20">
        <v>5</v>
      </c>
      <c r="G596">
        <v>0</v>
      </c>
      <c r="H596">
        <v>4</v>
      </c>
      <c r="K596">
        <v>0</v>
      </c>
      <c r="L596">
        <v>30</v>
      </c>
      <c r="M596">
        <v>0</v>
      </c>
      <c r="N596">
        <v>0.18385611420612802</v>
      </c>
      <c r="O596">
        <f t="shared" si="18"/>
        <v>12000</v>
      </c>
      <c r="P596">
        <f t="shared" si="18"/>
        <v>12000</v>
      </c>
    </row>
    <row r="597" spans="1:16" x14ac:dyDescent="0.3">
      <c r="A597">
        <v>596</v>
      </c>
      <c r="B597" s="19" t="s">
        <v>693</v>
      </c>
      <c r="C597" s="2" t="s">
        <v>69</v>
      </c>
      <c r="D597" s="20">
        <v>5</v>
      </c>
      <c r="G597">
        <v>0</v>
      </c>
      <c r="H597">
        <v>4</v>
      </c>
      <c r="K597">
        <v>0</v>
      </c>
      <c r="L597">
        <v>30</v>
      </c>
      <c r="M597">
        <v>0</v>
      </c>
      <c r="N597">
        <v>0.18385611420612802</v>
      </c>
      <c r="O597">
        <f t="shared" si="18"/>
        <v>12000</v>
      </c>
      <c r="P597">
        <f t="shared" si="18"/>
        <v>12000</v>
      </c>
    </row>
    <row r="598" spans="1:16" x14ac:dyDescent="0.3">
      <c r="A598">
        <v>597</v>
      </c>
      <c r="B598" s="19" t="s">
        <v>694</v>
      </c>
      <c r="C598" s="2" t="s">
        <v>69</v>
      </c>
      <c r="D598" s="20">
        <v>5</v>
      </c>
      <c r="G598">
        <v>0</v>
      </c>
      <c r="H598">
        <v>4</v>
      </c>
      <c r="K598">
        <v>0</v>
      </c>
      <c r="L598">
        <v>30</v>
      </c>
      <c r="M598">
        <v>0</v>
      </c>
      <c r="N598">
        <v>0.19863</v>
      </c>
      <c r="O598">
        <f t="shared" si="18"/>
        <v>12000</v>
      </c>
      <c r="P598">
        <f t="shared" si="18"/>
        <v>12000</v>
      </c>
    </row>
    <row r="599" spans="1:16" x14ac:dyDescent="0.3">
      <c r="A599">
        <v>598</v>
      </c>
      <c r="B599" s="19" t="s">
        <v>695</v>
      </c>
      <c r="C599" s="2" t="s">
        <v>69</v>
      </c>
      <c r="D599" s="20">
        <v>5</v>
      </c>
      <c r="G599">
        <v>0</v>
      </c>
      <c r="H599">
        <v>4</v>
      </c>
      <c r="K599">
        <v>0</v>
      </c>
      <c r="L599">
        <v>30</v>
      </c>
      <c r="M599">
        <v>0</v>
      </c>
      <c r="N599">
        <v>0.20771999999999999</v>
      </c>
      <c r="O599">
        <f t="shared" si="18"/>
        <v>12000</v>
      </c>
      <c r="P599">
        <f t="shared" si="18"/>
        <v>12000</v>
      </c>
    </row>
    <row r="600" spans="1:16" x14ac:dyDescent="0.3">
      <c r="A600">
        <v>599</v>
      </c>
      <c r="B600" s="19" t="s">
        <v>696</v>
      </c>
      <c r="C600" s="2" t="s">
        <v>69</v>
      </c>
      <c r="D600" s="20">
        <v>3.5</v>
      </c>
      <c r="G600">
        <v>0</v>
      </c>
      <c r="H600">
        <v>1</v>
      </c>
      <c r="K600">
        <v>0</v>
      </c>
      <c r="L600">
        <v>30</v>
      </c>
      <c r="M600">
        <v>0</v>
      </c>
      <c r="N600">
        <v>0.13991999999999999</v>
      </c>
      <c r="O600">
        <f t="shared" si="18"/>
        <v>12000</v>
      </c>
      <c r="P600">
        <f t="shared" si="18"/>
        <v>12000</v>
      </c>
    </row>
    <row r="601" spans="1:16" x14ac:dyDescent="0.3">
      <c r="A601">
        <v>600</v>
      </c>
      <c r="B601" s="19" t="s">
        <v>697</v>
      </c>
      <c r="C601" s="2" t="s">
        <v>69</v>
      </c>
      <c r="D601" s="20">
        <v>5</v>
      </c>
      <c r="G601">
        <v>0</v>
      </c>
      <c r="H601">
        <v>4</v>
      </c>
      <c r="K601">
        <v>0</v>
      </c>
      <c r="L601">
        <v>30</v>
      </c>
      <c r="M601">
        <v>0</v>
      </c>
      <c r="N601">
        <v>0.18385611420612802</v>
      </c>
      <c r="O601">
        <f t="shared" si="18"/>
        <v>12000</v>
      </c>
      <c r="P601">
        <f t="shared" si="18"/>
        <v>12000</v>
      </c>
    </row>
    <row r="602" spans="1:16" x14ac:dyDescent="0.3">
      <c r="A602">
        <v>601</v>
      </c>
      <c r="B602" s="19" t="s">
        <v>698</v>
      </c>
      <c r="C602" s="2" t="s">
        <v>69</v>
      </c>
      <c r="D602" s="20">
        <v>5</v>
      </c>
      <c r="G602">
        <v>0</v>
      </c>
      <c r="H602">
        <v>1</v>
      </c>
      <c r="K602">
        <v>0</v>
      </c>
      <c r="L602">
        <v>30</v>
      </c>
      <c r="M602">
        <v>0</v>
      </c>
      <c r="N602">
        <v>0.21023</v>
      </c>
      <c r="O602">
        <f t="shared" si="18"/>
        <v>12000</v>
      </c>
      <c r="P602">
        <f t="shared" si="18"/>
        <v>12000</v>
      </c>
    </row>
    <row r="603" spans="1:16" x14ac:dyDescent="0.3">
      <c r="A603">
        <v>602</v>
      </c>
      <c r="B603" s="19" t="s">
        <v>699</v>
      </c>
      <c r="C603" s="2" t="s">
        <v>69</v>
      </c>
      <c r="D603" s="20">
        <v>2</v>
      </c>
      <c r="G603">
        <v>0</v>
      </c>
      <c r="H603">
        <v>4</v>
      </c>
      <c r="K603">
        <v>0</v>
      </c>
      <c r="L603">
        <v>30</v>
      </c>
      <c r="M603">
        <v>0</v>
      </c>
      <c r="N603">
        <v>0.18321999999999999</v>
      </c>
      <c r="O603">
        <f t="shared" si="18"/>
        <v>12000</v>
      </c>
      <c r="P603">
        <f t="shared" si="18"/>
        <v>12000</v>
      </c>
    </row>
    <row r="604" spans="1:16" x14ac:dyDescent="0.3">
      <c r="A604">
        <v>603</v>
      </c>
      <c r="B604" s="19" t="s">
        <v>700</v>
      </c>
      <c r="C604" s="2" t="s">
        <v>69</v>
      </c>
      <c r="D604" s="20">
        <v>2</v>
      </c>
      <c r="G604">
        <v>0</v>
      </c>
      <c r="H604">
        <v>4</v>
      </c>
      <c r="K604">
        <v>0</v>
      </c>
      <c r="L604">
        <v>30</v>
      </c>
      <c r="M604">
        <v>0</v>
      </c>
      <c r="N604">
        <v>0.21912000000000001</v>
      </c>
      <c r="O604">
        <f t="shared" si="18"/>
        <v>12000</v>
      </c>
      <c r="P604">
        <f t="shared" si="18"/>
        <v>12000</v>
      </c>
    </row>
    <row r="605" spans="1:16" x14ac:dyDescent="0.3">
      <c r="A605">
        <v>604</v>
      </c>
      <c r="B605" s="19" t="s">
        <v>701</v>
      </c>
      <c r="C605" s="2" t="s">
        <v>69</v>
      </c>
      <c r="D605" s="20">
        <v>5</v>
      </c>
      <c r="G605">
        <v>0</v>
      </c>
      <c r="H605">
        <v>1</v>
      </c>
      <c r="K605">
        <v>0</v>
      </c>
      <c r="L605">
        <v>30</v>
      </c>
      <c r="M605">
        <v>0</v>
      </c>
      <c r="N605">
        <v>0.18385611420612802</v>
      </c>
      <c r="O605">
        <f t="shared" si="18"/>
        <v>12000</v>
      </c>
      <c r="P605">
        <f t="shared" si="18"/>
        <v>12000</v>
      </c>
    </row>
    <row r="606" spans="1:16" x14ac:dyDescent="0.3">
      <c r="A606">
        <v>605</v>
      </c>
      <c r="B606" s="19" t="s">
        <v>702</v>
      </c>
      <c r="C606" s="2" t="s">
        <v>69</v>
      </c>
      <c r="D606" s="20">
        <v>5</v>
      </c>
      <c r="G606">
        <v>0</v>
      </c>
      <c r="H606">
        <v>4</v>
      </c>
      <c r="K606">
        <v>0</v>
      </c>
      <c r="L606">
        <v>30</v>
      </c>
      <c r="M606">
        <v>0</v>
      </c>
      <c r="N606">
        <v>0.19509000000000001</v>
      </c>
      <c r="O606">
        <f t="shared" si="18"/>
        <v>12000</v>
      </c>
      <c r="P606">
        <f t="shared" si="18"/>
        <v>12000</v>
      </c>
    </row>
    <row r="607" spans="1:16" x14ac:dyDescent="0.3">
      <c r="A607">
        <v>606</v>
      </c>
      <c r="B607" s="19" t="s">
        <v>703</v>
      </c>
      <c r="C607" s="2" t="s">
        <v>69</v>
      </c>
      <c r="D607" s="20">
        <v>5</v>
      </c>
      <c r="G607">
        <v>0</v>
      </c>
      <c r="H607">
        <v>4</v>
      </c>
      <c r="K607">
        <v>0</v>
      </c>
      <c r="L607">
        <v>30</v>
      </c>
      <c r="M607">
        <v>0</v>
      </c>
      <c r="N607">
        <v>0.19808000000000001</v>
      </c>
      <c r="O607">
        <f t="shared" si="18"/>
        <v>12000</v>
      </c>
      <c r="P607">
        <f t="shared" si="18"/>
        <v>12000</v>
      </c>
    </row>
    <row r="608" spans="1:16" x14ac:dyDescent="0.3">
      <c r="A608">
        <v>607</v>
      </c>
      <c r="B608" s="19" t="s">
        <v>704</v>
      </c>
      <c r="C608" s="2" t="s">
        <v>69</v>
      </c>
      <c r="D608" s="20">
        <v>4.9000000000000004</v>
      </c>
      <c r="G608">
        <v>0</v>
      </c>
      <c r="H608">
        <v>4</v>
      </c>
      <c r="K608">
        <v>0</v>
      </c>
      <c r="L608">
        <v>30</v>
      </c>
      <c r="M608">
        <v>0</v>
      </c>
      <c r="N608">
        <v>0.18412000000000001</v>
      </c>
      <c r="O608">
        <f t="shared" si="18"/>
        <v>12000</v>
      </c>
      <c r="P608">
        <f t="shared" si="18"/>
        <v>12000</v>
      </c>
    </row>
    <row r="609" spans="1:16" x14ac:dyDescent="0.3">
      <c r="A609">
        <v>608</v>
      </c>
      <c r="B609" s="19" t="s">
        <v>705</v>
      </c>
      <c r="C609" s="2" t="s">
        <v>69</v>
      </c>
      <c r="D609" s="20">
        <v>22</v>
      </c>
      <c r="G609">
        <v>0</v>
      </c>
      <c r="H609">
        <v>4</v>
      </c>
      <c r="K609">
        <v>0</v>
      </c>
      <c r="L609">
        <v>30</v>
      </c>
      <c r="M609">
        <v>0</v>
      </c>
      <c r="N609">
        <v>5.5870000000000003E-2</v>
      </c>
      <c r="O609">
        <f t="shared" si="18"/>
        <v>12000</v>
      </c>
      <c r="P609">
        <f t="shared" si="18"/>
        <v>12000</v>
      </c>
    </row>
    <row r="610" spans="1:16" x14ac:dyDescent="0.3">
      <c r="A610">
        <v>609</v>
      </c>
      <c r="B610" s="19" t="s">
        <v>706</v>
      </c>
      <c r="C610" s="2" t="s">
        <v>69</v>
      </c>
      <c r="D610" s="20">
        <v>2</v>
      </c>
      <c r="G610">
        <v>0</v>
      </c>
      <c r="H610">
        <v>4</v>
      </c>
      <c r="K610">
        <v>0</v>
      </c>
      <c r="L610">
        <v>30</v>
      </c>
      <c r="M610">
        <v>0</v>
      </c>
      <c r="N610">
        <v>0.22117999999999999</v>
      </c>
      <c r="O610">
        <f t="shared" si="18"/>
        <v>12000</v>
      </c>
      <c r="P610">
        <f t="shared" si="18"/>
        <v>12000</v>
      </c>
    </row>
    <row r="611" spans="1:16" x14ac:dyDescent="0.3">
      <c r="A611">
        <v>610</v>
      </c>
      <c r="B611" s="19" t="s">
        <v>707</v>
      </c>
      <c r="C611" s="2" t="s">
        <v>69</v>
      </c>
      <c r="D611" s="20">
        <v>74.8</v>
      </c>
      <c r="G611">
        <v>0</v>
      </c>
      <c r="H611">
        <v>4</v>
      </c>
      <c r="K611">
        <v>0</v>
      </c>
      <c r="L611">
        <v>30</v>
      </c>
      <c r="M611">
        <v>0</v>
      </c>
      <c r="N611">
        <v>0.20050000000000001</v>
      </c>
      <c r="O611">
        <f t="shared" si="18"/>
        <v>12000</v>
      </c>
      <c r="P611">
        <f t="shared" si="18"/>
        <v>12000</v>
      </c>
    </row>
    <row r="612" spans="1:16" x14ac:dyDescent="0.3">
      <c r="A612">
        <v>611</v>
      </c>
      <c r="B612" s="19" t="s">
        <v>708</v>
      </c>
      <c r="C612" s="2" t="s">
        <v>69</v>
      </c>
      <c r="D612" s="20">
        <v>5</v>
      </c>
      <c r="G612">
        <v>0</v>
      </c>
      <c r="H612">
        <v>4</v>
      </c>
      <c r="K612">
        <v>0</v>
      </c>
      <c r="L612">
        <v>30</v>
      </c>
      <c r="M612">
        <v>0</v>
      </c>
      <c r="N612">
        <v>0.18385611420612802</v>
      </c>
      <c r="O612">
        <f t="shared" si="18"/>
        <v>12000</v>
      </c>
      <c r="P612">
        <f t="shared" si="18"/>
        <v>12000</v>
      </c>
    </row>
    <row r="613" spans="1:16" x14ac:dyDescent="0.3">
      <c r="A613">
        <v>612</v>
      </c>
      <c r="B613" s="19" t="s">
        <v>709</v>
      </c>
      <c r="C613" s="2" t="s">
        <v>69</v>
      </c>
      <c r="D613" s="20">
        <v>5</v>
      </c>
      <c r="G613">
        <v>0</v>
      </c>
      <c r="H613">
        <v>4</v>
      </c>
      <c r="K613">
        <v>0</v>
      </c>
      <c r="L613">
        <v>30</v>
      </c>
      <c r="M613">
        <v>0</v>
      </c>
      <c r="N613">
        <v>0.17731</v>
      </c>
      <c r="O613">
        <f t="shared" si="18"/>
        <v>12000</v>
      </c>
      <c r="P613">
        <f t="shared" si="18"/>
        <v>12000</v>
      </c>
    </row>
    <row r="614" spans="1:16" x14ac:dyDescent="0.3">
      <c r="A614">
        <v>613</v>
      </c>
      <c r="B614" s="19" t="s">
        <v>710</v>
      </c>
      <c r="C614" s="2" t="s">
        <v>69</v>
      </c>
      <c r="D614" s="20">
        <v>5</v>
      </c>
      <c r="G614">
        <v>0</v>
      </c>
      <c r="H614">
        <v>4</v>
      </c>
      <c r="K614">
        <v>0</v>
      </c>
      <c r="L614">
        <v>30</v>
      </c>
      <c r="M614">
        <v>0</v>
      </c>
      <c r="N614">
        <v>0.18385611420612802</v>
      </c>
      <c r="O614">
        <f t="shared" si="18"/>
        <v>12000</v>
      </c>
      <c r="P614">
        <f t="shared" si="18"/>
        <v>12000</v>
      </c>
    </row>
    <row r="615" spans="1:16" x14ac:dyDescent="0.3">
      <c r="A615">
        <v>614</v>
      </c>
      <c r="B615" s="19" t="s">
        <v>711</v>
      </c>
      <c r="C615" s="2" t="s">
        <v>69</v>
      </c>
      <c r="D615" s="20">
        <v>5</v>
      </c>
      <c r="G615">
        <v>0</v>
      </c>
      <c r="H615">
        <v>4</v>
      </c>
      <c r="K615">
        <v>0</v>
      </c>
      <c r="L615">
        <v>30</v>
      </c>
      <c r="M615">
        <v>0</v>
      </c>
      <c r="N615">
        <v>0.19775999999999999</v>
      </c>
      <c r="O615">
        <f t="shared" si="18"/>
        <v>12000</v>
      </c>
      <c r="P615">
        <f t="shared" si="18"/>
        <v>12000</v>
      </c>
    </row>
    <row r="616" spans="1:16" x14ac:dyDescent="0.3">
      <c r="A616">
        <v>615</v>
      </c>
      <c r="B616" s="19" t="s">
        <v>712</v>
      </c>
      <c r="C616" s="2" t="s">
        <v>69</v>
      </c>
      <c r="D616" s="20">
        <v>3.8</v>
      </c>
      <c r="G616">
        <v>0</v>
      </c>
      <c r="H616">
        <v>1</v>
      </c>
      <c r="K616">
        <v>0</v>
      </c>
      <c r="L616">
        <v>30</v>
      </c>
      <c r="M616">
        <v>0</v>
      </c>
      <c r="N616">
        <v>0.22534000000000001</v>
      </c>
      <c r="O616">
        <f t="shared" si="18"/>
        <v>12000</v>
      </c>
      <c r="P616">
        <f t="shared" si="18"/>
        <v>12000</v>
      </c>
    </row>
    <row r="617" spans="1:16" x14ac:dyDescent="0.3">
      <c r="A617">
        <v>616</v>
      </c>
      <c r="B617" s="19" t="s">
        <v>713</v>
      </c>
      <c r="C617" s="2" t="s">
        <v>69</v>
      </c>
      <c r="D617" s="20">
        <v>5</v>
      </c>
      <c r="G617">
        <v>0</v>
      </c>
      <c r="H617">
        <v>4</v>
      </c>
      <c r="K617">
        <v>0</v>
      </c>
      <c r="L617">
        <v>30</v>
      </c>
      <c r="M617">
        <v>0</v>
      </c>
      <c r="N617">
        <v>0.17171</v>
      </c>
      <c r="O617">
        <f t="shared" si="18"/>
        <v>12000</v>
      </c>
      <c r="P617">
        <f t="shared" si="18"/>
        <v>12000</v>
      </c>
    </row>
    <row r="618" spans="1:16" x14ac:dyDescent="0.3">
      <c r="A618">
        <v>617</v>
      </c>
      <c r="B618" s="19" t="s">
        <v>714</v>
      </c>
      <c r="C618" s="2" t="s">
        <v>69</v>
      </c>
      <c r="D618" s="20">
        <v>2</v>
      </c>
      <c r="G618">
        <v>0</v>
      </c>
      <c r="H618">
        <v>4</v>
      </c>
      <c r="K618">
        <v>0</v>
      </c>
      <c r="L618">
        <v>30</v>
      </c>
      <c r="M618">
        <v>0</v>
      </c>
      <c r="N618">
        <v>0.21467</v>
      </c>
      <c r="O618">
        <f t="shared" si="18"/>
        <v>12000</v>
      </c>
      <c r="P618">
        <f t="shared" si="18"/>
        <v>12000</v>
      </c>
    </row>
    <row r="619" spans="1:16" x14ac:dyDescent="0.3">
      <c r="A619">
        <v>618</v>
      </c>
      <c r="B619" s="19" t="s">
        <v>715</v>
      </c>
      <c r="C619" s="2" t="s">
        <v>69</v>
      </c>
      <c r="D619" s="20">
        <v>1.2</v>
      </c>
      <c r="G619">
        <v>0</v>
      </c>
      <c r="H619">
        <v>4</v>
      </c>
      <c r="K619">
        <v>0</v>
      </c>
      <c r="L619">
        <v>30</v>
      </c>
      <c r="M619">
        <v>0</v>
      </c>
      <c r="N619">
        <v>0.18978</v>
      </c>
      <c r="O619">
        <f t="shared" si="18"/>
        <v>12000</v>
      </c>
      <c r="P619">
        <f t="shared" si="18"/>
        <v>12000</v>
      </c>
    </row>
    <row r="620" spans="1:16" x14ac:dyDescent="0.3">
      <c r="A620">
        <v>619</v>
      </c>
      <c r="B620" s="19" t="s">
        <v>716</v>
      </c>
      <c r="C620" s="2" t="s">
        <v>69</v>
      </c>
      <c r="D620" s="20">
        <v>5</v>
      </c>
      <c r="G620">
        <v>0</v>
      </c>
      <c r="H620">
        <v>1</v>
      </c>
      <c r="K620">
        <v>0</v>
      </c>
      <c r="L620">
        <v>30</v>
      </c>
      <c r="M620">
        <v>0</v>
      </c>
      <c r="N620">
        <v>0.22176000000000001</v>
      </c>
      <c r="O620">
        <f t="shared" si="18"/>
        <v>12000</v>
      </c>
      <c r="P620">
        <f t="shared" si="18"/>
        <v>12000</v>
      </c>
    </row>
    <row r="621" spans="1:16" x14ac:dyDescent="0.3">
      <c r="A621">
        <v>620</v>
      </c>
      <c r="B621" s="19" t="s">
        <v>717</v>
      </c>
      <c r="C621" s="2" t="s">
        <v>69</v>
      </c>
      <c r="D621" s="20">
        <v>5</v>
      </c>
      <c r="G621">
        <v>0</v>
      </c>
      <c r="H621">
        <v>4</v>
      </c>
      <c r="K621">
        <v>0</v>
      </c>
      <c r="L621">
        <v>30</v>
      </c>
      <c r="M621">
        <v>0</v>
      </c>
      <c r="N621">
        <v>0.17963000000000001</v>
      </c>
      <c r="O621">
        <f t="shared" si="18"/>
        <v>12000</v>
      </c>
      <c r="P621">
        <f t="shared" si="18"/>
        <v>12000</v>
      </c>
    </row>
    <row r="622" spans="1:16" x14ac:dyDescent="0.3">
      <c r="A622">
        <v>621</v>
      </c>
      <c r="B622" s="19" t="s">
        <v>718</v>
      </c>
      <c r="C622" s="2" t="s">
        <v>69</v>
      </c>
      <c r="D622" s="20">
        <v>2</v>
      </c>
      <c r="G622">
        <v>0</v>
      </c>
      <c r="H622">
        <v>4</v>
      </c>
      <c r="K622">
        <v>0</v>
      </c>
      <c r="L622">
        <v>30</v>
      </c>
      <c r="M622">
        <v>0</v>
      </c>
      <c r="N622">
        <v>0.11284</v>
      </c>
      <c r="O622">
        <f t="shared" si="18"/>
        <v>12000</v>
      </c>
      <c r="P622">
        <f t="shared" si="18"/>
        <v>12000</v>
      </c>
    </row>
    <row r="623" spans="1:16" x14ac:dyDescent="0.3">
      <c r="A623">
        <v>622</v>
      </c>
      <c r="B623" s="19" t="s">
        <v>719</v>
      </c>
      <c r="C623" s="2" t="s">
        <v>69</v>
      </c>
      <c r="D623" s="20">
        <v>2</v>
      </c>
      <c r="G623">
        <v>0</v>
      </c>
      <c r="H623">
        <v>4</v>
      </c>
      <c r="K623">
        <v>0</v>
      </c>
      <c r="L623">
        <v>30</v>
      </c>
      <c r="M623">
        <v>0</v>
      </c>
      <c r="N623">
        <v>0.21758</v>
      </c>
      <c r="O623">
        <f t="shared" si="18"/>
        <v>12000</v>
      </c>
      <c r="P623">
        <f t="shared" si="18"/>
        <v>12000</v>
      </c>
    </row>
    <row r="624" spans="1:16" x14ac:dyDescent="0.3">
      <c r="A624">
        <v>623</v>
      </c>
      <c r="B624" s="19" t="s">
        <v>720</v>
      </c>
      <c r="C624" s="2" t="s">
        <v>69</v>
      </c>
      <c r="D624" s="20">
        <v>5</v>
      </c>
      <c r="G624">
        <v>0</v>
      </c>
      <c r="H624">
        <v>4</v>
      </c>
      <c r="K624">
        <v>0</v>
      </c>
      <c r="L624">
        <v>30</v>
      </c>
      <c r="M624">
        <v>0</v>
      </c>
      <c r="N624">
        <v>0.18845000000000001</v>
      </c>
      <c r="O624">
        <f t="shared" si="18"/>
        <v>12000</v>
      </c>
      <c r="P624">
        <f t="shared" si="18"/>
        <v>12000</v>
      </c>
    </row>
    <row r="625" spans="1:16" x14ac:dyDescent="0.3">
      <c r="A625">
        <v>624</v>
      </c>
      <c r="B625" s="19" t="s">
        <v>721</v>
      </c>
      <c r="C625" s="2" t="s">
        <v>69</v>
      </c>
      <c r="D625" s="20">
        <v>4.5</v>
      </c>
      <c r="G625">
        <v>0</v>
      </c>
      <c r="H625">
        <v>4</v>
      </c>
      <c r="K625">
        <v>0</v>
      </c>
      <c r="L625">
        <v>30</v>
      </c>
      <c r="M625">
        <v>0</v>
      </c>
      <c r="N625">
        <v>0.18385611420612802</v>
      </c>
      <c r="O625">
        <f t="shared" si="18"/>
        <v>12000</v>
      </c>
      <c r="P625">
        <f t="shared" si="18"/>
        <v>12000</v>
      </c>
    </row>
    <row r="626" spans="1:16" x14ac:dyDescent="0.3">
      <c r="A626">
        <v>625</v>
      </c>
      <c r="B626" s="19" t="s">
        <v>722</v>
      </c>
      <c r="C626" s="2" t="s">
        <v>69</v>
      </c>
      <c r="D626" s="20">
        <v>5</v>
      </c>
      <c r="G626">
        <v>0</v>
      </c>
      <c r="H626">
        <v>4</v>
      </c>
      <c r="K626">
        <v>0</v>
      </c>
      <c r="L626">
        <v>30</v>
      </c>
      <c r="M626">
        <v>0</v>
      </c>
      <c r="N626">
        <v>0.20089000000000001</v>
      </c>
      <c r="O626">
        <f t="shared" si="18"/>
        <v>12000</v>
      </c>
      <c r="P626">
        <f t="shared" si="18"/>
        <v>12000</v>
      </c>
    </row>
    <row r="627" spans="1:16" x14ac:dyDescent="0.3">
      <c r="A627">
        <v>626</v>
      </c>
      <c r="B627" s="19" t="s">
        <v>723</v>
      </c>
      <c r="C627" s="2" t="s">
        <v>69</v>
      </c>
      <c r="D627" s="20">
        <v>5</v>
      </c>
      <c r="G627">
        <v>0</v>
      </c>
      <c r="H627">
        <v>4</v>
      </c>
      <c r="K627">
        <v>0</v>
      </c>
      <c r="L627">
        <v>30</v>
      </c>
      <c r="M627">
        <v>0</v>
      </c>
      <c r="N627">
        <v>0.19367999999999999</v>
      </c>
      <c r="O627">
        <f t="shared" si="18"/>
        <v>12000</v>
      </c>
      <c r="P627">
        <f t="shared" si="18"/>
        <v>12000</v>
      </c>
    </row>
    <row r="628" spans="1:16" x14ac:dyDescent="0.3">
      <c r="A628">
        <v>627</v>
      </c>
      <c r="B628" s="19" t="s">
        <v>724</v>
      </c>
      <c r="C628" s="2" t="s">
        <v>69</v>
      </c>
      <c r="D628" s="20">
        <v>5</v>
      </c>
      <c r="G628">
        <v>0</v>
      </c>
      <c r="H628">
        <v>4</v>
      </c>
      <c r="K628">
        <v>0</v>
      </c>
      <c r="L628">
        <v>30</v>
      </c>
      <c r="M628">
        <v>0</v>
      </c>
      <c r="N628">
        <v>0.18385611420612802</v>
      </c>
      <c r="O628">
        <f t="shared" si="18"/>
        <v>12000</v>
      </c>
      <c r="P628">
        <f t="shared" si="18"/>
        <v>12000</v>
      </c>
    </row>
    <row r="629" spans="1:16" x14ac:dyDescent="0.3">
      <c r="A629">
        <v>628</v>
      </c>
      <c r="B629" s="19" t="s">
        <v>725</v>
      </c>
      <c r="C629" s="2" t="s">
        <v>69</v>
      </c>
      <c r="D629" s="20">
        <v>5</v>
      </c>
      <c r="G629">
        <v>0</v>
      </c>
      <c r="H629">
        <v>4</v>
      </c>
      <c r="K629">
        <v>0</v>
      </c>
      <c r="L629">
        <v>30</v>
      </c>
      <c r="M629">
        <v>0</v>
      </c>
      <c r="N629">
        <v>0.17874000000000001</v>
      </c>
      <c r="O629">
        <f t="shared" si="18"/>
        <v>12000</v>
      </c>
      <c r="P629">
        <f t="shared" si="18"/>
        <v>12000</v>
      </c>
    </row>
    <row r="630" spans="1:16" x14ac:dyDescent="0.3">
      <c r="A630">
        <v>629</v>
      </c>
      <c r="B630" s="19" t="s">
        <v>726</v>
      </c>
      <c r="C630" s="2" t="s">
        <v>69</v>
      </c>
      <c r="D630" s="20">
        <v>3</v>
      </c>
      <c r="G630">
        <v>0</v>
      </c>
      <c r="H630">
        <v>4</v>
      </c>
      <c r="K630">
        <v>0</v>
      </c>
      <c r="L630">
        <v>30</v>
      </c>
      <c r="M630">
        <v>0</v>
      </c>
      <c r="N630">
        <v>0.18385611420612802</v>
      </c>
      <c r="O630">
        <f t="shared" si="18"/>
        <v>12000</v>
      </c>
      <c r="P630">
        <f t="shared" si="18"/>
        <v>12000</v>
      </c>
    </row>
    <row r="631" spans="1:16" x14ac:dyDescent="0.3">
      <c r="A631">
        <v>630</v>
      </c>
      <c r="B631" s="19" t="s">
        <v>727</v>
      </c>
      <c r="C631" s="2" t="s">
        <v>69</v>
      </c>
      <c r="D631" s="20">
        <v>5</v>
      </c>
      <c r="G631">
        <v>0</v>
      </c>
      <c r="H631">
        <v>4</v>
      </c>
      <c r="K631">
        <v>0</v>
      </c>
      <c r="L631">
        <v>30</v>
      </c>
      <c r="M631">
        <v>0</v>
      </c>
      <c r="N631">
        <v>0.18385611420612802</v>
      </c>
      <c r="O631">
        <f t="shared" si="18"/>
        <v>12000</v>
      </c>
      <c r="P631">
        <f t="shared" si="18"/>
        <v>12000</v>
      </c>
    </row>
    <row r="632" spans="1:16" x14ac:dyDescent="0.3">
      <c r="A632">
        <v>631</v>
      </c>
      <c r="B632" s="19" t="s">
        <v>728</v>
      </c>
      <c r="C632" s="2" t="s">
        <v>69</v>
      </c>
      <c r="D632" s="20">
        <v>4.8</v>
      </c>
      <c r="G632">
        <v>0</v>
      </c>
      <c r="H632">
        <v>4</v>
      </c>
      <c r="K632">
        <v>0</v>
      </c>
      <c r="L632">
        <v>30</v>
      </c>
      <c r="M632">
        <v>0</v>
      </c>
      <c r="N632">
        <v>0.18668999999999999</v>
      </c>
      <c r="O632">
        <f t="shared" si="18"/>
        <v>12000</v>
      </c>
      <c r="P632">
        <f t="shared" si="18"/>
        <v>12000</v>
      </c>
    </row>
    <row r="633" spans="1:16" x14ac:dyDescent="0.3">
      <c r="A633">
        <v>632</v>
      </c>
      <c r="B633" s="19" t="s">
        <v>729</v>
      </c>
      <c r="C633" s="2" t="s">
        <v>69</v>
      </c>
      <c r="D633" s="20">
        <v>5</v>
      </c>
      <c r="G633">
        <v>0</v>
      </c>
      <c r="H633">
        <v>4</v>
      </c>
      <c r="K633">
        <v>0</v>
      </c>
      <c r="L633">
        <v>30</v>
      </c>
      <c r="M633">
        <v>0</v>
      </c>
      <c r="N633">
        <v>0.18276000000000001</v>
      </c>
      <c r="O633">
        <f t="shared" si="18"/>
        <v>12000</v>
      </c>
      <c r="P633">
        <f t="shared" si="18"/>
        <v>12000</v>
      </c>
    </row>
    <row r="634" spans="1:16" x14ac:dyDescent="0.3">
      <c r="A634">
        <v>633</v>
      </c>
      <c r="B634" s="19" t="s">
        <v>730</v>
      </c>
      <c r="C634" s="2" t="s">
        <v>69</v>
      </c>
      <c r="D634" s="20">
        <v>20</v>
      </c>
      <c r="G634">
        <v>0</v>
      </c>
      <c r="H634">
        <v>4</v>
      </c>
      <c r="K634">
        <v>0</v>
      </c>
      <c r="L634">
        <v>30</v>
      </c>
      <c r="M634">
        <v>0</v>
      </c>
      <c r="N634">
        <v>0.20562</v>
      </c>
      <c r="O634">
        <f t="shared" si="18"/>
        <v>12000</v>
      </c>
      <c r="P634">
        <f t="shared" si="18"/>
        <v>12000</v>
      </c>
    </row>
    <row r="635" spans="1:16" x14ac:dyDescent="0.3">
      <c r="A635">
        <v>634</v>
      </c>
      <c r="B635" s="19" t="s">
        <v>731</v>
      </c>
      <c r="C635" s="2" t="s">
        <v>69</v>
      </c>
      <c r="D635" s="20">
        <v>2</v>
      </c>
      <c r="G635">
        <v>0</v>
      </c>
      <c r="H635">
        <v>1</v>
      </c>
      <c r="K635">
        <v>0</v>
      </c>
      <c r="L635">
        <v>30</v>
      </c>
      <c r="M635">
        <v>0</v>
      </c>
      <c r="N635">
        <v>0.18151</v>
      </c>
      <c r="O635">
        <f t="shared" ref="O635:P698" si="19">200*60</f>
        <v>12000</v>
      </c>
      <c r="P635">
        <f t="shared" si="19"/>
        <v>12000</v>
      </c>
    </row>
    <row r="636" spans="1:16" x14ac:dyDescent="0.3">
      <c r="A636">
        <v>635</v>
      </c>
      <c r="B636" s="19" t="s">
        <v>732</v>
      </c>
      <c r="C636" s="2" t="s">
        <v>69</v>
      </c>
      <c r="D636" s="20">
        <v>1</v>
      </c>
      <c r="G636">
        <v>0</v>
      </c>
      <c r="H636">
        <v>1</v>
      </c>
      <c r="K636">
        <v>0</v>
      </c>
      <c r="L636">
        <v>30</v>
      </c>
      <c r="M636">
        <v>0</v>
      </c>
      <c r="N636">
        <v>0.16986000000000001</v>
      </c>
      <c r="O636">
        <f t="shared" si="19"/>
        <v>12000</v>
      </c>
      <c r="P636">
        <f t="shared" si="19"/>
        <v>12000</v>
      </c>
    </row>
    <row r="637" spans="1:16" x14ac:dyDescent="0.3">
      <c r="A637">
        <v>636</v>
      </c>
      <c r="B637" s="19" t="s">
        <v>733</v>
      </c>
      <c r="C637" s="2" t="s">
        <v>69</v>
      </c>
      <c r="D637" s="20">
        <v>5</v>
      </c>
      <c r="G637">
        <v>0</v>
      </c>
      <c r="H637">
        <v>4</v>
      </c>
      <c r="K637">
        <v>0</v>
      </c>
      <c r="L637">
        <v>30</v>
      </c>
      <c r="M637">
        <v>0</v>
      </c>
      <c r="N637">
        <v>0.21221000000000001</v>
      </c>
      <c r="O637">
        <f t="shared" si="19"/>
        <v>12000</v>
      </c>
      <c r="P637">
        <f t="shared" si="19"/>
        <v>12000</v>
      </c>
    </row>
    <row r="638" spans="1:16" x14ac:dyDescent="0.3">
      <c r="A638">
        <v>637</v>
      </c>
      <c r="B638" s="19" t="s">
        <v>734</v>
      </c>
      <c r="C638" s="2" t="s">
        <v>69</v>
      </c>
      <c r="D638" s="20">
        <v>5</v>
      </c>
      <c r="G638">
        <v>0</v>
      </c>
      <c r="H638">
        <v>4</v>
      </c>
      <c r="K638">
        <v>0</v>
      </c>
      <c r="L638">
        <v>30</v>
      </c>
      <c r="M638">
        <v>0</v>
      </c>
      <c r="N638">
        <v>0.21784999999999999</v>
      </c>
      <c r="O638">
        <f t="shared" si="19"/>
        <v>12000</v>
      </c>
      <c r="P638">
        <f t="shared" si="19"/>
        <v>12000</v>
      </c>
    </row>
    <row r="639" spans="1:16" x14ac:dyDescent="0.3">
      <c r="A639">
        <v>638</v>
      </c>
      <c r="B639" s="19" t="s">
        <v>735</v>
      </c>
      <c r="C639" s="2" t="s">
        <v>69</v>
      </c>
      <c r="D639" s="20">
        <v>65</v>
      </c>
      <c r="G639">
        <v>0</v>
      </c>
      <c r="H639">
        <v>4</v>
      </c>
      <c r="K639">
        <v>0</v>
      </c>
      <c r="L639">
        <v>30</v>
      </c>
      <c r="M639">
        <v>0</v>
      </c>
      <c r="N639">
        <v>0.24271000000000001</v>
      </c>
      <c r="O639">
        <f t="shared" si="19"/>
        <v>12000</v>
      </c>
      <c r="P639">
        <f t="shared" si="19"/>
        <v>12000</v>
      </c>
    </row>
    <row r="640" spans="1:16" x14ac:dyDescent="0.3">
      <c r="A640">
        <v>639</v>
      </c>
      <c r="B640" s="19" t="s">
        <v>736</v>
      </c>
      <c r="C640" s="2" t="s">
        <v>69</v>
      </c>
      <c r="D640" s="20">
        <v>5</v>
      </c>
      <c r="G640">
        <v>0</v>
      </c>
      <c r="H640">
        <v>4</v>
      </c>
      <c r="K640">
        <v>0</v>
      </c>
      <c r="L640">
        <v>30</v>
      </c>
      <c r="M640">
        <v>0</v>
      </c>
      <c r="N640">
        <v>0.17749000000000001</v>
      </c>
      <c r="O640">
        <f t="shared" si="19"/>
        <v>12000</v>
      </c>
      <c r="P640">
        <f t="shared" si="19"/>
        <v>12000</v>
      </c>
    </row>
    <row r="641" spans="1:16" x14ac:dyDescent="0.3">
      <c r="A641">
        <v>640</v>
      </c>
      <c r="B641" s="19" t="s">
        <v>737</v>
      </c>
      <c r="C641" s="2" t="s">
        <v>69</v>
      </c>
      <c r="D641" s="20">
        <v>5</v>
      </c>
      <c r="G641">
        <v>0</v>
      </c>
      <c r="H641">
        <v>1</v>
      </c>
      <c r="K641">
        <v>0</v>
      </c>
      <c r="L641">
        <v>30</v>
      </c>
      <c r="M641">
        <v>0</v>
      </c>
      <c r="N641">
        <v>0.18529999999999999</v>
      </c>
      <c r="O641">
        <f t="shared" si="19"/>
        <v>12000</v>
      </c>
      <c r="P641">
        <f t="shared" si="19"/>
        <v>12000</v>
      </c>
    </row>
    <row r="642" spans="1:16" x14ac:dyDescent="0.3">
      <c r="A642">
        <v>641</v>
      </c>
      <c r="B642" s="19" t="s">
        <v>738</v>
      </c>
      <c r="C642" s="2" t="s">
        <v>69</v>
      </c>
      <c r="D642" s="20">
        <v>5</v>
      </c>
      <c r="G642">
        <v>0</v>
      </c>
      <c r="H642">
        <v>4</v>
      </c>
      <c r="K642">
        <v>0</v>
      </c>
      <c r="L642">
        <v>30</v>
      </c>
      <c r="M642">
        <v>0</v>
      </c>
      <c r="N642">
        <v>0.18385611420612802</v>
      </c>
      <c r="O642">
        <f t="shared" si="19"/>
        <v>12000</v>
      </c>
      <c r="P642">
        <f t="shared" si="19"/>
        <v>12000</v>
      </c>
    </row>
    <row r="643" spans="1:16" x14ac:dyDescent="0.3">
      <c r="A643">
        <v>642</v>
      </c>
      <c r="B643" s="19" t="s">
        <v>739</v>
      </c>
      <c r="C643" s="2" t="s">
        <v>69</v>
      </c>
      <c r="D643" s="20">
        <v>5</v>
      </c>
      <c r="G643">
        <v>0</v>
      </c>
      <c r="H643">
        <v>4</v>
      </c>
      <c r="K643">
        <v>0</v>
      </c>
      <c r="L643">
        <v>30</v>
      </c>
      <c r="M643">
        <v>0</v>
      </c>
      <c r="N643">
        <v>0.21731</v>
      </c>
      <c r="O643">
        <f t="shared" si="19"/>
        <v>12000</v>
      </c>
      <c r="P643">
        <f t="shared" si="19"/>
        <v>12000</v>
      </c>
    </row>
    <row r="644" spans="1:16" x14ac:dyDescent="0.3">
      <c r="A644">
        <v>643</v>
      </c>
      <c r="B644" s="19" t="s">
        <v>740</v>
      </c>
      <c r="C644" s="2" t="s">
        <v>69</v>
      </c>
      <c r="D644" s="20">
        <v>4.9000000000000004</v>
      </c>
      <c r="G644">
        <v>0</v>
      </c>
      <c r="H644">
        <v>4</v>
      </c>
      <c r="K644">
        <v>0</v>
      </c>
      <c r="L644">
        <v>30</v>
      </c>
      <c r="M644">
        <v>0</v>
      </c>
      <c r="N644">
        <v>0.22775000000000001</v>
      </c>
      <c r="O644">
        <f t="shared" si="19"/>
        <v>12000</v>
      </c>
      <c r="P644">
        <f t="shared" si="19"/>
        <v>12000</v>
      </c>
    </row>
    <row r="645" spans="1:16" x14ac:dyDescent="0.3">
      <c r="A645">
        <v>644</v>
      </c>
      <c r="B645" s="19" t="s">
        <v>741</v>
      </c>
      <c r="C645" s="2" t="s">
        <v>69</v>
      </c>
      <c r="D645" s="20">
        <v>5</v>
      </c>
      <c r="G645">
        <v>0</v>
      </c>
      <c r="H645">
        <v>4</v>
      </c>
      <c r="K645">
        <v>0</v>
      </c>
      <c r="L645">
        <v>30</v>
      </c>
      <c r="M645">
        <v>0</v>
      </c>
      <c r="N645">
        <v>0.20804</v>
      </c>
      <c r="O645">
        <f t="shared" si="19"/>
        <v>12000</v>
      </c>
      <c r="P645">
        <f t="shared" si="19"/>
        <v>12000</v>
      </c>
    </row>
    <row r="646" spans="1:16" x14ac:dyDescent="0.3">
      <c r="A646">
        <v>645</v>
      </c>
      <c r="B646" s="19" t="s">
        <v>742</v>
      </c>
      <c r="C646" s="2" t="s">
        <v>69</v>
      </c>
      <c r="D646" s="20">
        <v>5</v>
      </c>
      <c r="G646">
        <v>0</v>
      </c>
      <c r="H646">
        <v>4</v>
      </c>
      <c r="K646">
        <v>0</v>
      </c>
      <c r="L646">
        <v>30</v>
      </c>
      <c r="M646">
        <v>0</v>
      </c>
      <c r="N646">
        <v>0.17910999999999999</v>
      </c>
      <c r="O646">
        <f t="shared" si="19"/>
        <v>12000</v>
      </c>
      <c r="P646">
        <f t="shared" si="19"/>
        <v>12000</v>
      </c>
    </row>
    <row r="647" spans="1:16" x14ac:dyDescent="0.3">
      <c r="A647">
        <v>646</v>
      </c>
      <c r="B647" s="19" t="s">
        <v>743</v>
      </c>
      <c r="C647" s="2" t="s">
        <v>69</v>
      </c>
      <c r="D647" s="20">
        <v>5.2</v>
      </c>
      <c r="G647">
        <v>0</v>
      </c>
      <c r="H647">
        <v>4</v>
      </c>
      <c r="K647">
        <v>0</v>
      </c>
      <c r="L647">
        <v>30</v>
      </c>
      <c r="M647">
        <v>0</v>
      </c>
      <c r="N647">
        <v>0.23119000000000001</v>
      </c>
      <c r="O647">
        <f t="shared" si="19"/>
        <v>12000</v>
      </c>
      <c r="P647">
        <f t="shared" si="19"/>
        <v>12000</v>
      </c>
    </row>
    <row r="648" spans="1:16" x14ac:dyDescent="0.3">
      <c r="A648">
        <v>647</v>
      </c>
      <c r="B648" s="19" t="s">
        <v>744</v>
      </c>
      <c r="C648" s="2" t="s">
        <v>69</v>
      </c>
      <c r="D648" s="20">
        <v>2</v>
      </c>
      <c r="G648">
        <v>0</v>
      </c>
      <c r="H648">
        <v>4</v>
      </c>
      <c r="K648">
        <v>0</v>
      </c>
      <c r="L648">
        <v>30</v>
      </c>
      <c r="M648">
        <v>0</v>
      </c>
      <c r="N648">
        <v>0.20154</v>
      </c>
      <c r="O648">
        <f t="shared" si="19"/>
        <v>12000</v>
      </c>
      <c r="P648">
        <f t="shared" si="19"/>
        <v>12000</v>
      </c>
    </row>
    <row r="649" spans="1:16" x14ac:dyDescent="0.3">
      <c r="A649">
        <v>648</v>
      </c>
      <c r="B649" s="19" t="s">
        <v>745</v>
      </c>
      <c r="C649" s="2" t="s">
        <v>69</v>
      </c>
      <c r="D649" s="20">
        <v>5</v>
      </c>
      <c r="G649">
        <v>0</v>
      </c>
      <c r="H649">
        <v>4</v>
      </c>
      <c r="K649">
        <v>0</v>
      </c>
      <c r="L649">
        <v>30</v>
      </c>
      <c r="M649">
        <v>0</v>
      </c>
      <c r="N649">
        <v>0.23308000000000001</v>
      </c>
      <c r="O649">
        <f t="shared" si="19"/>
        <v>12000</v>
      </c>
      <c r="P649">
        <f t="shared" si="19"/>
        <v>12000</v>
      </c>
    </row>
    <row r="650" spans="1:16" x14ac:dyDescent="0.3">
      <c r="A650">
        <v>649</v>
      </c>
      <c r="B650" s="19" t="s">
        <v>746</v>
      </c>
      <c r="C650" s="2" t="s">
        <v>69</v>
      </c>
      <c r="D650" s="20">
        <v>5</v>
      </c>
      <c r="G650">
        <v>0</v>
      </c>
      <c r="H650">
        <v>4</v>
      </c>
      <c r="K650">
        <v>0</v>
      </c>
      <c r="L650">
        <v>30</v>
      </c>
      <c r="M650">
        <v>0</v>
      </c>
      <c r="N650">
        <v>0.23705000000000001</v>
      </c>
      <c r="O650">
        <f t="shared" si="19"/>
        <v>12000</v>
      </c>
      <c r="P650">
        <f t="shared" si="19"/>
        <v>12000</v>
      </c>
    </row>
    <row r="651" spans="1:16" x14ac:dyDescent="0.3">
      <c r="A651">
        <v>650</v>
      </c>
      <c r="B651" s="19" t="s">
        <v>747</v>
      </c>
      <c r="C651" s="2" t="s">
        <v>69</v>
      </c>
      <c r="D651" s="20">
        <v>6.7</v>
      </c>
      <c r="G651">
        <v>0</v>
      </c>
      <c r="H651">
        <v>4</v>
      </c>
      <c r="K651">
        <v>0</v>
      </c>
      <c r="L651">
        <v>30</v>
      </c>
      <c r="M651">
        <v>0</v>
      </c>
      <c r="N651">
        <v>0.18385611420612802</v>
      </c>
      <c r="O651">
        <f t="shared" si="19"/>
        <v>12000</v>
      </c>
      <c r="P651">
        <f t="shared" si="19"/>
        <v>12000</v>
      </c>
    </row>
    <row r="652" spans="1:16" x14ac:dyDescent="0.3">
      <c r="A652">
        <v>651</v>
      </c>
      <c r="B652" s="19" t="s">
        <v>748</v>
      </c>
      <c r="C652" s="2" t="s">
        <v>69</v>
      </c>
      <c r="D652" s="20">
        <v>6.5</v>
      </c>
      <c r="G652">
        <v>0</v>
      </c>
      <c r="H652">
        <v>4</v>
      </c>
      <c r="K652">
        <v>0</v>
      </c>
      <c r="L652">
        <v>30</v>
      </c>
      <c r="M652">
        <v>0</v>
      </c>
      <c r="N652">
        <v>0.15917000000000001</v>
      </c>
      <c r="O652">
        <f t="shared" si="19"/>
        <v>12000</v>
      </c>
      <c r="P652">
        <f t="shared" si="19"/>
        <v>12000</v>
      </c>
    </row>
    <row r="653" spans="1:16" x14ac:dyDescent="0.3">
      <c r="A653">
        <v>652</v>
      </c>
      <c r="B653" s="19" t="s">
        <v>749</v>
      </c>
      <c r="C653" s="2" t="s">
        <v>69</v>
      </c>
      <c r="D653" s="20">
        <v>5</v>
      </c>
      <c r="G653">
        <v>0</v>
      </c>
      <c r="H653">
        <v>4</v>
      </c>
      <c r="K653">
        <v>0</v>
      </c>
      <c r="L653">
        <v>30</v>
      </c>
      <c r="M653">
        <v>0</v>
      </c>
      <c r="N653">
        <v>0.19596</v>
      </c>
      <c r="O653">
        <f t="shared" si="19"/>
        <v>12000</v>
      </c>
      <c r="P653">
        <f t="shared" si="19"/>
        <v>12000</v>
      </c>
    </row>
    <row r="654" spans="1:16" x14ac:dyDescent="0.3">
      <c r="A654">
        <v>653</v>
      </c>
      <c r="B654" s="19" t="s">
        <v>750</v>
      </c>
      <c r="C654" s="2" t="s">
        <v>69</v>
      </c>
      <c r="D654" s="20">
        <v>5</v>
      </c>
      <c r="G654">
        <v>0</v>
      </c>
      <c r="H654">
        <v>4</v>
      </c>
      <c r="K654">
        <v>0</v>
      </c>
      <c r="L654">
        <v>30</v>
      </c>
      <c r="M654">
        <v>0</v>
      </c>
      <c r="N654">
        <v>0.19194</v>
      </c>
      <c r="O654">
        <f t="shared" si="19"/>
        <v>12000</v>
      </c>
      <c r="P654">
        <f t="shared" si="19"/>
        <v>12000</v>
      </c>
    </row>
    <row r="655" spans="1:16" x14ac:dyDescent="0.3">
      <c r="A655">
        <v>654</v>
      </c>
      <c r="B655" s="19" t="s">
        <v>751</v>
      </c>
      <c r="C655" s="2" t="s">
        <v>69</v>
      </c>
      <c r="D655" s="20">
        <v>5</v>
      </c>
      <c r="G655">
        <v>0</v>
      </c>
      <c r="H655">
        <v>4</v>
      </c>
      <c r="K655">
        <v>0</v>
      </c>
      <c r="L655">
        <v>30</v>
      </c>
      <c r="M655">
        <v>0</v>
      </c>
      <c r="N655">
        <v>0.20457</v>
      </c>
      <c r="O655">
        <f t="shared" si="19"/>
        <v>12000</v>
      </c>
      <c r="P655">
        <f t="shared" si="19"/>
        <v>12000</v>
      </c>
    </row>
    <row r="656" spans="1:16" x14ac:dyDescent="0.3">
      <c r="A656">
        <v>655</v>
      </c>
      <c r="B656" s="19" t="s">
        <v>752</v>
      </c>
      <c r="C656" s="2" t="s">
        <v>69</v>
      </c>
      <c r="D656" s="20">
        <v>3.4</v>
      </c>
      <c r="G656">
        <v>0</v>
      </c>
      <c r="H656">
        <v>4</v>
      </c>
      <c r="K656">
        <v>0</v>
      </c>
      <c r="L656">
        <v>30</v>
      </c>
      <c r="M656">
        <v>0</v>
      </c>
      <c r="N656">
        <v>0.27045000000000002</v>
      </c>
      <c r="O656">
        <f t="shared" si="19"/>
        <v>12000</v>
      </c>
      <c r="P656">
        <f t="shared" si="19"/>
        <v>12000</v>
      </c>
    </row>
    <row r="657" spans="1:16" x14ac:dyDescent="0.3">
      <c r="A657">
        <v>656</v>
      </c>
      <c r="B657" s="19" t="s">
        <v>753</v>
      </c>
      <c r="C657" s="2" t="s">
        <v>69</v>
      </c>
      <c r="D657" s="20">
        <v>5</v>
      </c>
      <c r="G657">
        <v>0</v>
      </c>
      <c r="H657">
        <v>4</v>
      </c>
      <c r="K657">
        <v>0</v>
      </c>
      <c r="L657">
        <v>30</v>
      </c>
      <c r="M657">
        <v>0</v>
      </c>
      <c r="N657">
        <v>0.20219000000000001</v>
      </c>
      <c r="O657">
        <f t="shared" si="19"/>
        <v>12000</v>
      </c>
      <c r="P657">
        <f t="shared" si="19"/>
        <v>12000</v>
      </c>
    </row>
    <row r="658" spans="1:16" x14ac:dyDescent="0.3">
      <c r="A658">
        <v>657</v>
      </c>
      <c r="B658" s="19" t="s">
        <v>754</v>
      </c>
      <c r="C658" s="2" t="s">
        <v>69</v>
      </c>
      <c r="D658" s="20">
        <v>5</v>
      </c>
      <c r="G658">
        <v>0</v>
      </c>
      <c r="H658">
        <v>4</v>
      </c>
      <c r="K658">
        <v>0</v>
      </c>
      <c r="L658">
        <v>30</v>
      </c>
      <c r="M658">
        <v>0</v>
      </c>
      <c r="N658">
        <v>0.20557</v>
      </c>
      <c r="O658">
        <f t="shared" si="19"/>
        <v>12000</v>
      </c>
      <c r="P658">
        <f t="shared" si="19"/>
        <v>12000</v>
      </c>
    </row>
    <row r="659" spans="1:16" x14ac:dyDescent="0.3">
      <c r="A659">
        <v>658</v>
      </c>
      <c r="B659" s="19" t="s">
        <v>755</v>
      </c>
      <c r="C659" s="2" t="s">
        <v>69</v>
      </c>
      <c r="D659" s="20">
        <v>4.5</v>
      </c>
      <c r="G659">
        <v>0</v>
      </c>
      <c r="H659">
        <v>4</v>
      </c>
      <c r="K659">
        <v>0</v>
      </c>
      <c r="L659">
        <v>30</v>
      </c>
      <c r="M659">
        <v>0</v>
      </c>
      <c r="N659">
        <v>0.18884000000000001</v>
      </c>
      <c r="O659">
        <f t="shared" si="19"/>
        <v>12000</v>
      </c>
      <c r="P659">
        <f t="shared" si="19"/>
        <v>12000</v>
      </c>
    </row>
    <row r="660" spans="1:16" x14ac:dyDescent="0.3">
      <c r="A660">
        <v>659</v>
      </c>
      <c r="B660" s="19" t="s">
        <v>756</v>
      </c>
      <c r="C660" s="2" t="s">
        <v>69</v>
      </c>
      <c r="D660" s="20">
        <v>3.5</v>
      </c>
      <c r="G660">
        <v>0</v>
      </c>
      <c r="H660">
        <v>4</v>
      </c>
      <c r="K660">
        <v>0</v>
      </c>
      <c r="L660">
        <v>30</v>
      </c>
      <c r="M660">
        <v>0</v>
      </c>
      <c r="N660">
        <v>0.16503999999999999</v>
      </c>
      <c r="O660">
        <f t="shared" si="19"/>
        <v>12000</v>
      </c>
      <c r="P660">
        <f t="shared" si="19"/>
        <v>12000</v>
      </c>
    </row>
    <row r="661" spans="1:16" x14ac:dyDescent="0.3">
      <c r="A661">
        <v>660</v>
      </c>
      <c r="B661" s="19" t="s">
        <v>757</v>
      </c>
      <c r="C661" s="2" t="s">
        <v>69</v>
      </c>
      <c r="D661" s="20">
        <v>1.6</v>
      </c>
      <c r="G661">
        <v>0</v>
      </c>
      <c r="H661">
        <v>4</v>
      </c>
      <c r="K661">
        <v>0</v>
      </c>
      <c r="L661">
        <v>30</v>
      </c>
      <c r="M661">
        <v>0</v>
      </c>
      <c r="N661">
        <v>0.20263</v>
      </c>
      <c r="O661">
        <f t="shared" si="19"/>
        <v>12000</v>
      </c>
      <c r="P661">
        <f t="shared" si="19"/>
        <v>12000</v>
      </c>
    </row>
    <row r="662" spans="1:16" x14ac:dyDescent="0.3">
      <c r="A662">
        <v>661</v>
      </c>
      <c r="B662" s="19" t="s">
        <v>758</v>
      </c>
      <c r="C662" s="2" t="s">
        <v>69</v>
      </c>
      <c r="D662" s="20">
        <v>5</v>
      </c>
      <c r="G662">
        <v>0</v>
      </c>
      <c r="H662">
        <v>4</v>
      </c>
      <c r="K662">
        <v>0</v>
      </c>
      <c r="L662">
        <v>30</v>
      </c>
      <c r="M662">
        <v>0</v>
      </c>
      <c r="N662">
        <v>0.21797</v>
      </c>
      <c r="O662">
        <f t="shared" si="19"/>
        <v>12000</v>
      </c>
      <c r="P662">
        <f t="shared" si="19"/>
        <v>12000</v>
      </c>
    </row>
    <row r="663" spans="1:16" x14ac:dyDescent="0.3">
      <c r="A663">
        <v>662</v>
      </c>
      <c r="B663" s="19" t="s">
        <v>759</v>
      </c>
      <c r="C663" s="2" t="s">
        <v>69</v>
      </c>
      <c r="D663" s="20">
        <v>5</v>
      </c>
      <c r="G663">
        <v>0</v>
      </c>
      <c r="H663">
        <v>4</v>
      </c>
      <c r="K663">
        <v>0</v>
      </c>
      <c r="L663">
        <v>30</v>
      </c>
      <c r="M663">
        <v>0</v>
      </c>
      <c r="N663">
        <v>0.17676</v>
      </c>
      <c r="O663">
        <f t="shared" si="19"/>
        <v>12000</v>
      </c>
      <c r="P663">
        <f t="shared" si="19"/>
        <v>12000</v>
      </c>
    </row>
    <row r="664" spans="1:16" x14ac:dyDescent="0.3">
      <c r="A664">
        <v>663</v>
      </c>
      <c r="B664" s="19" t="s">
        <v>760</v>
      </c>
      <c r="C664" s="2" t="s">
        <v>69</v>
      </c>
      <c r="D664" s="20">
        <v>5.2</v>
      </c>
      <c r="G664">
        <v>0</v>
      </c>
      <c r="H664">
        <v>1</v>
      </c>
      <c r="K664">
        <v>0</v>
      </c>
      <c r="L664">
        <v>30</v>
      </c>
      <c r="M664">
        <v>0</v>
      </c>
      <c r="N664">
        <v>0.19255</v>
      </c>
      <c r="O664">
        <f t="shared" si="19"/>
        <v>12000</v>
      </c>
      <c r="P664">
        <f t="shared" si="19"/>
        <v>12000</v>
      </c>
    </row>
    <row r="665" spans="1:16" x14ac:dyDescent="0.3">
      <c r="A665">
        <v>664</v>
      </c>
      <c r="B665" s="19" t="s">
        <v>761</v>
      </c>
      <c r="C665" s="2" t="s">
        <v>69</v>
      </c>
      <c r="D665" s="20">
        <v>5</v>
      </c>
      <c r="G665">
        <v>0</v>
      </c>
      <c r="H665">
        <v>4</v>
      </c>
      <c r="K665">
        <v>0</v>
      </c>
      <c r="L665">
        <v>30</v>
      </c>
      <c r="M665">
        <v>0</v>
      </c>
      <c r="N665">
        <v>0.21041000000000001</v>
      </c>
      <c r="O665">
        <f t="shared" si="19"/>
        <v>12000</v>
      </c>
      <c r="P665">
        <f t="shared" si="19"/>
        <v>12000</v>
      </c>
    </row>
    <row r="666" spans="1:16" x14ac:dyDescent="0.3">
      <c r="A666">
        <v>665</v>
      </c>
      <c r="B666" s="19" t="s">
        <v>762</v>
      </c>
      <c r="C666" s="2" t="s">
        <v>69</v>
      </c>
      <c r="D666" s="20">
        <v>22.6</v>
      </c>
      <c r="G666">
        <v>0</v>
      </c>
      <c r="H666">
        <v>4</v>
      </c>
      <c r="K666">
        <v>0</v>
      </c>
      <c r="L666">
        <v>30</v>
      </c>
      <c r="M666">
        <v>0</v>
      </c>
      <c r="N666">
        <v>0.18385611420612802</v>
      </c>
      <c r="O666">
        <f t="shared" si="19"/>
        <v>12000</v>
      </c>
      <c r="P666">
        <f t="shared" si="19"/>
        <v>12000</v>
      </c>
    </row>
    <row r="667" spans="1:16" x14ac:dyDescent="0.3">
      <c r="A667">
        <v>666</v>
      </c>
      <c r="B667" s="19" t="s">
        <v>763</v>
      </c>
      <c r="C667" s="2" t="s">
        <v>69</v>
      </c>
      <c r="D667" s="20">
        <v>5</v>
      </c>
      <c r="G667">
        <v>0</v>
      </c>
      <c r="H667">
        <v>4</v>
      </c>
      <c r="K667">
        <v>0</v>
      </c>
      <c r="L667">
        <v>30</v>
      </c>
      <c r="M667">
        <v>0</v>
      </c>
      <c r="N667">
        <v>0.18462999999999999</v>
      </c>
      <c r="O667">
        <f t="shared" si="19"/>
        <v>12000</v>
      </c>
      <c r="P667">
        <f t="shared" si="19"/>
        <v>12000</v>
      </c>
    </row>
    <row r="668" spans="1:16" x14ac:dyDescent="0.3">
      <c r="A668">
        <v>667</v>
      </c>
      <c r="B668" s="19" t="s">
        <v>764</v>
      </c>
      <c r="C668" s="2" t="s">
        <v>69</v>
      </c>
      <c r="D668" s="20">
        <v>5</v>
      </c>
      <c r="G668">
        <v>0</v>
      </c>
      <c r="H668">
        <v>4</v>
      </c>
      <c r="K668">
        <v>0</v>
      </c>
      <c r="L668">
        <v>30</v>
      </c>
      <c r="M668">
        <v>0</v>
      </c>
      <c r="N668">
        <v>0.18462999999999999</v>
      </c>
      <c r="O668">
        <f t="shared" si="19"/>
        <v>12000</v>
      </c>
      <c r="P668">
        <f t="shared" si="19"/>
        <v>12000</v>
      </c>
    </row>
    <row r="669" spans="1:16" x14ac:dyDescent="0.3">
      <c r="A669">
        <v>668</v>
      </c>
      <c r="B669" s="19" t="s">
        <v>765</v>
      </c>
      <c r="C669" s="2" t="s">
        <v>69</v>
      </c>
      <c r="D669" s="20">
        <v>4.9000000000000004</v>
      </c>
      <c r="G669">
        <v>0</v>
      </c>
      <c r="H669">
        <v>4</v>
      </c>
      <c r="K669">
        <v>0</v>
      </c>
      <c r="L669">
        <v>30</v>
      </c>
      <c r="M669">
        <v>0</v>
      </c>
      <c r="N669">
        <v>6.9999999999999999E-4</v>
      </c>
      <c r="O669">
        <f t="shared" si="19"/>
        <v>12000</v>
      </c>
      <c r="P669">
        <f t="shared" si="19"/>
        <v>12000</v>
      </c>
    </row>
    <row r="670" spans="1:16" x14ac:dyDescent="0.3">
      <c r="A670">
        <v>669</v>
      </c>
      <c r="B670" s="19" t="s">
        <v>766</v>
      </c>
      <c r="C670" s="2" t="s">
        <v>69</v>
      </c>
      <c r="D670" s="20">
        <v>5</v>
      </c>
      <c r="G670">
        <v>0</v>
      </c>
      <c r="H670">
        <v>4</v>
      </c>
      <c r="K670">
        <v>0</v>
      </c>
      <c r="L670">
        <v>30</v>
      </c>
      <c r="M670">
        <v>0</v>
      </c>
      <c r="N670">
        <v>0.20279</v>
      </c>
      <c r="O670">
        <f t="shared" si="19"/>
        <v>12000</v>
      </c>
      <c r="P670">
        <f t="shared" si="19"/>
        <v>12000</v>
      </c>
    </row>
    <row r="671" spans="1:16" x14ac:dyDescent="0.3">
      <c r="A671">
        <v>670</v>
      </c>
      <c r="B671" s="19" t="s">
        <v>767</v>
      </c>
      <c r="C671" s="2" t="s">
        <v>69</v>
      </c>
      <c r="D671" s="20">
        <v>4.9000000000000004</v>
      </c>
      <c r="G671">
        <v>0</v>
      </c>
      <c r="H671">
        <v>4</v>
      </c>
      <c r="K671">
        <v>0</v>
      </c>
      <c r="L671">
        <v>30</v>
      </c>
      <c r="M671">
        <v>0</v>
      </c>
      <c r="N671">
        <v>0.19189999999999999</v>
      </c>
      <c r="O671">
        <f t="shared" si="19"/>
        <v>12000</v>
      </c>
      <c r="P671">
        <f t="shared" si="19"/>
        <v>12000</v>
      </c>
    </row>
    <row r="672" spans="1:16" x14ac:dyDescent="0.3">
      <c r="A672">
        <v>671</v>
      </c>
      <c r="B672" s="19" t="s">
        <v>768</v>
      </c>
      <c r="C672" s="2" t="s">
        <v>69</v>
      </c>
      <c r="D672" s="20">
        <v>5</v>
      </c>
      <c r="G672">
        <v>0</v>
      </c>
      <c r="H672">
        <v>4</v>
      </c>
      <c r="K672">
        <v>0</v>
      </c>
      <c r="L672">
        <v>30</v>
      </c>
      <c r="M672">
        <v>0</v>
      </c>
      <c r="N672">
        <v>0.20988999999999999</v>
      </c>
      <c r="O672">
        <f t="shared" si="19"/>
        <v>12000</v>
      </c>
      <c r="P672">
        <f t="shared" si="19"/>
        <v>12000</v>
      </c>
    </row>
    <row r="673" spans="1:16" x14ac:dyDescent="0.3">
      <c r="A673">
        <v>672</v>
      </c>
      <c r="B673" s="19" t="s">
        <v>769</v>
      </c>
      <c r="C673" s="2" t="s">
        <v>69</v>
      </c>
      <c r="D673" s="20">
        <v>5</v>
      </c>
      <c r="G673">
        <v>0</v>
      </c>
      <c r="H673">
        <v>4</v>
      </c>
      <c r="K673">
        <v>0</v>
      </c>
      <c r="L673">
        <v>30</v>
      </c>
      <c r="M673">
        <v>0</v>
      </c>
      <c r="N673">
        <v>0.18881000000000001</v>
      </c>
      <c r="O673">
        <f t="shared" si="19"/>
        <v>12000</v>
      </c>
      <c r="P673">
        <f t="shared" si="19"/>
        <v>12000</v>
      </c>
    </row>
    <row r="674" spans="1:16" x14ac:dyDescent="0.3">
      <c r="A674">
        <v>673</v>
      </c>
      <c r="B674" s="19" t="s">
        <v>770</v>
      </c>
      <c r="C674" s="2" t="s">
        <v>69</v>
      </c>
      <c r="D674" s="20">
        <v>5</v>
      </c>
      <c r="G674">
        <v>0</v>
      </c>
      <c r="H674">
        <v>4</v>
      </c>
      <c r="K674">
        <v>0</v>
      </c>
      <c r="L674">
        <v>30</v>
      </c>
      <c r="M674">
        <v>0</v>
      </c>
      <c r="N674">
        <v>0.20879</v>
      </c>
      <c r="O674">
        <f t="shared" si="19"/>
        <v>12000</v>
      </c>
      <c r="P674">
        <f t="shared" si="19"/>
        <v>12000</v>
      </c>
    </row>
    <row r="675" spans="1:16" x14ac:dyDescent="0.3">
      <c r="A675">
        <v>674</v>
      </c>
      <c r="B675" s="19" t="s">
        <v>771</v>
      </c>
      <c r="C675" s="2" t="s">
        <v>69</v>
      </c>
      <c r="D675" s="20">
        <v>50</v>
      </c>
      <c r="G675">
        <v>0</v>
      </c>
      <c r="H675">
        <v>1</v>
      </c>
      <c r="K675">
        <v>0</v>
      </c>
      <c r="L675">
        <v>30</v>
      </c>
      <c r="M675">
        <v>0</v>
      </c>
      <c r="N675">
        <v>0.18385611420612802</v>
      </c>
      <c r="O675">
        <f t="shared" si="19"/>
        <v>12000</v>
      </c>
      <c r="P675">
        <f t="shared" si="19"/>
        <v>12000</v>
      </c>
    </row>
    <row r="676" spans="1:16" x14ac:dyDescent="0.3">
      <c r="A676">
        <v>675</v>
      </c>
      <c r="B676" s="19" t="s">
        <v>772</v>
      </c>
      <c r="C676" s="2" t="s">
        <v>69</v>
      </c>
      <c r="D676" s="20">
        <v>5</v>
      </c>
      <c r="G676">
        <v>0</v>
      </c>
      <c r="H676">
        <v>4</v>
      </c>
      <c r="K676">
        <v>0</v>
      </c>
      <c r="L676">
        <v>30</v>
      </c>
      <c r="M676">
        <v>0</v>
      </c>
      <c r="N676">
        <v>0.20485999999999999</v>
      </c>
      <c r="O676">
        <f t="shared" si="19"/>
        <v>12000</v>
      </c>
      <c r="P676">
        <f t="shared" si="19"/>
        <v>12000</v>
      </c>
    </row>
    <row r="677" spans="1:16" x14ac:dyDescent="0.3">
      <c r="A677">
        <v>676</v>
      </c>
      <c r="B677" s="19" t="s">
        <v>773</v>
      </c>
      <c r="C677" s="2" t="s">
        <v>69</v>
      </c>
      <c r="D677" s="20">
        <v>5</v>
      </c>
      <c r="G677">
        <v>0</v>
      </c>
      <c r="H677">
        <v>4</v>
      </c>
      <c r="K677">
        <v>0</v>
      </c>
      <c r="L677">
        <v>30</v>
      </c>
      <c r="M677">
        <v>0</v>
      </c>
      <c r="N677">
        <v>0.23513999999999999</v>
      </c>
      <c r="O677">
        <f t="shared" si="19"/>
        <v>12000</v>
      </c>
      <c r="P677">
        <f t="shared" si="19"/>
        <v>12000</v>
      </c>
    </row>
    <row r="678" spans="1:16" x14ac:dyDescent="0.3">
      <c r="A678">
        <v>677</v>
      </c>
      <c r="B678" s="19" t="s">
        <v>774</v>
      </c>
      <c r="C678" s="2" t="s">
        <v>69</v>
      </c>
      <c r="D678" s="20">
        <v>5</v>
      </c>
      <c r="G678">
        <v>0</v>
      </c>
      <c r="H678">
        <v>1</v>
      </c>
      <c r="K678">
        <v>0</v>
      </c>
      <c r="L678">
        <v>30</v>
      </c>
      <c r="M678">
        <v>0</v>
      </c>
      <c r="N678">
        <v>0.20924999999999999</v>
      </c>
      <c r="O678">
        <f t="shared" si="19"/>
        <v>12000</v>
      </c>
      <c r="P678">
        <f t="shared" si="19"/>
        <v>12000</v>
      </c>
    </row>
    <row r="679" spans="1:16" x14ac:dyDescent="0.3">
      <c r="A679">
        <v>678</v>
      </c>
      <c r="B679" s="19" t="s">
        <v>775</v>
      </c>
      <c r="C679" s="2" t="s">
        <v>69</v>
      </c>
      <c r="D679" s="20">
        <v>5</v>
      </c>
      <c r="G679">
        <v>0</v>
      </c>
      <c r="H679">
        <v>4</v>
      </c>
      <c r="K679">
        <v>0</v>
      </c>
      <c r="L679">
        <v>30</v>
      </c>
      <c r="M679">
        <v>0</v>
      </c>
      <c r="N679">
        <v>0.19888</v>
      </c>
      <c r="O679">
        <f t="shared" si="19"/>
        <v>12000</v>
      </c>
      <c r="P679">
        <f t="shared" si="19"/>
        <v>12000</v>
      </c>
    </row>
    <row r="680" spans="1:16" x14ac:dyDescent="0.3">
      <c r="A680">
        <v>679</v>
      </c>
      <c r="B680" s="19" t="s">
        <v>776</v>
      </c>
      <c r="C680" s="2" t="s">
        <v>69</v>
      </c>
      <c r="D680" s="20">
        <v>5</v>
      </c>
      <c r="G680">
        <v>0</v>
      </c>
      <c r="H680">
        <v>4</v>
      </c>
      <c r="K680">
        <v>0</v>
      </c>
      <c r="L680">
        <v>30</v>
      </c>
      <c r="M680">
        <v>0</v>
      </c>
      <c r="N680">
        <v>0.21651000000000001</v>
      </c>
      <c r="O680">
        <f t="shared" si="19"/>
        <v>12000</v>
      </c>
      <c r="P680">
        <f t="shared" si="19"/>
        <v>12000</v>
      </c>
    </row>
    <row r="681" spans="1:16" x14ac:dyDescent="0.3">
      <c r="A681">
        <v>680</v>
      </c>
      <c r="B681" s="19" t="s">
        <v>777</v>
      </c>
      <c r="C681" s="2" t="s">
        <v>69</v>
      </c>
      <c r="D681" s="20">
        <v>22.6</v>
      </c>
      <c r="G681">
        <v>0</v>
      </c>
      <c r="H681">
        <v>1</v>
      </c>
      <c r="K681">
        <v>0</v>
      </c>
      <c r="L681">
        <v>30</v>
      </c>
      <c r="M681">
        <v>0</v>
      </c>
      <c r="N681">
        <v>0.18385611420612802</v>
      </c>
      <c r="O681">
        <f t="shared" si="19"/>
        <v>12000</v>
      </c>
      <c r="P681">
        <f t="shared" si="19"/>
        <v>12000</v>
      </c>
    </row>
    <row r="682" spans="1:16" x14ac:dyDescent="0.3">
      <c r="A682">
        <v>681</v>
      </c>
      <c r="B682" s="19" t="s">
        <v>778</v>
      </c>
      <c r="C682" s="2" t="s">
        <v>69</v>
      </c>
      <c r="D682" s="20">
        <v>5</v>
      </c>
      <c r="G682">
        <v>0</v>
      </c>
      <c r="H682">
        <v>4</v>
      </c>
      <c r="K682">
        <v>0</v>
      </c>
      <c r="L682">
        <v>30</v>
      </c>
      <c r="M682">
        <v>0</v>
      </c>
      <c r="N682">
        <v>0.18356</v>
      </c>
      <c r="O682">
        <f t="shared" si="19"/>
        <v>12000</v>
      </c>
      <c r="P682">
        <f t="shared" si="19"/>
        <v>12000</v>
      </c>
    </row>
    <row r="683" spans="1:16" x14ac:dyDescent="0.3">
      <c r="A683">
        <v>682</v>
      </c>
      <c r="B683" s="19" t="s">
        <v>779</v>
      </c>
      <c r="C683" s="2" t="s">
        <v>69</v>
      </c>
      <c r="D683" s="20">
        <v>5</v>
      </c>
      <c r="G683">
        <v>0</v>
      </c>
      <c r="H683">
        <v>4</v>
      </c>
      <c r="K683">
        <v>0</v>
      </c>
      <c r="L683">
        <v>30</v>
      </c>
      <c r="M683">
        <v>0</v>
      </c>
      <c r="N683">
        <v>0.19242000000000001</v>
      </c>
      <c r="O683">
        <f t="shared" si="19"/>
        <v>12000</v>
      </c>
      <c r="P683">
        <f t="shared" si="19"/>
        <v>12000</v>
      </c>
    </row>
    <row r="684" spans="1:16" x14ac:dyDescent="0.3">
      <c r="A684">
        <v>683</v>
      </c>
      <c r="B684" s="19" t="s">
        <v>780</v>
      </c>
      <c r="C684" s="2" t="s">
        <v>69</v>
      </c>
      <c r="D684" s="20">
        <v>5</v>
      </c>
      <c r="G684">
        <v>0</v>
      </c>
      <c r="H684">
        <v>4</v>
      </c>
      <c r="K684">
        <v>0</v>
      </c>
      <c r="L684">
        <v>30</v>
      </c>
      <c r="M684">
        <v>0</v>
      </c>
      <c r="N684">
        <v>0.20432</v>
      </c>
      <c r="O684">
        <f t="shared" si="19"/>
        <v>12000</v>
      </c>
      <c r="P684">
        <f t="shared" si="19"/>
        <v>12000</v>
      </c>
    </row>
    <row r="685" spans="1:16" x14ac:dyDescent="0.3">
      <c r="A685">
        <v>684</v>
      </c>
      <c r="B685" s="19" t="s">
        <v>781</v>
      </c>
      <c r="C685" s="2" t="s">
        <v>69</v>
      </c>
      <c r="D685" s="20">
        <v>60</v>
      </c>
      <c r="G685">
        <v>0</v>
      </c>
      <c r="H685">
        <v>4</v>
      </c>
      <c r="K685">
        <v>0</v>
      </c>
      <c r="L685">
        <v>30</v>
      </c>
      <c r="M685">
        <v>0</v>
      </c>
      <c r="N685">
        <v>0.18385611420612802</v>
      </c>
      <c r="O685">
        <f t="shared" si="19"/>
        <v>12000</v>
      </c>
      <c r="P685">
        <f t="shared" si="19"/>
        <v>12000</v>
      </c>
    </row>
    <row r="686" spans="1:16" x14ac:dyDescent="0.3">
      <c r="A686">
        <v>685</v>
      </c>
      <c r="B686" s="19" t="s">
        <v>782</v>
      </c>
      <c r="C686" s="2" t="s">
        <v>69</v>
      </c>
      <c r="D686" s="20">
        <v>62.4</v>
      </c>
      <c r="G686">
        <v>0</v>
      </c>
      <c r="H686">
        <v>4</v>
      </c>
      <c r="K686">
        <v>0</v>
      </c>
      <c r="L686">
        <v>30</v>
      </c>
      <c r="M686">
        <v>0</v>
      </c>
      <c r="N686">
        <v>0.22034000000000001</v>
      </c>
      <c r="O686">
        <f t="shared" si="19"/>
        <v>12000</v>
      </c>
      <c r="P686">
        <f t="shared" si="19"/>
        <v>12000</v>
      </c>
    </row>
    <row r="687" spans="1:16" x14ac:dyDescent="0.3">
      <c r="A687">
        <v>686</v>
      </c>
      <c r="B687" s="19" t="s">
        <v>783</v>
      </c>
      <c r="C687" s="2" t="s">
        <v>69</v>
      </c>
      <c r="D687" s="20">
        <v>5</v>
      </c>
      <c r="G687">
        <v>0</v>
      </c>
      <c r="H687">
        <v>4</v>
      </c>
      <c r="K687">
        <v>0</v>
      </c>
      <c r="L687">
        <v>30</v>
      </c>
      <c r="M687">
        <v>0</v>
      </c>
      <c r="N687">
        <v>0.18620999999999999</v>
      </c>
      <c r="O687">
        <f t="shared" si="19"/>
        <v>12000</v>
      </c>
      <c r="P687">
        <f t="shared" si="19"/>
        <v>12000</v>
      </c>
    </row>
    <row r="688" spans="1:16" x14ac:dyDescent="0.3">
      <c r="A688">
        <v>687</v>
      </c>
      <c r="B688" s="19" t="s">
        <v>784</v>
      </c>
      <c r="C688" s="2" t="s">
        <v>69</v>
      </c>
      <c r="D688" s="20">
        <v>5</v>
      </c>
      <c r="G688">
        <v>0</v>
      </c>
      <c r="H688">
        <v>4</v>
      </c>
      <c r="K688">
        <v>0</v>
      </c>
      <c r="L688">
        <v>30</v>
      </c>
      <c r="M688">
        <v>0</v>
      </c>
      <c r="N688">
        <v>0.20860999999999999</v>
      </c>
      <c r="O688">
        <f t="shared" si="19"/>
        <v>12000</v>
      </c>
      <c r="P688">
        <f t="shared" si="19"/>
        <v>12000</v>
      </c>
    </row>
    <row r="689" spans="1:16" x14ac:dyDescent="0.3">
      <c r="A689">
        <v>688</v>
      </c>
      <c r="B689" s="19" t="s">
        <v>785</v>
      </c>
      <c r="C689" s="2" t="s">
        <v>69</v>
      </c>
      <c r="D689" s="20">
        <v>5</v>
      </c>
      <c r="G689">
        <v>0</v>
      </c>
      <c r="H689">
        <v>4</v>
      </c>
      <c r="K689">
        <v>0</v>
      </c>
      <c r="L689">
        <v>30</v>
      </c>
      <c r="M689">
        <v>0</v>
      </c>
      <c r="N689">
        <v>0.22338</v>
      </c>
      <c r="O689">
        <f t="shared" si="19"/>
        <v>12000</v>
      </c>
      <c r="P689">
        <f t="shared" si="19"/>
        <v>12000</v>
      </c>
    </row>
    <row r="690" spans="1:16" x14ac:dyDescent="0.3">
      <c r="A690">
        <v>689</v>
      </c>
      <c r="B690" s="19" t="s">
        <v>786</v>
      </c>
      <c r="C690" s="2" t="s">
        <v>69</v>
      </c>
      <c r="D690" s="20">
        <v>4</v>
      </c>
      <c r="G690">
        <v>0</v>
      </c>
      <c r="H690">
        <v>1</v>
      </c>
      <c r="K690">
        <v>0</v>
      </c>
      <c r="L690">
        <v>30</v>
      </c>
      <c r="M690">
        <v>0</v>
      </c>
      <c r="N690">
        <v>0.18385611420612802</v>
      </c>
      <c r="O690">
        <f t="shared" si="19"/>
        <v>12000</v>
      </c>
      <c r="P690">
        <f t="shared" si="19"/>
        <v>12000</v>
      </c>
    </row>
    <row r="691" spans="1:16" x14ac:dyDescent="0.3">
      <c r="A691">
        <v>690</v>
      </c>
      <c r="B691" s="19" t="s">
        <v>787</v>
      </c>
      <c r="C691" s="2" t="s">
        <v>69</v>
      </c>
      <c r="D691" s="20">
        <v>2.4</v>
      </c>
      <c r="G691">
        <v>0</v>
      </c>
      <c r="H691">
        <v>4</v>
      </c>
      <c r="K691">
        <v>0</v>
      </c>
      <c r="L691">
        <v>30</v>
      </c>
      <c r="M691">
        <v>0</v>
      </c>
      <c r="N691">
        <v>0.18385611420612802</v>
      </c>
      <c r="O691">
        <f t="shared" si="19"/>
        <v>12000</v>
      </c>
      <c r="P691">
        <f t="shared" si="19"/>
        <v>12000</v>
      </c>
    </row>
    <row r="692" spans="1:16" x14ac:dyDescent="0.3">
      <c r="A692">
        <v>691</v>
      </c>
      <c r="B692" s="19" t="s">
        <v>788</v>
      </c>
      <c r="C692" s="2" t="s">
        <v>69</v>
      </c>
      <c r="D692" s="20">
        <v>1.2</v>
      </c>
      <c r="G692">
        <v>0</v>
      </c>
      <c r="H692">
        <v>4</v>
      </c>
      <c r="K692">
        <v>0</v>
      </c>
      <c r="L692">
        <v>30</v>
      </c>
      <c r="M692">
        <v>0</v>
      </c>
      <c r="N692">
        <v>0.13813</v>
      </c>
      <c r="O692">
        <f t="shared" si="19"/>
        <v>12000</v>
      </c>
      <c r="P692">
        <f t="shared" si="19"/>
        <v>12000</v>
      </c>
    </row>
    <row r="693" spans="1:16" x14ac:dyDescent="0.3">
      <c r="A693">
        <v>692</v>
      </c>
      <c r="B693" s="19" t="s">
        <v>789</v>
      </c>
      <c r="C693" s="2" t="s">
        <v>69</v>
      </c>
      <c r="D693" s="20">
        <v>3</v>
      </c>
      <c r="G693">
        <v>0</v>
      </c>
      <c r="H693">
        <v>4</v>
      </c>
      <c r="K693">
        <v>0</v>
      </c>
      <c r="L693">
        <v>30</v>
      </c>
      <c r="M693">
        <v>0</v>
      </c>
      <c r="N693">
        <v>0.21587000000000001</v>
      </c>
      <c r="O693">
        <f t="shared" si="19"/>
        <v>12000</v>
      </c>
      <c r="P693">
        <f t="shared" si="19"/>
        <v>12000</v>
      </c>
    </row>
    <row r="694" spans="1:16" x14ac:dyDescent="0.3">
      <c r="A694">
        <v>693</v>
      </c>
      <c r="B694" s="19" t="s">
        <v>790</v>
      </c>
      <c r="C694" s="2" t="s">
        <v>69</v>
      </c>
      <c r="D694" s="20">
        <v>5</v>
      </c>
      <c r="G694">
        <v>0</v>
      </c>
      <c r="H694">
        <v>4</v>
      </c>
      <c r="K694">
        <v>0</v>
      </c>
      <c r="L694">
        <v>30</v>
      </c>
      <c r="M694">
        <v>0</v>
      </c>
      <c r="N694">
        <v>0.20538999999999999</v>
      </c>
      <c r="O694">
        <f t="shared" si="19"/>
        <v>12000</v>
      </c>
      <c r="P694">
        <f t="shared" si="19"/>
        <v>12000</v>
      </c>
    </row>
    <row r="695" spans="1:16" x14ac:dyDescent="0.3">
      <c r="A695">
        <v>694</v>
      </c>
      <c r="B695" s="19" t="s">
        <v>791</v>
      </c>
      <c r="C695" s="2" t="s">
        <v>69</v>
      </c>
      <c r="D695" s="20">
        <v>16</v>
      </c>
      <c r="G695">
        <v>0</v>
      </c>
      <c r="H695">
        <v>4</v>
      </c>
      <c r="K695">
        <v>0</v>
      </c>
      <c r="L695">
        <v>30</v>
      </c>
      <c r="M695">
        <v>0</v>
      </c>
      <c r="N695">
        <v>0.22222</v>
      </c>
      <c r="O695">
        <f t="shared" si="19"/>
        <v>12000</v>
      </c>
      <c r="P695">
        <f t="shared" si="19"/>
        <v>12000</v>
      </c>
    </row>
    <row r="696" spans="1:16" x14ac:dyDescent="0.3">
      <c r="A696">
        <v>695</v>
      </c>
      <c r="B696" s="19" t="s">
        <v>792</v>
      </c>
      <c r="C696" s="2" t="s">
        <v>69</v>
      </c>
      <c r="D696" s="20">
        <v>4.9000000000000004</v>
      </c>
      <c r="G696">
        <v>0</v>
      </c>
      <c r="H696">
        <v>4</v>
      </c>
      <c r="K696">
        <v>0</v>
      </c>
      <c r="L696">
        <v>30</v>
      </c>
      <c r="M696">
        <v>0</v>
      </c>
      <c r="N696">
        <v>0.18385611420612802</v>
      </c>
      <c r="O696">
        <f t="shared" si="19"/>
        <v>12000</v>
      </c>
      <c r="P696">
        <f t="shared" si="19"/>
        <v>12000</v>
      </c>
    </row>
    <row r="697" spans="1:16" x14ac:dyDescent="0.3">
      <c r="A697">
        <v>696</v>
      </c>
      <c r="B697" s="19" t="s">
        <v>793</v>
      </c>
      <c r="C697" s="2" t="s">
        <v>69</v>
      </c>
      <c r="D697" s="20">
        <v>4.5</v>
      </c>
      <c r="G697">
        <v>0</v>
      </c>
      <c r="H697">
        <v>4</v>
      </c>
      <c r="K697">
        <v>0</v>
      </c>
      <c r="L697">
        <v>30</v>
      </c>
      <c r="M697">
        <v>0</v>
      </c>
      <c r="N697">
        <v>0.18385611420612802</v>
      </c>
      <c r="O697">
        <f t="shared" si="19"/>
        <v>12000</v>
      </c>
      <c r="P697">
        <f t="shared" si="19"/>
        <v>12000</v>
      </c>
    </row>
    <row r="698" spans="1:16" x14ac:dyDescent="0.3">
      <c r="A698">
        <v>697</v>
      </c>
      <c r="B698" s="19" t="s">
        <v>794</v>
      </c>
      <c r="C698" s="2" t="s">
        <v>69</v>
      </c>
      <c r="D698" s="20">
        <v>5</v>
      </c>
      <c r="G698">
        <v>0</v>
      </c>
      <c r="H698">
        <v>4</v>
      </c>
      <c r="K698">
        <v>0</v>
      </c>
      <c r="L698">
        <v>30</v>
      </c>
      <c r="M698">
        <v>0</v>
      </c>
      <c r="N698">
        <v>0.19724</v>
      </c>
      <c r="O698">
        <f t="shared" si="19"/>
        <v>12000</v>
      </c>
      <c r="P698">
        <f t="shared" si="19"/>
        <v>12000</v>
      </c>
    </row>
    <row r="699" spans="1:16" x14ac:dyDescent="0.3">
      <c r="A699">
        <v>698</v>
      </c>
      <c r="B699" s="19" t="s">
        <v>795</v>
      </c>
      <c r="C699" s="2" t="s">
        <v>69</v>
      </c>
      <c r="D699" s="20">
        <v>5</v>
      </c>
      <c r="G699">
        <v>0</v>
      </c>
      <c r="H699">
        <v>4</v>
      </c>
      <c r="K699">
        <v>0</v>
      </c>
      <c r="L699">
        <v>30</v>
      </c>
      <c r="M699">
        <v>0</v>
      </c>
      <c r="N699">
        <v>0.22586999999999999</v>
      </c>
      <c r="O699">
        <f t="shared" ref="O699:P762" si="20">200*60</f>
        <v>12000</v>
      </c>
      <c r="P699">
        <f t="shared" si="20"/>
        <v>12000</v>
      </c>
    </row>
    <row r="700" spans="1:16" x14ac:dyDescent="0.3">
      <c r="A700">
        <v>699</v>
      </c>
      <c r="B700" s="19" t="s">
        <v>796</v>
      </c>
      <c r="C700" s="2" t="s">
        <v>69</v>
      </c>
      <c r="D700" s="20">
        <v>5</v>
      </c>
      <c r="G700">
        <v>0</v>
      </c>
      <c r="H700">
        <v>4</v>
      </c>
      <c r="K700">
        <v>0</v>
      </c>
      <c r="L700">
        <v>30</v>
      </c>
      <c r="M700">
        <v>0</v>
      </c>
      <c r="N700">
        <v>0.18584000000000001</v>
      </c>
      <c r="O700">
        <f t="shared" si="20"/>
        <v>12000</v>
      </c>
      <c r="P700">
        <f t="shared" si="20"/>
        <v>12000</v>
      </c>
    </row>
    <row r="701" spans="1:16" x14ac:dyDescent="0.3">
      <c r="A701">
        <v>700</v>
      </c>
      <c r="B701" s="19" t="s">
        <v>797</v>
      </c>
      <c r="C701" s="2" t="s">
        <v>69</v>
      </c>
      <c r="D701" s="20">
        <v>5</v>
      </c>
      <c r="G701">
        <v>0</v>
      </c>
      <c r="H701">
        <v>4</v>
      </c>
      <c r="K701">
        <v>0</v>
      </c>
      <c r="L701">
        <v>30</v>
      </c>
      <c r="M701">
        <v>0</v>
      </c>
      <c r="N701">
        <v>0.1832</v>
      </c>
      <c r="O701">
        <f t="shared" si="20"/>
        <v>12000</v>
      </c>
      <c r="P701">
        <f t="shared" si="20"/>
        <v>12000</v>
      </c>
    </row>
    <row r="702" spans="1:16" x14ac:dyDescent="0.3">
      <c r="A702">
        <v>701</v>
      </c>
      <c r="B702" s="19" t="s">
        <v>798</v>
      </c>
      <c r="C702" s="2" t="s">
        <v>69</v>
      </c>
      <c r="D702" s="20">
        <v>5</v>
      </c>
      <c r="G702">
        <v>0</v>
      </c>
      <c r="H702">
        <v>4</v>
      </c>
      <c r="K702">
        <v>0</v>
      </c>
      <c r="L702">
        <v>30</v>
      </c>
      <c r="M702">
        <v>0</v>
      </c>
      <c r="N702">
        <v>0.19059000000000001</v>
      </c>
      <c r="O702">
        <f t="shared" si="20"/>
        <v>12000</v>
      </c>
      <c r="P702">
        <f t="shared" si="20"/>
        <v>12000</v>
      </c>
    </row>
    <row r="703" spans="1:16" x14ac:dyDescent="0.3">
      <c r="A703">
        <v>702</v>
      </c>
      <c r="B703" s="19" t="s">
        <v>799</v>
      </c>
      <c r="C703" s="2" t="s">
        <v>69</v>
      </c>
      <c r="D703" s="20">
        <v>5</v>
      </c>
      <c r="G703">
        <v>0</v>
      </c>
      <c r="H703">
        <v>4</v>
      </c>
      <c r="K703">
        <v>0</v>
      </c>
      <c r="L703">
        <v>30</v>
      </c>
      <c r="M703">
        <v>0</v>
      </c>
      <c r="N703">
        <v>7.5480000000000005E-2</v>
      </c>
      <c r="O703">
        <f t="shared" si="20"/>
        <v>12000</v>
      </c>
      <c r="P703">
        <f t="shared" si="20"/>
        <v>12000</v>
      </c>
    </row>
    <row r="704" spans="1:16" x14ac:dyDescent="0.3">
      <c r="A704">
        <v>703</v>
      </c>
      <c r="B704" s="19" t="s">
        <v>800</v>
      </c>
      <c r="C704" s="2" t="s">
        <v>69</v>
      </c>
      <c r="D704" s="20">
        <v>1.2</v>
      </c>
      <c r="G704">
        <v>0</v>
      </c>
      <c r="H704">
        <v>1</v>
      </c>
      <c r="K704">
        <v>0</v>
      </c>
      <c r="L704">
        <v>30</v>
      </c>
      <c r="M704">
        <v>0</v>
      </c>
      <c r="N704">
        <v>0.14193</v>
      </c>
      <c r="O704">
        <f t="shared" si="20"/>
        <v>12000</v>
      </c>
      <c r="P704">
        <f t="shared" si="20"/>
        <v>12000</v>
      </c>
    </row>
    <row r="705" spans="1:16" x14ac:dyDescent="0.3">
      <c r="A705">
        <v>704</v>
      </c>
      <c r="B705" s="19" t="s">
        <v>801</v>
      </c>
      <c r="C705" s="2" t="s">
        <v>69</v>
      </c>
      <c r="D705" s="20">
        <v>2</v>
      </c>
      <c r="G705">
        <v>0</v>
      </c>
      <c r="H705">
        <v>4</v>
      </c>
      <c r="K705">
        <v>0</v>
      </c>
      <c r="L705">
        <v>30</v>
      </c>
      <c r="M705">
        <v>0</v>
      </c>
      <c r="N705">
        <v>0.21243999999999999</v>
      </c>
      <c r="O705">
        <f t="shared" si="20"/>
        <v>12000</v>
      </c>
      <c r="P705">
        <f t="shared" si="20"/>
        <v>12000</v>
      </c>
    </row>
    <row r="706" spans="1:16" x14ac:dyDescent="0.3">
      <c r="A706">
        <v>705</v>
      </c>
      <c r="B706" s="19" t="s">
        <v>802</v>
      </c>
      <c r="C706" s="2" t="s">
        <v>69</v>
      </c>
      <c r="D706" s="20">
        <v>5</v>
      </c>
      <c r="G706">
        <v>0</v>
      </c>
      <c r="H706">
        <v>4</v>
      </c>
      <c r="K706">
        <v>0</v>
      </c>
      <c r="L706">
        <v>30</v>
      </c>
      <c r="M706">
        <v>0</v>
      </c>
      <c r="N706">
        <v>0.18385611420612802</v>
      </c>
      <c r="O706">
        <f t="shared" si="20"/>
        <v>12000</v>
      </c>
      <c r="P706">
        <f t="shared" si="20"/>
        <v>12000</v>
      </c>
    </row>
    <row r="707" spans="1:16" x14ac:dyDescent="0.3">
      <c r="A707">
        <v>706</v>
      </c>
      <c r="B707" s="19" t="s">
        <v>803</v>
      </c>
      <c r="C707" s="2" t="s">
        <v>69</v>
      </c>
      <c r="D707" s="20">
        <v>5</v>
      </c>
      <c r="G707">
        <v>0</v>
      </c>
      <c r="H707">
        <v>3</v>
      </c>
      <c r="K707">
        <v>0</v>
      </c>
      <c r="L707">
        <v>30</v>
      </c>
      <c r="M707">
        <v>0</v>
      </c>
      <c r="N707">
        <v>0.18692</v>
      </c>
      <c r="O707">
        <f t="shared" si="20"/>
        <v>12000</v>
      </c>
      <c r="P707">
        <f t="shared" si="20"/>
        <v>12000</v>
      </c>
    </row>
    <row r="708" spans="1:16" x14ac:dyDescent="0.3">
      <c r="A708">
        <v>707</v>
      </c>
      <c r="B708" s="19" t="s">
        <v>804</v>
      </c>
      <c r="C708" s="2" t="s">
        <v>69</v>
      </c>
      <c r="D708" s="20">
        <v>2</v>
      </c>
      <c r="G708">
        <v>0</v>
      </c>
      <c r="H708">
        <v>4</v>
      </c>
      <c r="K708">
        <v>0</v>
      </c>
      <c r="L708">
        <v>30</v>
      </c>
      <c r="M708">
        <v>0</v>
      </c>
      <c r="N708">
        <v>0.19828999999999999</v>
      </c>
      <c r="O708">
        <f t="shared" si="20"/>
        <v>12000</v>
      </c>
      <c r="P708">
        <f t="shared" si="20"/>
        <v>12000</v>
      </c>
    </row>
    <row r="709" spans="1:16" x14ac:dyDescent="0.3">
      <c r="A709">
        <v>708</v>
      </c>
      <c r="B709" s="19" t="s">
        <v>805</v>
      </c>
      <c r="C709" s="2" t="s">
        <v>69</v>
      </c>
      <c r="D709" s="20">
        <v>5</v>
      </c>
      <c r="G709">
        <v>0</v>
      </c>
      <c r="H709">
        <v>4</v>
      </c>
      <c r="K709">
        <v>0</v>
      </c>
      <c r="L709">
        <v>30</v>
      </c>
      <c r="M709">
        <v>0</v>
      </c>
      <c r="N709">
        <v>0.20626</v>
      </c>
      <c r="O709">
        <f t="shared" si="20"/>
        <v>12000</v>
      </c>
      <c r="P709">
        <f t="shared" si="20"/>
        <v>12000</v>
      </c>
    </row>
    <row r="710" spans="1:16" x14ac:dyDescent="0.3">
      <c r="A710">
        <v>709</v>
      </c>
      <c r="B710" s="19" t="s">
        <v>806</v>
      </c>
      <c r="C710" s="2" t="s">
        <v>69</v>
      </c>
      <c r="D710" s="20">
        <v>3.7</v>
      </c>
      <c r="G710">
        <v>0</v>
      </c>
      <c r="H710">
        <v>4</v>
      </c>
      <c r="K710">
        <v>0</v>
      </c>
      <c r="L710">
        <v>30</v>
      </c>
      <c r="M710">
        <v>0</v>
      </c>
      <c r="N710">
        <v>0.21523</v>
      </c>
      <c r="O710">
        <f t="shared" si="20"/>
        <v>12000</v>
      </c>
      <c r="P710">
        <f t="shared" si="20"/>
        <v>12000</v>
      </c>
    </row>
    <row r="711" spans="1:16" x14ac:dyDescent="0.3">
      <c r="A711">
        <v>710</v>
      </c>
      <c r="B711" s="19" t="s">
        <v>807</v>
      </c>
      <c r="C711" s="2" t="s">
        <v>69</v>
      </c>
      <c r="D711" s="20">
        <v>3</v>
      </c>
      <c r="G711">
        <v>0</v>
      </c>
      <c r="H711">
        <v>4</v>
      </c>
      <c r="K711">
        <v>0</v>
      </c>
      <c r="L711">
        <v>30</v>
      </c>
      <c r="M711">
        <v>0</v>
      </c>
      <c r="N711">
        <v>0.18714</v>
      </c>
      <c r="O711">
        <f t="shared" si="20"/>
        <v>12000</v>
      </c>
      <c r="P711">
        <f t="shared" si="20"/>
        <v>12000</v>
      </c>
    </row>
    <row r="712" spans="1:16" x14ac:dyDescent="0.3">
      <c r="A712">
        <v>711</v>
      </c>
      <c r="B712" s="19" t="s">
        <v>808</v>
      </c>
      <c r="C712" s="2" t="s">
        <v>69</v>
      </c>
      <c r="D712" s="20">
        <v>1.5</v>
      </c>
      <c r="G712">
        <v>0</v>
      </c>
      <c r="H712">
        <v>4</v>
      </c>
      <c r="K712">
        <v>0</v>
      </c>
      <c r="L712">
        <v>30</v>
      </c>
      <c r="M712">
        <v>0</v>
      </c>
      <c r="N712">
        <v>0.16483999999999999</v>
      </c>
      <c r="O712">
        <f t="shared" si="20"/>
        <v>12000</v>
      </c>
      <c r="P712">
        <f t="shared" si="20"/>
        <v>12000</v>
      </c>
    </row>
    <row r="713" spans="1:16" x14ac:dyDescent="0.3">
      <c r="A713">
        <v>712</v>
      </c>
      <c r="B713" s="19" t="s">
        <v>809</v>
      </c>
      <c r="C713" s="2" t="s">
        <v>69</v>
      </c>
      <c r="D713" s="20">
        <v>10</v>
      </c>
      <c r="G713">
        <v>0</v>
      </c>
      <c r="H713">
        <v>2</v>
      </c>
      <c r="K713">
        <v>0</v>
      </c>
      <c r="L713">
        <v>30</v>
      </c>
      <c r="M713">
        <v>0</v>
      </c>
      <c r="N713">
        <v>0.1971</v>
      </c>
      <c r="O713">
        <f t="shared" si="20"/>
        <v>12000</v>
      </c>
      <c r="P713">
        <f t="shared" si="20"/>
        <v>12000</v>
      </c>
    </row>
    <row r="714" spans="1:16" x14ac:dyDescent="0.3">
      <c r="A714">
        <v>713</v>
      </c>
      <c r="B714" s="19" t="s">
        <v>810</v>
      </c>
      <c r="C714" s="2" t="s">
        <v>69</v>
      </c>
      <c r="D714" s="20">
        <v>78.7</v>
      </c>
      <c r="G714">
        <v>0</v>
      </c>
      <c r="H714">
        <v>4</v>
      </c>
      <c r="K714">
        <v>0</v>
      </c>
      <c r="L714">
        <v>30</v>
      </c>
      <c r="M714">
        <v>0</v>
      </c>
      <c r="N714">
        <v>0.18385611420612802</v>
      </c>
      <c r="O714">
        <f t="shared" si="20"/>
        <v>12000</v>
      </c>
      <c r="P714">
        <f t="shared" si="20"/>
        <v>12000</v>
      </c>
    </row>
    <row r="715" spans="1:16" x14ac:dyDescent="0.3">
      <c r="A715">
        <v>714</v>
      </c>
      <c r="B715" s="19" t="s">
        <v>811</v>
      </c>
      <c r="C715" s="2" t="s">
        <v>69</v>
      </c>
      <c r="D715" s="20">
        <v>5</v>
      </c>
      <c r="G715">
        <v>0</v>
      </c>
      <c r="H715">
        <v>4</v>
      </c>
      <c r="K715">
        <v>0</v>
      </c>
      <c r="L715">
        <v>30</v>
      </c>
      <c r="M715">
        <v>0</v>
      </c>
      <c r="N715">
        <v>0.20007</v>
      </c>
      <c r="O715">
        <f t="shared" si="20"/>
        <v>12000</v>
      </c>
      <c r="P715">
        <f t="shared" si="20"/>
        <v>12000</v>
      </c>
    </row>
    <row r="716" spans="1:16" x14ac:dyDescent="0.3">
      <c r="A716">
        <v>715</v>
      </c>
      <c r="B716" s="19" t="s">
        <v>812</v>
      </c>
      <c r="C716" s="2" t="s">
        <v>69</v>
      </c>
      <c r="D716" s="20">
        <v>5</v>
      </c>
      <c r="G716">
        <v>0</v>
      </c>
      <c r="H716">
        <v>4</v>
      </c>
      <c r="K716">
        <v>0</v>
      </c>
      <c r="L716">
        <v>30</v>
      </c>
      <c r="M716">
        <v>0</v>
      </c>
      <c r="N716">
        <v>0.21217</v>
      </c>
      <c r="O716">
        <f t="shared" si="20"/>
        <v>12000</v>
      </c>
      <c r="P716">
        <f t="shared" si="20"/>
        <v>12000</v>
      </c>
    </row>
    <row r="717" spans="1:16" x14ac:dyDescent="0.3">
      <c r="A717">
        <v>716</v>
      </c>
      <c r="B717" s="19" t="s">
        <v>813</v>
      </c>
      <c r="C717" s="2" t="s">
        <v>69</v>
      </c>
      <c r="D717" s="20">
        <v>5</v>
      </c>
      <c r="G717">
        <v>0</v>
      </c>
      <c r="H717">
        <v>4</v>
      </c>
      <c r="K717">
        <v>0</v>
      </c>
      <c r="L717">
        <v>30</v>
      </c>
      <c r="M717">
        <v>0</v>
      </c>
      <c r="N717">
        <v>9.1E-4</v>
      </c>
      <c r="O717">
        <f t="shared" si="20"/>
        <v>12000</v>
      </c>
      <c r="P717">
        <f t="shared" si="20"/>
        <v>12000</v>
      </c>
    </row>
    <row r="718" spans="1:16" x14ac:dyDescent="0.3">
      <c r="A718">
        <v>717</v>
      </c>
      <c r="B718" s="19" t="s">
        <v>814</v>
      </c>
      <c r="C718" s="2" t="s">
        <v>69</v>
      </c>
      <c r="D718" s="20">
        <v>5</v>
      </c>
      <c r="G718">
        <v>0</v>
      </c>
      <c r="H718">
        <v>4</v>
      </c>
      <c r="K718">
        <v>0</v>
      </c>
      <c r="L718">
        <v>30</v>
      </c>
      <c r="M718">
        <v>0</v>
      </c>
      <c r="N718">
        <v>0.18192</v>
      </c>
      <c r="O718">
        <f t="shared" si="20"/>
        <v>12000</v>
      </c>
      <c r="P718">
        <f t="shared" si="20"/>
        <v>12000</v>
      </c>
    </row>
    <row r="719" spans="1:16" x14ac:dyDescent="0.3">
      <c r="A719">
        <v>718</v>
      </c>
      <c r="B719" s="19" t="s">
        <v>815</v>
      </c>
      <c r="C719" s="2" t="s">
        <v>69</v>
      </c>
      <c r="D719" s="20">
        <v>13.5</v>
      </c>
      <c r="G719">
        <v>0</v>
      </c>
      <c r="H719">
        <v>4</v>
      </c>
      <c r="K719">
        <v>0</v>
      </c>
      <c r="L719">
        <v>30</v>
      </c>
      <c r="M719">
        <v>0</v>
      </c>
      <c r="N719">
        <v>0.17896999999999999</v>
      </c>
      <c r="O719">
        <f t="shared" si="20"/>
        <v>12000</v>
      </c>
      <c r="P719">
        <f t="shared" si="20"/>
        <v>12000</v>
      </c>
    </row>
    <row r="720" spans="1:16" x14ac:dyDescent="0.3">
      <c r="A720">
        <v>719</v>
      </c>
      <c r="B720" s="19" t="s">
        <v>816</v>
      </c>
      <c r="C720" s="2" t="s">
        <v>69</v>
      </c>
      <c r="D720" s="20">
        <v>4.5</v>
      </c>
      <c r="G720">
        <v>0</v>
      </c>
      <c r="H720">
        <v>4</v>
      </c>
      <c r="K720">
        <v>0</v>
      </c>
      <c r="L720">
        <v>30</v>
      </c>
      <c r="M720">
        <v>0</v>
      </c>
      <c r="N720">
        <v>0.16502</v>
      </c>
      <c r="O720">
        <f t="shared" si="20"/>
        <v>12000</v>
      </c>
      <c r="P720">
        <f t="shared" si="20"/>
        <v>12000</v>
      </c>
    </row>
    <row r="721" spans="1:16" x14ac:dyDescent="0.3">
      <c r="A721">
        <v>720</v>
      </c>
      <c r="B721" s="19" t="s">
        <v>817</v>
      </c>
      <c r="C721" s="2" t="s">
        <v>69</v>
      </c>
      <c r="D721" s="20">
        <v>4</v>
      </c>
      <c r="G721">
        <v>0</v>
      </c>
      <c r="H721">
        <v>4</v>
      </c>
      <c r="K721">
        <v>0</v>
      </c>
      <c r="L721">
        <v>30</v>
      </c>
      <c r="M721">
        <v>0</v>
      </c>
      <c r="N721">
        <v>0.16803999999999999</v>
      </c>
      <c r="O721">
        <f t="shared" si="20"/>
        <v>12000</v>
      </c>
      <c r="P721">
        <f t="shared" si="20"/>
        <v>12000</v>
      </c>
    </row>
    <row r="722" spans="1:16" x14ac:dyDescent="0.3">
      <c r="A722">
        <v>721</v>
      </c>
      <c r="B722" s="19" t="s">
        <v>818</v>
      </c>
      <c r="C722" s="2" t="s">
        <v>69</v>
      </c>
      <c r="D722" s="20">
        <v>5</v>
      </c>
      <c r="G722">
        <v>0</v>
      </c>
      <c r="H722">
        <v>4</v>
      </c>
      <c r="K722">
        <v>0</v>
      </c>
      <c r="L722">
        <v>30</v>
      </c>
      <c r="M722">
        <v>0</v>
      </c>
      <c r="N722">
        <v>0.18628</v>
      </c>
      <c r="O722">
        <f t="shared" si="20"/>
        <v>12000</v>
      </c>
      <c r="P722">
        <f t="shared" si="20"/>
        <v>12000</v>
      </c>
    </row>
    <row r="723" spans="1:16" x14ac:dyDescent="0.3">
      <c r="A723">
        <v>722</v>
      </c>
      <c r="B723" s="19" t="s">
        <v>819</v>
      </c>
      <c r="C723" s="2" t="s">
        <v>69</v>
      </c>
      <c r="D723" s="20">
        <v>16.2</v>
      </c>
      <c r="G723">
        <v>0</v>
      </c>
      <c r="H723">
        <v>4</v>
      </c>
      <c r="K723">
        <v>0</v>
      </c>
      <c r="L723">
        <v>30</v>
      </c>
      <c r="M723">
        <v>0</v>
      </c>
      <c r="N723">
        <v>0.19614000000000001</v>
      </c>
      <c r="O723">
        <f t="shared" si="20"/>
        <v>12000</v>
      </c>
      <c r="P723">
        <f t="shared" si="20"/>
        <v>12000</v>
      </c>
    </row>
    <row r="724" spans="1:16" x14ac:dyDescent="0.3">
      <c r="A724">
        <v>723</v>
      </c>
      <c r="B724" s="19" t="s">
        <v>820</v>
      </c>
      <c r="C724" s="2" t="s">
        <v>69</v>
      </c>
      <c r="D724" s="20">
        <v>5</v>
      </c>
      <c r="G724">
        <v>0</v>
      </c>
      <c r="H724">
        <v>4</v>
      </c>
      <c r="K724">
        <v>0</v>
      </c>
      <c r="L724">
        <v>30</v>
      </c>
      <c r="M724">
        <v>0</v>
      </c>
      <c r="N724">
        <v>0.17352000000000001</v>
      </c>
      <c r="O724">
        <f t="shared" si="20"/>
        <v>12000</v>
      </c>
      <c r="P724">
        <f t="shared" si="20"/>
        <v>12000</v>
      </c>
    </row>
    <row r="725" spans="1:16" x14ac:dyDescent="0.3">
      <c r="A725">
        <v>724</v>
      </c>
      <c r="B725" s="19" t="s">
        <v>821</v>
      </c>
      <c r="C725" s="2" t="s">
        <v>69</v>
      </c>
      <c r="D725" s="20">
        <v>16</v>
      </c>
      <c r="G725">
        <v>0</v>
      </c>
      <c r="H725">
        <v>4</v>
      </c>
      <c r="K725">
        <v>0</v>
      </c>
      <c r="L725">
        <v>30</v>
      </c>
      <c r="M725">
        <v>0</v>
      </c>
      <c r="N725">
        <v>1.736E-2</v>
      </c>
      <c r="O725">
        <f t="shared" si="20"/>
        <v>12000</v>
      </c>
      <c r="P725">
        <f t="shared" si="20"/>
        <v>12000</v>
      </c>
    </row>
    <row r="726" spans="1:16" x14ac:dyDescent="0.3">
      <c r="A726">
        <v>725</v>
      </c>
      <c r="B726" s="19" t="s">
        <v>822</v>
      </c>
      <c r="C726" s="2" t="s">
        <v>69</v>
      </c>
      <c r="D726" s="20">
        <v>5</v>
      </c>
      <c r="G726">
        <v>0</v>
      </c>
      <c r="H726">
        <v>4</v>
      </c>
      <c r="K726">
        <v>0</v>
      </c>
      <c r="L726">
        <v>30</v>
      </c>
      <c r="M726">
        <v>0</v>
      </c>
      <c r="N726">
        <v>0.18767</v>
      </c>
      <c r="O726">
        <f t="shared" si="20"/>
        <v>12000</v>
      </c>
      <c r="P726">
        <f t="shared" si="20"/>
        <v>12000</v>
      </c>
    </row>
    <row r="727" spans="1:16" x14ac:dyDescent="0.3">
      <c r="A727">
        <v>726</v>
      </c>
      <c r="B727" s="19" t="s">
        <v>823</v>
      </c>
      <c r="C727" s="2" t="s">
        <v>69</v>
      </c>
      <c r="D727" s="20">
        <v>2</v>
      </c>
      <c r="G727">
        <v>0</v>
      </c>
      <c r="H727">
        <v>4</v>
      </c>
      <c r="K727">
        <v>0</v>
      </c>
      <c r="L727">
        <v>30</v>
      </c>
      <c r="M727">
        <v>0</v>
      </c>
      <c r="N727">
        <v>0.18385611420612802</v>
      </c>
      <c r="O727">
        <f t="shared" si="20"/>
        <v>12000</v>
      </c>
      <c r="P727">
        <f t="shared" si="20"/>
        <v>12000</v>
      </c>
    </row>
    <row r="728" spans="1:16" x14ac:dyDescent="0.3">
      <c r="A728">
        <v>727</v>
      </c>
      <c r="B728" s="19" t="s">
        <v>824</v>
      </c>
      <c r="C728" s="2" t="s">
        <v>69</v>
      </c>
      <c r="D728" s="20">
        <v>5</v>
      </c>
      <c r="G728">
        <v>0</v>
      </c>
      <c r="H728">
        <v>4</v>
      </c>
      <c r="K728">
        <v>0</v>
      </c>
      <c r="L728">
        <v>30</v>
      </c>
      <c r="M728">
        <v>0</v>
      </c>
      <c r="N728">
        <v>0.20050000000000001</v>
      </c>
      <c r="O728">
        <f t="shared" si="20"/>
        <v>12000</v>
      </c>
      <c r="P728">
        <f t="shared" si="20"/>
        <v>12000</v>
      </c>
    </row>
    <row r="729" spans="1:16" x14ac:dyDescent="0.3">
      <c r="A729">
        <v>728</v>
      </c>
      <c r="B729" s="19" t="s">
        <v>825</v>
      </c>
      <c r="C729" s="2" t="s">
        <v>69</v>
      </c>
      <c r="D729" s="20">
        <v>5</v>
      </c>
      <c r="G729">
        <v>0</v>
      </c>
      <c r="H729">
        <v>4</v>
      </c>
      <c r="K729">
        <v>0</v>
      </c>
      <c r="L729">
        <v>30</v>
      </c>
      <c r="M729">
        <v>0</v>
      </c>
      <c r="N729">
        <v>0.19441</v>
      </c>
      <c r="O729">
        <f t="shared" si="20"/>
        <v>12000</v>
      </c>
      <c r="P729">
        <f t="shared" si="20"/>
        <v>12000</v>
      </c>
    </row>
    <row r="730" spans="1:16" x14ac:dyDescent="0.3">
      <c r="A730">
        <v>729</v>
      </c>
      <c r="B730" s="19" t="s">
        <v>826</v>
      </c>
      <c r="C730" s="2" t="s">
        <v>69</v>
      </c>
      <c r="D730" s="20">
        <v>20</v>
      </c>
      <c r="G730">
        <v>0</v>
      </c>
      <c r="H730">
        <v>1</v>
      </c>
      <c r="K730">
        <v>0</v>
      </c>
      <c r="L730">
        <v>30</v>
      </c>
      <c r="M730">
        <v>0</v>
      </c>
      <c r="N730">
        <v>0.23177</v>
      </c>
      <c r="O730">
        <f t="shared" si="20"/>
        <v>12000</v>
      </c>
      <c r="P730">
        <f t="shared" si="20"/>
        <v>12000</v>
      </c>
    </row>
    <row r="731" spans="1:16" x14ac:dyDescent="0.3">
      <c r="A731">
        <v>730</v>
      </c>
      <c r="B731" s="19" t="s">
        <v>827</v>
      </c>
      <c r="C731" s="2" t="s">
        <v>69</v>
      </c>
      <c r="D731" s="20">
        <v>5</v>
      </c>
      <c r="G731">
        <v>0</v>
      </c>
      <c r="H731">
        <v>4</v>
      </c>
      <c r="K731">
        <v>0</v>
      </c>
      <c r="L731">
        <v>30</v>
      </c>
      <c r="M731">
        <v>0</v>
      </c>
      <c r="N731">
        <v>1.5049999999999999E-2</v>
      </c>
      <c r="O731">
        <f t="shared" si="20"/>
        <v>12000</v>
      </c>
      <c r="P731">
        <f t="shared" si="20"/>
        <v>12000</v>
      </c>
    </row>
    <row r="732" spans="1:16" x14ac:dyDescent="0.3">
      <c r="A732">
        <v>731</v>
      </c>
      <c r="B732" s="19" t="s">
        <v>828</v>
      </c>
      <c r="C732" s="2" t="s">
        <v>69</v>
      </c>
      <c r="D732" s="20">
        <v>2</v>
      </c>
      <c r="G732">
        <v>0</v>
      </c>
      <c r="H732">
        <v>4</v>
      </c>
      <c r="K732">
        <v>0</v>
      </c>
      <c r="L732">
        <v>30</v>
      </c>
      <c r="M732">
        <v>0</v>
      </c>
      <c r="N732">
        <v>0.20457</v>
      </c>
      <c r="O732">
        <f t="shared" si="20"/>
        <v>12000</v>
      </c>
      <c r="P732">
        <f t="shared" si="20"/>
        <v>12000</v>
      </c>
    </row>
    <row r="733" spans="1:16" x14ac:dyDescent="0.3">
      <c r="A733">
        <v>732</v>
      </c>
      <c r="B733" s="19" t="s">
        <v>829</v>
      </c>
      <c r="C733" s="2" t="s">
        <v>69</v>
      </c>
      <c r="D733" s="20">
        <v>5</v>
      </c>
      <c r="G733">
        <v>0</v>
      </c>
      <c r="H733">
        <v>4</v>
      </c>
      <c r="K733">
        <v>0</v>
      </c>
      <c r="L733">
        <v>30</v>
      </c>
      <c r="M733">
        <v>0</v>
      </c>
      <c r="N733">
        <v>0.19247</v>
      </c>
      <c r="O733">
        <f t="shared" si="20"/>
        <v>12000</v>
      </c>
      <c r="P733">
        <f t="shared" si="20"/>
        <v>12000</v>
      </c>
    </row>
    <row r="734" spans="1:16" x14ac:dyDescent="0.3">
      <c r="A734">
        <v>733</v>
      </c>
      <c r="B734" s="19" t="s">
        <v>830</v>
      </c>
      <c r="C734" s="2" t="s">
        <v>69</v>
      </c>
      <c r="D734" s="20">
        <v>5</v>
      </c>
      <c r="G734">
        <v>0</v>
      </c>
      <c r="H734">
        <v>4</v>
      </c>
      <c r="K734">
        <v>0</v>
      </c>
      <c r="L734">
        <v>30</v>
      </c>
      <c r="M734">
        <v>0</v>
      </c>
      <c r="N734">
        <v>0.21733</v>
      </c>
      <c r="O734">
        <f t="shared" si="20"/>
        <v>12000</v>
      </c>
      <c r="P734">
        <f t="shared" si="20"/>
        <v>12000</v>
      </c>
    </row>
    <row r="735" spans="1:16" x14ac:dyDescent="0.3">
      <c r="A735">
        <v>734</v>
      </c>
      <c r="B735" s="19" t="s">
        <v>831</v>
      </c>
      <c r="C735" s="2" t="s">
        <v>69</v>
      </c>
      <c r="D735" s="20">
        <v>2</v>
      </c>
      <c r="G735">
        <v>0</v>
      </c>
      <c r="H735">
        <v>4</v>
      </c>
      <c r="K735">
        <v>0</v>
      </c>
      <c r="L735">
        <v>30</v>
      </c>
      <c r="M735">
        <v>0</v>
      </c>
      <c r="N735">
        <v>0.21958</v>
      </c>
      <c r="O735">
        <f t="shared" si="20"/>
        <v>12000</v>
      </c>
      <c r="P735">
        <f t="shared" si="20"/>
        <v>12000</v>
      </c>
    </row>
    <row r="736" spans="1:16" x14ac:dyDescent="0.3">
      <c r="A736">
        <v>735</v>
      </c>
      <c r="B736" s="19" t="s">
        <v>832</v>
      </c>
      <c r="C736" s="2" t="s">
        <v>69</v>
      </c>
      <c r="D736" s="20">
        <v>5</v>
      </c>
      <c r="G736">
        <v>0</v>
      </c>
      <c r="H736">
        <v>1</v>
      </c>
      <c r="K736">
        <v>0</v>
      </c>
      <c r="L736">
        <v>30</v>
      </c>
      <c r="M736">
        <v>0</v>
      </c>
      <c r="N736">
        <v>0.18797</v>
      </c>
      <c r="O736">
        <f t="shared" si="20"/>
        <v>12000</v>
      </c>
      <c r="P736">
        <f t="shared" si="20"/>
        <v>12000</v>
      </c>
    </row>
    <row r="737" spans="1:16" x14ac:dyDescent="0.3">
      <c r="A737">
        <v>736</v>
      </c>
      <c r="B737" s="19" t="s">
        <v>833</v>
      </c>
      <c r="C737" s="2" t="s">
        <v>69</v>
      </c>
      <c r="D737" s="20">
        <v>2.2000000000000002</v>
      </c>
      <c r="G737">
        <v>0</v>
      </c>
      <c r="H737">
        <v>1</v>
      </c>
      <c r="K737">
        <v>0</v>
      </c>
      <c r="L737">
        <v>30</v>
      </c>
      <c r="M737">
        <v>0</v>
      </c>
      <c r="N737">
        <v>0.19789999999999999</v>
      </c>
      <c r="O737">
        <f t="shared" si="20"/>
        <v>12000</v>
      </c>
      <c r="P737">
        <f t="shared" si="20"/>
        <v>12000</v>
      </c>
    </row>
    <row r="738" spans="1:16" x14ac:dyDescent="0.3">
      <c r="A738">
        <v>737</v>
      </c>
      <c r="B738" s="19" t="s">
        <v>834</v>
      </c>
      <c r="C738" s="2" t="s">
        <v>69</v>
      </c>
      <c r="D738" s="20">
        <v>5</v>
      </c>
      <c r="G738">
        <v>0</v>
      </c>
      <c r="H738">
        <v>1</v>
      </c>
      <c r="K738">
        <v>0</v>
      </c>
      <c r="L738">
        <v>30</v>
      </c>
      <c r="M738">
        <v>0</v>
      </c>
      <c r="N738">
        <v>0.18526999999999999</v>
      </c>
      <c r="O738">
        <f t="shared" si="20"/>
        <v>12000</v>
      </c>
      <c r="P738">
        <f t="shared" si="20"/>
        <v>12000</v>
      </c>
    </row>
    <row r="739" spans="1:16" x14ac:dyDescent="0.3">
      <c r="A739">
        <v>738</v>
      </c>
      <c r="B739" s="19" t="s">
        <v>835</v>
      </c>
      <c r="C739" s="2" t="s">
        <v>69</v>
      </c>
      <c r="D739" s="20">
        <v>5</v>
      </c>
      <c r="G739">
        <v>0</v>
      </c>
      <c r="H739">
        <v>1</v>
      </c>
      <c r="K739">
        <v>0</v>
      </c>
      <c r="L739">
        <v>30</v>
      </c>
      <c r="M739">
        <v>0</v>
      </c>
      <c r="N739">
        <v>0.20727999999999999</v>
      </c>
      <c r="O739">
        <f t="shared" si="20"/>
        <v>12000</v>
      </c>
      <c r="P739">
        <f t="shared" si="20"/>
        <v>12000</v>
      </c>
    </row>
    <row r="740" spans="1:16" x14ac:dyDescent="0.3">
      <c r="A740">
        <v>739</v>
      </c>
      <c r="B740" s="19" t="s">
        <v>836</v>
      </c>
      <c r="C740" s="2" t="s">
        <v>69</v>
      </c>
      <c r="D740" s="20">
        <v>5</v>
      </c>
      <c r="G740">
        <v>0</v>
      </c>
      <c r="H740">
        <v>1</v>
      </c>
      <c r="K740">
        <v>0</v>
      </c>
      <c r="L740">
        <v>30</v>
      </c>
      <c r="M740">
        <v>0</v>
      </c>
      <c r="N740">
        <v>0.18658</v>
      </c>
      <c r="O740">
        <f t="shared" si="20"/>
        <v>12000</v>
      </c>
      <c r="P740">
        <f t="shared" si="20"/>
        <v>12000</v>
      </c>
    </row>
    <row r="741" spans="1:16" x14ac:dyDescent="0.3">
      <c r="A741">
        <v>740</v>
      </c>
      <c r="B741" s="19" t="s">
        <v>837</v>
      </c>
      <c r="C741" s="2" t="s">
        <v>69</v>
      </c>
      <c r="D741" s="20">
        <v>5</v>
      </c>
      <c r="G741">
        <v>0</v>
      </c>
      <c r="H741">
        <v>1</v>
      </c>
      <c r="K741">
        <v>0</v>
      </c>
      <c r="L741">
        <v>30</v>
      </c>
      <c r="M741">
        <v>0</v>
      </c>
      <c r="N741">
        <v>0.20549999999999999</v>
      </c>
      <c r="O741">
        <f t="shared" si="20"/>
        <v>12000</v>
      </c>
      <c r="P741">
        <f t="shared" si="20"/>
        <v>12000</v>
      </c>
    </row>
    <row r="742" spans="1:16" x14ac:dyDescent="0.3">
      <c r="A742">
        <v>741</v>
      </c>
      <c r="B742" s="19" t="s">
        <v>838</v>
      </c>
      <c r="C742" s="2" t="s">
        <v>69</v>
      </c>
      <c r="D742" s="20">
        <v>5</v>
      </c>
      <c r="G742">
        <v>0</v>
      </c>
      <c r="H742">
        <v>4</v>
      </c>
      <c r="K742">
        <v>0</v>
      </c>
      <c r="L742">
        <v>30</v>
      </c>
      <c r="M742">
        <v>0</v>
      </c>
      <c r="N742">
        <v>0.19721</v>
      </c>
      <c r="O742">
        <f t="shared" si="20"/>
        <v>12000</v>
      </c>
      <c r="P742">
        <f t="shared" si="20"/>
        <v>12000</v>
      </c>
    </row>
    <row r="743" spans="1:16" x14ac:dyDescent="0.3">
      <c r="A743">
        <v>742</v>
      </c>
      <c r="B743" s="19" t="s">
        <v>839</v>
      </c>
      <c r="C743" s="2" t="s">
        <v>69</v>
      </c>
      <c r="D743" s="20">
        <v>5</v>
      </c>
      <c r="G743">
        <v>0</v>
      </c>
      <c r="H743">
        <v>4</v>
      </c>
      <c r="K743">
        <v>0</v>
      </c>
      <c r="L743">
        <v>30</v>
      </c>
      <c r="M743">
        <v>0</v>
      </c>
      <c r="N743">
        <v>0.20221</v>
      </c>
      <c r="O743">
        <f t="shared" si="20"/>
        <v>12000</v>
      </c>
      <c r="P743">
        <f t="shared" si="20"/>
        <v>12000</v>
      </c>
    </row>
    <row r="744" spans="1:16" x14ac:dyDescent="0.3">
      <c r="A744">
        <v>743</v>
      </c>
      <c r="B744" s="19" t="s">
        <v>840</v>
      </c>
      <c r="C744" s="2" t="s">
        <v>69</v>
      </c>
      <c r="D744" s="20">
        <v>2</v>
      </c>
      <c r="G744">
        <v>0</v>
      </c>
      <c r="H744">
        <v>4</v>
      </c>
      <c r="K744">
        <v>0</v>
      </c>
      <c r="L744">
        <v>30</v>
      </c>
      <c r="M744">
        <v>0</v>
      </c>
      <c r="N744">
        <v>0.18174000000000001</v>
      </c>
      <c r="O744">
        <f t="shared" si="20"/>
        <v>12000</v>
      </c>
      <c r="P744">
        <f t="shared" si="20"/>
        <v>12000</v>
      </c>
    </row>
    <row r="745" spans="1:16" x14ac:dyDescent="0.3">
      <c r="A745">
        <v>744</v>
      </c>
      <c r="B745" s="19" t="s">
        <v>841</v>
      </c>
      <c r="C745" s="2" t="s">
        <v>69</v>
      </c>
      <c r="D745" s="20">
        <v>5</v>
      </c>
      <c r="G745">
        <v>0</v>
      </c>
      <c r="H745">
        <v>4</v>
      </c>
      <c r="K745">
        <v>0</v>
      </c>
      <c r="L745">
        <v>30</v>
      </c>
      <c r="M745">
        <v>0</v>
      </c>
      <c r="N745">
        <v>0.19491</v>
      </c>
      <c r="O745">
        <f t="shared" si="20"/>
        <v>12000</v>
      </c>
      <c r="P745">
        <f t="shared" si="20"/>
        <v>12000</v>
      </c>
    </row>
    <row r="746" spans="1:16" x14ac:dyDescent="0.3">
      <c r="A746">
        <v>745</v>
      </c>
      <c r="B746" s="19" t="s">
        <v>842</v>
      </c>
      <c r="C746" s="2" t="s">
        <v>69</v>
      </c>
      <c r="D746" s="20">
        <v>4</v>
      </c>
      <c r="G746">
        <v>0</v>
      </c>
      <c r="H746">
        <v>4</v>
      </c>
      <c r="K746">
        <v>0</v>
      </c>
      <c r="L746">
        <v>30</v>
      </c>
      <c r="M746">
        <v>0</v>
      </c>
      <c r="N746">
        <v>0.18385611420612802</v>
      </c>
      <c r="O746">
        <f t="shared" si="20"/>
        <v>12000</v>
      </c>
      <c r="P746">
        <f t="shared" si="20"/>
        <v>12000</v>
      </c>
    </row>
    <row r="747" spans="1:16" x14ac:dyDescent="0.3">
      <c r="A747">
        <v>746</v>
      </c>
      <c r="B747" s="19" t="s">
        <v>843</v>
      </c>
      <c r="C747" s="2" t="s">
        <v>69</v>
      </c>
      <c r="D747" s="20">
        <v>5</v>
      </c>
      <c r="G747">
        <v>0</v>
      </c>
      <c r="H747">
        <v>4</v>
      </c>
      <c r="K747">
        <v>0</v>
      </c>
      <c r="L747">
        <v>30</v>
      </c>
      <c r="M747">
        <v>0</v>
      </c>
      <c r="N747">
        <v>0.24901999999999999</v>
      </c>
      <c r="O747">
        <f t="shared" si="20"/>
        <v>12000</v>
      </c>
      <c r="P747">
        <f t="shared" si="20"/>
        <v>12000</v>
      </c>
    </row>
    <row r="748" spans="1:16" x14ac:dyDescent="0.3">
      <c r="A748">
        <v>747</v>
      </c>
      <c r="B748" s="19" t="s">
        <v>844</v>
      </c>
      <c r="C748" s="2" t="s">
        <v>69</v>
      </c>
      <c r="D748" s="20">
        <v>4</v>
      </c>
      <c r="G748">
        <v>0</v>
      </c>
      <c r="H748">
        <v>4</v>
      </c>
      <c r="K748">
        <v>0</v>
      </c>
      <c r="L748">
        <v>30</v>
      </c>
      <c r="M748">
        <v>0</v>
      </c>
      <c r="N748">
        <v>0.21056</v>
      </c>
      <c r="O748">
        <f t="shared" si="20"/>
        <v>12000</v>
      </c>
      <c r="P748">
        <f t="shared" si="20"/>
        <v>12000</v>
      </c>
    </row>
    <row r="749" spans="1:16" x14ac:dyDescent="0.3">
      <c r="A749">
        <v>748</v>
      </c>
      <c r="B749" s="19" t="s">
        <v>845</v>
      </c>
      <c r="C749" s="2" t="s">
        <v>69</v>
      </c>
      <c r="D749" s="20">
        <v>4.9000000000000004</v>
      </c>
      <c r="G749">
        <v>0</v>
      </c>
      <c r="H749">
        <v>4</v>
      </c>
      <c r="K749">
        <v>0</v>
      </c>
      <c r="L749">
        <v>30</v>
      </c>
      <c r="M749">
        <v>0</v>
      </c>
      <c r="N749">
        <v>0.18501999999999999</v>
      </c>
      <c r="O749">
        <f t="shared" si="20"/>
        <v>12000</v>
      </c>
      <c r="P749">
        <f t="shared" si="20"/>
        <v>12000</v>
      </c>
    </row>
    <row r="750" spans="1:16" x14ac:dyDescent="0.3">
      <c r="A750">
        <v>749</v>
      </c>
      <c r="B750" s="19" t="s">
        <v>846</v>
      </c>
      <c r="C750" s="2" t="s">
        <v>69</v>
      </c>
      <c r="D750" s="20">
        <v>65</v>
      </c>
      <c r="G750">
        <v>0</v>
      </c>
      <c r="H750">
        <v>4</v>
      </c>
      <c r="K750">
        <v>0</v>
      </c>
      <c r="L750">
        <v>30</v>
      </c>
      <c r="M750">
        <v>0</v>
      </c>
      <c r="N750">
        <v>0.19570000000000001</v>
      </c>
      <c r="O750">
        <f t="shared" si="20"/>
        <v>12000</v>
      </c>
      <c r="P750">
        <f t="shared" si="20"/>
        <v>12000</v>
      </c>
    </row>
    <row r="751" spans="1:16" x14ac:dyDescent="0.3">
      <c r="A751">
        <v>750</v>
      </c>
      <c r="B751" s="19" t="s">
        <v>847</v>
      </c>
      <c r="C751" s="2" t="s">
        <v>69</v>
      </c>
      <c r="D751" s="20">
        <v>2</v>
      </c>
      <c r="G751">
        <v>0</v>
      </c>
      <c r="H751">
        <v>4</v>
      </c>
      <c r="K751">
        <v>0</v>
      </c>
      <c r="L751">
        <v>30</v>
      </c>
      <c r="M751">
        <v>0</v>
      </c>
      <c r="N751">
        <v>0.18761</v>
      </c>
      <c r="O751">
        <f t="shared" si="20"/>
        <v>12000</v>
      </c>
      <c r="P751">
        <f t="shared" si="20"/>
        <v>12000</v>
      </c>
    </row>
    <row r="752" spans="1:16" x14ac:dyDescent="0.3">
      <c r="A752">
        <v>751</v>
      </c>
      <c r="B752" s="19" t="s">
        <v>848</v>
      </c>
      <c r="C752" s="2" t="s">
        <v>69</v>
      </c>
      <c r="D752" s="20">
        <v>2</v>
      </c>
      <c r="G752">
        <v>0</v>
      </c>
      <c r="H752">
        <v>4</v>
      </c>
      <c r="K752">
        <v>0</v>
      </c>
      <c r="L752">
        <v>30</v>
      </c>
      <c r="M752">
        <v>0</v>
      </c>
      <c r="N752">
        <v>0.19212000000000001</v>
      </c>
      <c r="O752">
        <f t="shared" si="20"/>
        <v>12000</v>
      </c>
      <c r="P752">
        <f t="shared" si="20"/>
        <v>12000</v>
      </c>
    </row>
    <row r="753" spans="1:16" x14ac:dyDescent="0.3">
      <c r="A753">
        <v>752</v>
      </c>
      <c r="B753" s="19" t="s">
        <v>849</v>
      </c>
      <c r="C753" s="2" t="s">
        <v>69</v>
      </c>
      <c r="D753" s="20">
        <v>5</v>
      </c>
      <c r="G753">
        <v>0</v>
      </c>
      <c r="H753">
        <v>4</v>
      </c>
      <c r="K753">
        <v>0</v>
      </c>
      <c r="L753">
        <v>30</v>
      </c>
      <c r="M753">
        <v>0</v>
      </c>
      <c r="N753">
        <v>0.20066000000000001</v>
      </c>
      <c r="O753">
        <f t="shared" si="20"/>
        <v>12000</v>
      </c>
      <c r="P753">
        <f t="shared" si="20"/>
        <v>12000</v>
      </c>
    </row>
    <row r="754" spans="1:16" x14ac:dyDescent="0.3">
      <c r="A754">
        <v>753</v>
      </c>
      <c r="B754" s="19" t="s">
        <v>850</v>
      </c>
      <c r="C754" s="2" t="s">
        <v>69</v>
      </c>
      <c r="D754" s="20">
        <v>5</v>
      </c>
      <c r="G754">
        <v>0</v>
      </c>
      <c r="H754">
        <v>4</v>
      </c>
      <c r="K754">
        <v>0</v>
      </c>
      <c r="L754">
        <v>30</v>
      </c>
      <c r="M754">
        <v>0</v>
      </c>
      <c r="N754">
        <v>0.19989000000000001</v>
      </c>
      <c r="O754">
        <f t="shared" si="20"/>
        <v>12000</v>
      </c>
      <c r="P754">
        <f t="shared" si="20"/>
        <v>12000</v>
      </c>
    </row>
    <row r="755" spans="1:16" x14ac:dyDescent="0.3">
      <c r="A755">
        <v>754</v>
      </c>
      <c r="B755" s="19" t="s">
        <v>851</v>
      </c>
      <c r="C755" s="2" t="s">
        <v>69</v>
      </c>
      <c r="D755" s="20">
        <v>5</v>
      </c>
      <c r="G755">
        <v>0</v>
      </c>
      <c r="H755">
        <v>4</v>
      </c>
      <c r="K755">
        <v>0</v>
      </c>
      <c r="L755">
        <v>30</v>
      </c>
      <c r="M755">
        <v>0</v>
      </c>
      <c r="N755">
        <v>0.18385611420612802</v>
      </c>
      <c r="O755">
        <f t="shared" si="20"/>
        <v>12000</v>
      </c>
      <c r="P755">
        <f t="shared" si="20"/>
        <v>12000</v>
      </c>
    </row>
    <row r="756" spans="1:16" x14ac:dyDescent="0.3">
      <c r="A756">
        <v>755</v>
      </c>
      <c r="B756" s="19" t="s">
        <v>852</v>
      </c>
      <c r="C756" s="2" t="s">
        <v>69</v>
      </c>
      <c r="D756" s="20">
        <v>12.4</v>
      </c>
      <c r="G756">
        <v>0</v>
      </c>
      <c r="H756">
        <v>4</v>
      </c>
      <c r="K756">
        <v>0</v>
      </c>
      <c r="L756">
        <v>30</v>
      </c>
      <c r="M756">
        <v>0</v>
      </c>
      <c r="N756">
        <v>0.18218999999999999</v>
      </c>
      <c r="O756">
        <f t="shared" si="20"/>
        <v>12000</v>
      </c>
      <c r="P756">
        <f t="shared" si="20"/>
        <v>12000</v>
      </c>
    </row>
    <row r="757" spans="1:16" x14ac:dyDescent="0.3">
      <c r="A757">
        <v>756</v>
      </c>
      <c r="B757" s="19" t="s">
        <v>853</v>
      </c>
      <c r="C757" s="2" t="s">
        <v>69</v>
      </c>
      <c r="D757" s="20">
        <v>20</v>
      </c>
      <c r="G757">
        <v>0</v>
      </c>
      <c r="H757">
        <v>4</v>
      </c>
      <c r="K757">
        <v>0</v>
      </c>
      <c r="L757">
        <v>30</v>
      </c>
      <c r="M757">
        <v>0</v>
      </c>
      <c r="N757">
        <v>0.1724</v>
      </c>
      <c r="O757">
        <f t="shared" si="20"/>
        <v>12000</v>
      </c>
      <c r="P757">
        <f t="shared" si="20"/>
        <v>12000</v>
      </c>
    </row>
    <row r="758" spans="1:16" x14ac:dyDescent="0.3">
      <c r="A758">
        <v>757</v>
      </c>
      <c r="B758" s="19" t="s">
        <v>854</v>
      </c>
      <c r="C758" s="2" t="s">
        <v>69</v>
      </c>
      <c r="D758" s="20">
        <v>5</v>
      </c>
      <c r="G758">
        <v>0</v>
      </c>
      <c r="H758">
        <v>1</v>
      </c>
      <c r="K758">
        <v>0</v>
      </c>
      <c r="L758">
        <v>30</v>
      </c>
      <c r="M758">
        <v>0</v>
      </c>
      <c r="N758">
        <v>0.18947</v>
      </c>
      <c r="O758">
        <f t="shared" si="20"/>
        <v>12000</v>
      </c>
      <c r="P758">
        <f t="shared" si="20"/>
        <v>12000</v>
      </c>
    </row>
    <row r="759" spans="1:16" x14ac:dyDescent="0.3">
      <c r="A759">
        <v>758</v>
      </c>
      <c r="B759" s="19" t="s">
        <v>855</v>
      </c>
      <c r="C759" s="2" t="s">
        <v>69</v>
      </c>
      <c r="D759" s="20">
        <v>5</v>
      </c>
      <c r="G759">
        <v>0</v>
      </c>
      <c r="H759">
        <v>4</v>
      </c>
      <c r="K759">
        <v>0</v>
      </c>
      <c r="L759">
        <v>30</v>
      </c>
      <c r="M759">
        <v>0</v>
      </c>
      <c r="N759">
        <v>0.15570999999999999</v>
      </c>
      <c r="O759">
        <f t="shared" si="20"/>
        <v>12000</v>
      </c>
      <c r="P759">
        <f t="shared" si="20"/>
        <v>12000</v>
      </c>
    </row>
    <row r="760" spans="1:16" x14ac:dyDescent="0.3">
      <c r="A760">
        <v>759</v>
      </c>
      <c r="B760" s="19" t="s">
        <v>856</v>
      </c>
      <c r="C760" s="2" t="s">
        <v>69</v>
      </c>
      <c r="D760" s="20">
        <v>5</v>
      </c>
      <c r="G760">
        <v>0</v>
      </c>
      <c r="H760">
        <v>4</v>
      </c>
      <c r="K760">
        <v>0</v>
      </c>
      <c r="L760">
        <v>30</v>
      </c>
      <c r="M760">
        <v>0</v>
      </c>
      <c r="N760">
        <v>0.17895</v>
      </c>
      <c r="O760">
        <f t="shared" si="20"/>
        <v>12000</v>
      </c>
      <c r="P760">
        <f t="shared" si="20"/>
        <v>12000</v>
      </c>
    </row>
    <row r="761" spans="1:16" x14ac:dyDescent="0.3">
      <c r="A761">
        <v>760</v>
      </c>
      <c r="B761" s="19" t="s">
        <v>857</v>
      </c>
      <c r="C761" s="2" t="s">
        <v>69</v>
      </c>
      <c r="D761" s="20">
        <v>5</v>
      </c>
      <c r="G761">
        <v>0</v>
      </c>
      <c r="H761">
        <v>4</v>
      </c>
      <c r="K761">
        <v>0</v>
      </c>
      <c r="L761">
        <v>30</v>
      </c>
      <c r="M761">
        <v>0</v>
      </c>
      <c r="N761">
        <v>0.17355999999999999</v>
      </c>
      <c r="O761">
        <f t="shared" si="20"/>
        <v>12000</v>
      </c>
      <c r="P761">
        <f t="shared" si="20"/>
        <v>12000</v>
      </c>
    </row>
    <row r="762" spans="1:16" x14ac:dyDescent="0.3">
      <c r="A762">
        <v>761</v>
      </c>
      <c r="B762" s="19" t="s">
        <v>858</v>
      </c>
      <c r="C762" s="2" t="s">
        <v>69</v>
      </c>
      <c r="D762" s="20">
        <v>5</v>
      </c>
      <c r="G762">
        <v>0</v>
      </c>
      <c r="H762">
        <v>4</v>
      </c>
      <c r="K762">
        <v>0</v>
      </c>
      <c r="L762">
        <v>30</v>
      </c>
      <c r="M762">
        <v>0</v>
      </c>
      <c r="N762">
        <v>0.22950000000000001</v>
      </c>
      <c r="O762">
        <f t="shared" si="20"/>
        <v>12000</v>
      </c>
      <c r="P762">
        <f t="shared" si="20"/>
        <v>12000</v>
      </c>
    </row>
    <row r="763" spans="1:16" x14ac:dyDescent="0.3">
      <c r="A763">
        <v>762</v>
      </c>
      <c r="B763" s="19" t="s">
        <v>859</v>
      </c>
      <c r="C763" s="2" t="s">
        <v>69</v>
      </c>
      <c r="D763" s="20">
        <v>5</v>
      </c>
      <c r="G763">
        <v>0</v>
      </c>
      <c r="H763">
        <v>4</v>
      </c>
      <c r="K763">
        <v>0</v>
      </c>
      <c r="L763">
        <v>30</v>
      </c>
      <c r="M763">
        <v>0</v>
      </c>
      <c r="N763">
        <v>0.19388</v>
      </c>
      <c r="O763">
        <f t="shared" ref="O763:P826" si="21">200*60</f>
        <v>12000</v>
      </c>
      <c r="P763">
        <f t="shared" si="21"/>
        <v>12000</v>
      </c>
    </row>
    <row r="764" spans="1:16" x14ac:dyDescent="0.3">
      <c r="A764">
        <v>763</v>
      </c>
      <c r="B764" s="19" t="s">
        <v>860</v>
      </c>
      <c r="C764" s="2" t="s">
        <v>69</v>
      </c>
      <c r="D764" s="20">
        <v>40</v>
      </c>
      <c r="G764">
        <v>0</v>
      </c>
      <c r="H764">
        <v>4</v>
      </c>
      <c r="K764">
        <v>0</v>
      </c>
      <c r="L764">
        <v>30</v>
      </c>
      <c r="M764">
        <v>0</v>
      </c>
      <c r="N764">
        <v>0.18385611420612802</v>
      </c>
      <c r="O764">
        <f t="shared" si="21"/>
        <v>12000</v>
      </c>
      <c r="P764">
        <f t="shared" si="21"/>
        <v>12000</v>
      </c>
    </row>
    <row r="765" spans="1:16" x14ac:dyDescent="0.3">
      <c r="A765">
        <v>764</v>
      </c>
      <c r="B765" s="19" t="s">
        <v>861</v>
      </c>
      <c r="C765" s="2" t="s">
        <v>69</v>
      </c>
      <c r="D765" s="20">
        <v>5</v>
      </c>
      <c r="G765">
        <v>0</v>
      </c>
      <c r="H765">
        <v>4</v>
      </c>
      <c r="K765">
        <v>0</v>
      </c>
      <c r="L765">
        <v>30</v>
      </c>
      <c r="M765">
        <v>0</v>
      </c>
      <c r="N765">
        <v>0.18148</v>
      </c>
      <c r="O765">
        <f t="shared" si="21"/>
        <v>12000</v>
      </c>
      <c r="P765">
        <f t="shared" si="21"/>
        <v>12000</v>
      </c>
    </row>
    <row r="766" spans="1:16" x14ac:dyDescent="0.3">
      <c r="A766">
        <v>765</v>
      </c>
      <c r="B766" s="19" t="s">
        <v>862</v>
      </c>
      <c r="C766" s="2" t="s">
        <v>69</v>
      </c>
      <c r="D766" s="20">
        <v>75</v>
      </c>
      <c r="G766">
        <v>0</v>
      </c>
      <c r="H766">
        <v>1</v>
      </c>
      <c r="K766">
        <v>0</v>
      </c>
      <c r="L766">
        <v>30</v>
      </c>
      <c r="M766">
        <v>0</v>
      </c>
      <c r="N766">
        <v>0.18385611420612802</v>
      </c>
      <c r="O766">
        <f t="shared" si="21"/>
        <v>12000</v>
      </c>
      <c r="P766">
        <f t="shared" si="21"/>
        <v>12000</v>
      </c>
    </row>
    <row r="767" spans="1:16" x14ac:dyDescent="0.3">
      <c r="A767">
        <v>766</v>
      </c>
      <c r="B767" s="19" t="s">
        <v>863</v>
      </c>
      <c r="C767" s="2" t="s">
        <v>69</v>
      </c>
      <c r="D767" s="20">
        <v>12</v>
      </c>
      <c r="G767">
        <v>0</v>
      </c>
      <c r="H767">
        <v>4</v>
      </c>
      <c r="K767">
        <v>0</v>
      </c>
      <c r="L767">
        <v>30</v>
      </c>
      <c r="M767">
        <v>0</v>
      </c>
      <c r="N767">
        <v>0.23499999999999999</v>
      </c>
      <c r="O767">
        <f t="shared" si="21"/>
        <v>12000</v>
      </c>
      <c r="P767">
        <f t="shared" si="21"/>
        <v>12000</v>
      </c>
    </row>
    <row r="768" spans="1:16" x14ac:dyDescent="0.3">
      <c r="A768">
        <v>767</v>
      </c>
      <c r="B768" s="19" t="s">
        <v>864</v>
      </c>
      <c r="C768" s="2" t="s">
        <v>69</v>
      </c>
      <c r="D768" s="20">
        <v>3.4</v>
      </c>
      <c r="G768">
        <v>0</v>
      </c>
      <c r="H768">
        <v>4</v>
      </c>
      <c r="K768">
        <v>0</v>
      </c>
      <c r="L768">
        <v>30</v>
      </c>
      <c r="M768">
        <v>0</v>
      </c>
      <c r="N768">
        <v>0.19416</v>
      </c>
      <c r="O768">
        <f t="shared" si="21"/>
        <v>12000</v>
      </c>
      <c r="P768">
        <f t="shared" si="21"/>
        <v>12000</v>
      </c>
    </row>
    <row r="769" spans="1:16" x14ac:dyDescent="0.3">
      <c r="A769">
        <v>768</v>
      </c>
      <c r="B769" s="19" t="s">
        <v>865</v>
      </c>
      <c r="C769" s="2" t="s">
        <v>69</v>
      </c>
      <c r="D769" s="20">
        <v>5</v>
      </c>
      <c r="G769">
        <v>0</v>
      </c>
      <c r="H769">
        <v>4</v>
      </c>
      <c r="K769">
        <v>0</v>
      </c>
      <c r="L769">
        <v>30</v>
      </c>
      <c r="M769">
        <v>0</v>
      </c>
      <c r="N769">
        <v>0.17877000000000001</v>
      </c>
      <c r="O769">
        <f t="shared" si="21"/>
        <v>12000</v>
      </c>
      <c r="P769">
        <f t="shared" si="21"/>
        <v>12000</v>
      </c>
    </row>
    <row r="770" spans="1:16" x14ac:dyDescent="0.3">
      <c r="A770">
        <v>769</v>
      </c>
      <c r="B770" s="19" t="s">
        <v>866</v>
      </c>
      <c r="C770" s="2" t="s">
        <v>69</v>
      </c>
      <c r="D770" s="20">
        <v>5.2</v>
      </c>
      <c r="G770">
        <v>0</v>
      </c>
      <c r="H770">
        <v>4</v>
      </c>
      <c r="K770">
        <v>0</v>
      </c>
      <c r="L770">
        <v>30</v>
      </c>
      <c r="M770">
        <v>0</v>
      </c>
      <c r="N770">
        <v>0.20765</v>
      </c>
      <c r="O770">
        <f t="shared" si="21"/>
        <v>12000</v>
      </c>
      <c r="P770">
        <f t="shared" si="21"/>
        <v>12000</v>
      </c>
    </row>
    <row r="771" spans="1:16" x14ac:dyDescent="0.3">
      <c r="A771">
        <v>770</v>
      </c>
      <c r="B771" s="19" t="s">
        <v>867</v>
      </c>
      <c r="C771" s="2" t="s">
        <v>69</v>
      </c>
      <c r="D771" s="20">
        <v>5</v>
      </c>
      <c r="G771">
        <v>0</v>
      </c>
      <c r="H771">
        <v>4</v>
      </c>
      <c r="K771">
        <v>0</v>
      </c>
      <c r="L771">
        <v>30</v>
      </c>
      <c r="M771">
        <v>0</v>
      </c>
      <c r="N771">
        <v>0.18385611420612802</v>
      </c>
      <c r="O771">
        <f t="shared" si="21"/>
        <v>12000</v>
      </c>
      <c r="P771">
        <f t="shared" si="21"/>
        <v>12000</v>
      </c>
    </row>
    <row r="772" spans="1:16" x14ac:dyDescent="0.3">
      <c r="A772">
        <v>771</v>
      </c>
      <c r="B772" s="19" t="s">
        <v>868</v>
      </c>
      <c r="C772" s="2" t="s">
        <v>69</v>
      </c>
      <c r="D772" s="20">
        <v>5</v>
      </c>
      <c r="G772">
        <v>0</v>
      </c>
      <c r="H772">
        <v>4</v>
      </c>
      <c r="K772">
        <v>0</v>
      </c>
      <c r="L772">
        <v>30</v>
      </c>
      <c r="M772">
        <v>0</v>
      </c>
      <c r="N772">
        <v>0.18385611420612802</v>
      </c>
      <c r="O772">
        <f t="shared" si="21"/>
        <v>12000</v>
      </c>
      <c r="P772">
        <f t="shared" si="21"/>
        <v>12000</v>
      </c>
    </row>
    <row r="773" spans="1:16" x14ac:dyDescent="0.3">
      <c r="A773">
        <v>772</v>
      </c>
      <c r="B773" s="19" t="s">
        <v>869</v>
      </c>
      <c r="C773" s="2" t="s">
        <v>69</v>
      </c>
      <c r="D773" s="20">
        <v>75</v>
      </c>
      <c r="G773">
        <v>0</v>
      </c>
      <c r="H773">
        <v>1</v>
      </c>
      <c r="K773">
        <v>0</v>
      </c>
      <c r="L773">
        <v>30</v>
      </c>
      <c r="M773">
        <v>0</v>
      </c>
      <c r="N773">
        <v>0.18385611420612802</v>
      </c>
      <c r="O773">
        <f t="shared" si="21"/>
        <v>12000</v>
      </c>
      <c r="P773">
        <f t="shared" si="21"/>
        <v>12000</v>
      </c>
    </row>
    <row r="774" spans="1:16" x14ac:dyDescent="0.3">
      <c r="A774">
        <v>773</v>
      </c>
      <c r="B774" s="19" t="s">
        <v>870</v>
      </c>
      <c r="C774" s="2" t="s">
        <v>69</v>
      </c>
      <c r="D774" s="20">
        <v>80.599999999999994</v>
      </c>
      <c r="G774">
        <v>0</v>
      </c>
      <c r="H774">
        <v>4</v>
      </c>
      <c r="K774">
        <v>0</v>
      </c>
      <c r="L774">
        <v>30</v>
      </c>
      <c r="M774">
        <v>0</v>
      </c>
      <c r="N774">
        <v>0.19950999999999999</v>
      </c>
      <c r="O774">
        <f t="shared" si="21"/>
        <v>12000</v>
      </c>
      <c r="P774">
        <f t="shared" si="21"/>
        <v>12000</v>
      </c>
    </row>
    <row r="775" spans="1:16" x14ac:dyDescent="0.3">
      <c r="A775">
        <v>774</v>
      </c>
      <c r="B775" s="19" t="s">
        <v>871</v>
      </c>
      <c r="C775" s="2" t="s">
        <v>69</v>
      </c>
      <c r="D775" s="20">
        <v>5</v>
      </c>
      <c r="G775">
        <v>0</v>
      </c>
      <c r="H775">
        <v>4</v>
      </c>
      <c r="K775">
        <v>0</v>
      </c>
      <c r="L775">
        <v>30</v>
      </c>
      <c r="M775">
        <v>0</v>
      </c>
      <c r="N775">
        <v>2.4660000000000001E-2</v>
      </c>
      <c r="O775">
        <f t="shared" si="21"/>
        <v>12000</v>
      </c>
      <c r="P775">
        <f t="shared" si="21"/>
        <v>12000</v>
      </c>
    </row>
    <row r="776" spans="1:16" x14ac:dyDescent="0.3">
      <c r="A776">
        <v>775</v>
      </c>
      <c r="B776" s="19" t="s">
        <v>872</v>
      </c>
      <c r="C776" s="2" t="s">
        <v>69</v>
      </c>
      <c r="D776" s="20">
        <v>5</v>
      </c>
      <c r="G776">
        <v>0</v>
      </c>
      <c r="H776">
        <v>4</v>
      </c>
      <c r="K776">
        <v>0</v>
      </c>
      <c r="L776">
        <v>30</v>
      </c>
      <c r="M776">
        <v>0</v>
      </c>
      <c r="N776">
        <v>0.18040999999999999</v>
      </c>
      <c r="O776">
        <f t="shared" si="21"/>
        <v>12000</v>
      </c>
      <c r="P776">
        <f t="shared" si="21"/>
        <v>12000</v>
      </c>
    </row>
    <row r="777" spans="1:16" x14ac:dyDescent="0.3">
      <c r="A777">
        <v>776</v>
      </c>
      <c r="B777" s="19" t="s">
        <v>873</v>
      </c>
      <c r="C777" s="2" t="s">
        <v>69</v>
      </c>
      <c r="D777" s="20">
        <v>15</v>
      </c>
      <c r="G777">
        <v>0</v>
      </c>
      <c r="H777">
        <v>4</v>
      </c>
      <c r="K777">
        <v>0</v>
      </c>
      <c r="L777">
        <v>30</v>
      </c>
      <c r="M777">
        <v>0</v>
      </c>
      <c r="N777">
        <v>0.23319000000000001</v>
      </c>
      <c r="O777">
        <f t="shared" si="21"/>
        <v>12000</v>
      </c>
      <c r="P777">
        <f t="shared" si="21"/>
        <v>12000</v>
      </c>
    </row>
    <row r="778" spans="1:16" x14ac:dyDescent="0.3">
      <c r="A778">
        <v>777</v>
      </c>
      <c r="B778" s="19" t="s">
        <v>874</v>
      </c>
      <c r="C778" s="2" t="s">
        <v>69</v>
      </c>
      <c r="D778" s="20">
        <v>4.9000000000000004</v>
      </c>
      <c r="G778">
        <v>0</v>
      </c>
      <c r="H778">
        <v>4</v>
      </c>
      <c r="K778">
        <v>0</v>
      </c>
      <c r="L778">
        <v>30</v>
      </c>
      <c r="M778">
        <v>0</v>
      </c>
      <c r="N778">
        <v>0.19389999999999999</v>
      </c>
      <c r="O778">
        <f t="shared" si="21"/>
        <v>12000</v>
      </c>
      <c r="P778">
        <f t="shared" si="21"/>
        <v>12000</v>
      </c>
    </row>
    <row r="779" spans="1:16" x14ac:dyDescent="0.3">
      <c r="A779">
        <v>778</v>
      </c>
      <c r="B779" s="19" t="s">
        <v>875</v>
      </c>
      <c r="C779" s="2" t="s">
        <v>69</v>
      </c>
      <c r="D779" s="20">
        <v>20</v>
      </c>
      <c r="G779">
        <v>0</v>
      </c>
      <c r="H779">
        <v>4</v>
      </c>
      <c r="K779">
        <v>0</v>
      </c>
      <c r="L779">
        <v>30</v>
      </c>
      <c r="M779">
        <v>0</v>
      </c>
      <c r="N779">
        <v>0.18385611420612802</v>
      </c>
      <c r="O779">
        <f t="shared" si="21"/>
        <v>12000</v>
      </c>
      <c r="P779">
        <f t="shared" si="21"/>
        <v>12000</v>
      </c>
    </row>
    <row r="780" spans="1:16" x14ac:dyDescent="0.3">
      <c r="A780">
        <v>779</v>
      </c>
      <c r="B780" s="19" t="s">
        <v>876</v>
      </c>
      <c r="C780" s="2" t="s">
        <v>69</v>
      </c>
      <c r="D780" s="20">
        <v>5</v>
      </c>
      <c r="G780">
        <v>0</v>
      </c>
      <c r="H780">
        <v>4</v>
      </c>
      <c r="K780">
        <v>0</v>
      </c>
      <c r="L780">
        <v>30</v>
      </c>
      <c r="M780">
        <v>0</v>
      </c>
      <c r="N780">
        <v>0.18078</v>
      </c>
      <c r="O780">
        <f t="shared" si="21"/>
        <v>12000</v>
      </c>
      <c r="P780">
        <f t="shared" si="21"/>
        <v>12000</v>
      </c>
    </row>
    <row r="781" spans="1:16" x14ac:dyDescent="0.3">
      <c r="A781">
        <v>780</v>
      </c>
      <c r="B781" s="19" t="s">
        <v>877</v>
      </c>
      <c r="C781" s="2" t="s">
        <v>69</v>
      </c>
      <c r="D781" s="20">
        <v>3.4</v>
      </c>
      <c r="G781">
        <v>0</v>
      </c>
      <c r="H781">
        <v>4</v>
      </c>
      <c r="K781">
        <v>0</v>
      </c>
      <c r="L781">
        <v>30</v>
      </c>
      <c r="M781">
        <v>0</v>
      </c>
      <c r="N781">
        <v>0.18507000000000001</v>
      </c>
      <c r="O781">
        <f t="shared" si="21"/>
        <v>12000</v>
      </c>
      <c r="P781">
        <f t="shared" si="21"/>
        <v>12000</v>
      </c>
    </row>
    <row r="782" spans="1:16" x14ac:dyDescent="0.3">
      <c r="A782">
        <v>781</v>
      </c>
      <c r="B782" s="19" t="s">
        <v>878</v>
      </c>
      <c r="C782" s="2" t="s">
        <v>69</v>
      </c>
      <c r="D782" s="20">
        <v>5</v>
      </c>
      <c r="G782">
        <v>0</v>
      </c>
      <c r="H782">
        <v>4</v>
      </c>
      <c r="K782">
        <v>0</v>
      </c>
      <c r="L782">
        <v>30</v>
      </c>
      <c r="M782">
        <v>0</v>
      </c>
      <c r="N782">
        <v>0.18629999999999999</v>
      </c>
      <c r="O782">
        <f t="shared" si="21"/>
        <v>12000</v>
      </c>
      <c r="P782">
        <f t="shared" si="21"/>
        <v>12000</v>
      </c>
    </row>
    <row r="783" spans="1:16" x14ac:dyDescent="0.3">
      <c r="A783">
        <v>782</v>
      </c>
      <c r="B783" s="19" t="s">
        <v>879</v>
      </c>
      <c r="C783" s="2" t="s">
        <v>69</v>
      </c>
      <c r="D783" s="20">
        <v>10</v>
      </c>
      <c r="G783">
        <v>0</v>
      </c>
      <c r="H783">
        <v>4</v>
      </c>
      <c r="K783">
        <v>0</v>
      </c>
      <c r="L783">
        <v>30</v>
      </c>
      <c r="M783">
        <v>0</v>
      </c>
      <c r="N783">
        <v>0.17635000000000001</v>
      </c>
      <c r="O783">
        <f t="shared" si="21"/>
        <v>12000</v>
      </c>
      <c r="P783">
        <f t="shared" si="21"/>
        <v>12000</v>
      </c>
    </row>
    <row r="784" spans="1:16" x14ac:dyDescent="0.3">
      <c r="A784">
        <v>783</v>
      </c>
      <c r="B784" s="19" t="s">
        <v>880</v>
      </c>
      <c r="C784" s="2" t="s">
        <v>69</v>
      </c>
      <c r="D784" s="20">
        <v>10</v>
      </c>
      <c r="G784">
        <v>0</v>
      </c>
      <c r="H784">
        <v>4</v>
      </c>
      <c r="K784">
        <v>0</v>
      </c>
      <c r="L784">
        <v>30</v>
      </c>
      <c r="M784">
        <v>0</v>
      </c>
      <c r="N784">
        <v>0.18240999999999999</v>
      </c>
      <c r="O784">
        <f t="shared" si="21"/>
        <v>12000</v>
      </c>
      <c r="P784">
        <f t="shared" si="21"/>
        <v>12000</v>
      </c>
    </row>
    <row r="785" spans="1:16" x14ac:dyDescent="0.3">
      <c r="A785">
        <v>784</v>
      </c>
      <c r="B785" s="19" t="s">
        <v>881</v>
      </c>
      <c r="C785" s="2" t="s">
        <v>69</v>
      </c>
      <c r="D785" s="20">
        <v>10</v>
      </c>
      <c r="G785">
        <v>0</v>
      </c>
      <c r="H785">
        <v>4</v>
      </c>
      <c r="K785">
        <v>0</v>
      </c>
      <c r="L785">
        <v>30</v>
      </c>
      <c r="M785">
        <v>0</v>
      </c>
      <c r="N785">
        <v>0.18259</v>
      </c>
      <c r="O785">
        <f t="shared" si="21"/>
        <v>12000</v>
      </c>
      <c r="P785">
        <f t="shared" si="21"/>
        <v>12000</v>
      </c>
    </row>
    <row r="786" spans="1:16" x14ac:dyDescent="0.3">
      <c r="A786">
        <v>785</v>
      </c>
      <c r="B786" s="19" t="s">
        <v>882</v>
      </c>
      <c r="C786" s="2" t="s">
        <v>69</v>
      </c>
      <c r="D786" s="20">
        <v>10</v>
      </c>
      <c r="G786">
        <v>0</v>
      </c>
      <c r="H786">
        <v>4</v>
      </c>
      <c r="K786">
        <v>0</v>
      </c>
      <c r="L786">
        <v>30</v>
      </c>
      <c r="M786">
        <v>0</v>
      </c>
      <c r="N786">
        <v>0.20285</v>
      </c>
      <c r="O786">
        <f t="shared" si="21"/>
        <v>12000</v>
      </c>
      <c r="P786">
        <f t="shared" si="21"/>
        <v>12000</v>
      </c>
    </row>
    <row r="787" spans="1:16" x14ac:dyDescent="0.3">
      <c r="A787">
        <v>786</v>
      </c>
      <c r="B787" s="19" t="s">
        <v>883</v>
      </c>
      <c r="C787" s="2" t="s">
        <v>69</v>
      </c>
      <c r="D787" s="20">
        <v>10</v>
      </c>
      <c r="G787">
        <v>0</v>
      </c>
      <c r="H787">
        <v>4</v>
      </c>
      <c r="K787">
        <v>0</v>
      </c>
      <c r="L787">
        <v>30</v>
      </c>
      <c r="M787">
        <v>0</v>
      </c>
      <c r="N787">
        <v>0.18870000000000001</v>
      </c>
      <c r="O787">
        <f t="shared" si="21"/>
        <v>12000</v>
      </c>
      <c r="P787">
        <f t="shared" si="21"/>
        <v>12000</v>
      </c>
    </row>
    <row r="788" spans="1:16" x14ac:dyDescent="0.3">
      <c r="A788">
        <v>787</v>
      </c>
      <c r="B788" s="19" t="s">
        <v>884</v>
      </c>
      <c r="C788" s="2" t="s">
        <v>69</v>
      </c>
      <c r="D788" s="20">
        <v>5</v>
      </c>
      <c r="G788">
        <v>0</v>
      </c>
      <c r="H788">
        <v>4</v>
      </c>
      <c r="K788">
        <v>0</v>
      </c>
      <c r="L788">
        <v>30</v>
      </c>
      <c r="M788">
        <v>0</v>
      </c>
      <c r="N788">
        <v>0.20086999999999999</v>
      </c>
      <c r="O788">
        <f t="shared" si="21"/>
        <v>12000</v>
      </c>
      <c r="P788">
        <f t="shared" si="21"/>
        <v>12000</v>
      </c>
    </row>
    <row r="789" spans="1:16" x14ac:dyDescent="0.3">
      <c r="A789">
        <v>788</v>
      </c>
      <c r="B789" s="19" t="s">
        <v>885</v>
      </c>
      <c r="C789" s="2" t="s">
        <v>69</v>
      </c>
      <c r="D789" s="20">
        <v>5</v>
      </c>
      <c r="G789">
        <v>0</v>
      </c>
      <c r="H789">
        <v>4</v>
      </c>
      <c r="K789">
        <v>0</v>
      </c>
      <c r="L789">
        <v>30</v>
      </c>
      <c r="M789">
        <v>0</v>
      </c>
      <c r="N789">
        <v>0.18385611420612802</v>
      </c>
      <c r="O789">
        <f t="shared" si="21"/>
        <v>12000</v>
      </c>
      <c r="P789">
        <f t="shared" si="21"/>
        <v>12000</v>
      </c>
    </row>
    <row r="790" spans="1:16" x14ac:dyDescent="0.3">
      <c r="A790">
        <v>789</v>
      </c>
      <c r="B790" s="19" t="s">
        <v>886</v>
      </c>
      <c r="C790" s="2" t="s">
        <v>69</v>
      </c>
      <c r="D790" s="20">
        <v>5</v>
      </c>
      <c r="G790">
        <v>0</v>
      </c>
      <c r="H790">
        <v>4</v>
      </c>
      <c r="K790">
        <v>0</v>
      </c>
      <c r="L790">
        <v>30</v>
      </c>
      <c r="M790">
        <v>0</v>
      </c>
      <c r="N790">
        <v>0.15806000000000001</v>
      </c>
      <c r="O790">
        <f t="shared" si="21"/>
        <v>12000</v>
      </c>
      <c r="P790">
        <f t="shared" si="21"/>
        <v>12000</v>
      </c>
    </row>
    <row r="791" spans="1:16" x14ac:dyDescent="0.3">
      <c r="A791">
        <v>790</v>
      </c>
      <c r="B791" s="19" t="s">
        <v>887</v>
      </c>
      <c r="C791" s="2" t="s">
        <v>69</v>
      </c>
      <c r="D791" s="20">
        <v>5</v>
      </c>
      <c r="G791">
        <v>0</v>
      </c>
      <c r="H791">
        <v>4</v>
      </c>
      <c r="K791">
        <v>0</v>
      </c>
      <c r="L791">
        <v>30</v>
      </c>
      <c r="M791">
        <v>0</v>
      </c>
      <c r="N791">
        <v>0.20902000000000001</v>
      </c>
      <c r="O791">
        <f t="shared" si="21"/>
        <v>12000</v>
      </c>
      <c r="P791">
        <f t="shared" si="21"/>
        <v>12000</v>
      </c>
    </row>
    <row r="792" spans="1:16" x14ac:dyDescent="0.3">
      <c r="A792">
        <v>791</v>
      </c>
      <c r="B792" s="19" t="s">
        <v>888</v>
      </c>
      <c r="C792" s="2" t="s">
        <v>69</v>
      </c>
      <c r="D792" s="20">
        <v>5</v>
      </c>
      <c r="G792">
        <v>0</v>
      </c>
      <c r="H792">
        <v>4</v>
      </c>
      <c r="K792">
        <v>0</v>
      </c>
      <c r="L792">
        <v>30</v>
      </c>
      <c r="M792">
        <v>0</v>
      </c>
      <c r="N792">
        <v>0.19164</v>
      </c>
      <c r="O792">
        <f t="shared" si="21"/>
        <v>12000</v>
      </c>
      <c r="P792">
        <f t="shared" si="21"/>
        <v>12000</v>
      </c>
    </row>
    <row r="793" spans="1:16" x14ac:dyDescent="0.3">
      <c r="A793">
        <v>792</v>
      </c>
      <c r="B793" s="19" t="s">
        <v>889</v>
      </c>
      <c r="C793" s="2" t="s">
        <v>69</v>
      </c>
      <c r="D793" s="20">
        <v>5</v>
      </c>
      <c r="G793">
        <v>0</v>
      </c>
      <c r="H793">
        <v>4</v>
      </c>
      <c r="K793">
        <v>0</v>
      </c>
      <c r="L793">
        <v>30</v>
      </c>
      <c r="M793">
        <v>0</v>
      </c>
      <c r="N793">
        <v>0.20566000000000001</v>
      </c>
      <c r="O793">
        <f t="shared" si="21"/>
        <v>12000</v>
      </c>
      <c r="P793">
        <f t="shared" si="21"/>
        <v>12000</v>
      </c>
    </row>
    <row r="794" spans="1:16" x14ac:dyDescent="0.3">
      <c r="A794">
        <v>793</v>
      </c>
      <c r="B794" s="19" t="s">
        <v>890</v>
      </c>
      <c r="C794" s="2" t="s">
        <v>69</v>
      </c>
      <c r="D794" s="20">
        <v>6</v>
      </c>
      <c r="G794">
        <v>0</v>
      </c>
      <c r="H794">
        <v>1</v>
      </c>
      <c r="K794">
        <v>0</v>
      </c>
      <c r="L794">
        <v>30</v>
      </c>
      <c r="M794">
        <v>0</v>
      </c>
      <c r="N794">
        <v>0.21817</v>
      </c>
      <c r="O794">
        <f t="shared" si="21"/>
        <v>12000</v>
      </c>
      <c r="P794">
        <f t="shared" si="21"/>
        <v>12000</v>
      </c>
    </row>
    <row r="795" spans="1:16" x14ac:dyDescent="0.3">
      <c r="A795">
        <v>794</v>
      </c>
      <c r="B795" s="19" t="s">
        <v>891</v>
      </c>
      <c r="C795" s="2" t="s">
        <v>69</v>
      </c>
      <c r="D795" s="20">
        <v>2</v>
      </c>
      <c r="G795">
        <v>0</v>
      </c>
      <c r="H795">
        <v>4</v>
      </c>
      <c r="K795">
        <v>0</v>
      </c>
      <c r="L795">
        <v>30</v>
      </c>
      <c r="M795">
        <v>0</v>
      </c>
      <c r="N795">
        <v>0.2</v>
      </c>
      <c r="O795">
        <f t="shared" si="21"/>
        <v>12000</v>
      </c>
      <c r="P795">
        <f t="shared" si="21"/>
        <v>12000</v>
      </c>
    </row>
    <row r="796" spans="1:16" x14ac:dyDescent="0.3">
      <c r="A796">
        <v>795</v>
      </c>
      <c r="B796" s="19" t="s">
        <v>892</v>
      </c>
      <c r="C796" s="2" t="s">
        <v>69</v>
      </c>
      <c r="D796" s="20">
        <v>5</v>
      </c>
      <c r="G796">
        <v>0</v>
      </c>
      <c r="H796">
        <v>4</v>
      </c>
      <c r="K796">
        <v>0</v>
      </c>
      <c r="L796">
        <v>30</v>
      </c>
      <c r="M796">
        <v>0</v>
      </c>
      <c r="N796">
        <v>0.19208</v>
      </c>
      <c r="O796">
        <f t="shared" si="21"/>
        <v>12000</v>
      </c>
      <c r="P796">
        <f t="shared" si="21"/>
        <v>12000</v>
      </c>
    </row>
    <row r="797" spans="1:16" x14ac:dyDescent="0.3">
      <c r="A797">
        <v>796</v>
      </c>
      <c r="B797" s="19" t="s">
        <v>893</v>
      </c>
      <c r="C797" s="2" t="s">
        <v>69</v>
      </c>
      <c r="D797" s="20">
        <v>2</v>
      </c>
      <c r="G797">
        <v>0</v>
      </c>
      <c r="H797">
        <v>4</v>
      </c>
      <c r="K797">
        <v>0</v>
      </c>
      <c r="L797">
        <v>30</v>
      </c>
      <c r="M797">
        <v>0</v>
      </c>
      <c r="N797">
        <v>0.18385611420612802</v>
      </c>
      <c r="O797">
        <f t="shared" si="21"/>
        <v>12000</v>
      </c>
      <c r="P797">
        <f t="shared" si="21"/>
        <v>12000</v>
      </c>
    </row>
    <row r="798" spans="1:16" x14ac:dyDescent="0.3">
      <c r="A798">
        <v>797</v>
      </c>
      <c r="B798" s="19" t="s">
        <v>894</v>
      </c>
      <c r="C798" s="2" t="s">
        <v>69</v>
      </c>
      <c r="D798" s="20">
        <v>3</v>
      </c>
      <c r="G798">
        <v>0</v>
      </c>
      <c r="H798">
        <v>4</v>
      </c>
      <c r="K798">
        <v>0</v>
      </c>
      <c r="L798">
        <v>30</v>
      </c>
      <c r="M798">
        <v>0</v>
      </c>
      <c r="N798">
        <v>4.2430000000000002E-2</v>
      </c>
      <c r="O798">
        <f t="shared" si="21"/>
        <v>12000</v>
      </c>
      <c r="P798">
        <f t="shared" si="21"/>
        <v>12000</v>
      </c>
    </row>
    <row r="799" spans="1:16" x14ac:dyDescent="0.3">
      <c r="A799">
        <v>798</v>
      </c>
      <c r="B799" s="19" t="s">
        <v>895</v>
      </c>
      <c r="C799" s="2" t="s">
        <v>69</v>
      </c>
      <c r="D799" s="20">
        <v>3</v>
      </c>
      <c r="G799">
        <v>0</v>
      </c>
      <c r="H799">
        <v>1</v>
      </c>
      <c r="K799">
        <v>0</v>
      </c>
      <c r="L799">
        <v>30</v>
      </c>
      <c r="M799">
        <v>0</v>
      </c>
      <c r="N799">
        <v>0.19722000000000001</v>
      </c>
      <c r="O799">
        <f t="shared" si="21"/>
        <v>12000</v>
      </c>
      <c r="P799">
        <f t="shared" si="21"/>
        <v>12000</v>
      </c>
    </row>
    <row r="800" spans="1:16" x14ac:dyDescent="0.3">
      <c r="A800">
        <v>799</v>
      </c>
      <c r="B800" s="19" t="s">
        <v>896</v>
      </c>
      <c r="C800" s="2" t="s">
        <v>69</v>
      </c>
      <c r="D800" s="20">
        <v>3.5</v>
      </c>
      <c r="G800">
        <v>0</v>
      </c>
      <c r="H800">
        <v>1</v>
      </c>
      <c r="K800">
        <v>0</v>
      </c>
      <c r="L800">
        <v>30</v>
      </c>
      <c r="M800">
        <v>0</v>
      </c>
      <c r="N800">
        <v>0.10163</v>
      </c>
      <c r="O800">
        <f t="shared" si="21"/>
        <v>12000</v>
      </c>
      <c r="P800">
        <f t="shared" si="21"/>
        <v>12000</v>
      </c>
    </row>
    <row r="801" spans="1:16" x14ac:dyDescent="0.3">
      <c r="A801">
        <v>800</v>
      </c>
      <c r="B801" s="19" t="s">
        <v>897</v>
      </c>
      <c r="C801" s="2" t="s">
        <v>69</v>
      </c>
      <c r="D801" s="20">
        <v>5</v>
      </c>
      <c r="G801">
        <v>0</v>
      </c>
      <c r="H801">
        <v>4</v>
      </c>
      <c r="K801">
        <v>0</v>
      </c>
      <c r="L801">
        <v>30</v>
      </c>
      <c r="M801">
        <v>0</v>
      </c>
      <c r="N801">
        <v>0.18740000000000001</v>
      </c>
      <c r="O801">
        <f t="shared" si="21"/>
        <v>12000</v>
      </c>
      <c r="P801">
        <f t="shared" si="21"/>
        <v>12000</v>
      </c>
    </row>
    <row r="802" spans="1:16" x14ac:dyDescent="0.3">
      <c r="A802">
        <v>801</v>
      </c>
      <c r="B802" s="19" t="s">
        <v>898</v>
      </c>
      <c r="C802" s="2" t="s">
        <v>69</v>
      </c>
      <c r="D802" s="20">
        <v>5</v>
      </c>
      <c r="G802">
        <v>0</v>
      </c>
      <c r="H802">
        <v>4</v>
      </c>
      <c r="K802">
        <v>0</v>
      </c>
      <c r="L802">
        <v>30</v>
      </c>
      <c r="M802">
        <v>0</v>
      </c>
      <c r="N802">
        <v>0.20077999999999999</v>
      </c>
      <c r="O802">
        <f t="shared" si="21"/>
        <v>12000</v>
      </c>
      <c r="P802">
        <f t="shared" si="21"/>
        <v>12000</v>
      </c>
    </row>
    <row r="803" spans="1:16" x14ac:dyDescent="0.3">
      <c r="A803">
        <v>802</v>
      </c>
      <c r="B803" s="19" t="s">
        <v>899</v>
      </c>
      <c r="C803" s="2" t="s">
        <v>69</v>
      </c>
      <c r="D803" s="20">
        <v>4.9000000000000004</v>
      </c>
      <c r="G803">
        <v>0</v>
      </c>
      <c r="H803">
        <v>4</v>
      </c>
      <c r="K803">
        <v>0</v>
      </c>
      <c r="L803">
        <v>30</v>
      </c>
      <c r="M803">
        <v>0</v>
      </c>
      <c r="N803">
        <v>0.19600000000000001</v>
      </c>
      <c r="O803">
        <f t="shared" si="21"/>
        <v>12000</v>
      </c>
      <c r="P803">
        <f t="shared" si="21"/>
        <v>12000</v>
      </c>
    </row>
    <row r="804" spans="1:16" x14ac:dyDescent="0.3">
      <c r="A804">
        <v>803</v>
      </c>
      <c r="B804" s="19" t="s">
        <v>900</v>
      </c>
      <c r="C804" s="2" t="s">
        <v>69</v>
      </c>
      <c r="D804" s="20">
        <v>2</v>
      </c>
      <c r="G804">
        <v>0</v>
      </c>
      <c r="H804">
        <v>1</v>
      </c>
      <c r="K804">
        <v>0</v>
      </c>
      <c r="L804">
        <v>30</v>
      </c>
      <c r="M804">
        <v>0</v>
      </c>
      <c r="N804">
        <v>0.19144</v>
      </c>
      <c r="O804">
        <f t="shared" si="21"/>
        <v>12000</v>
      </c>
      <c r="P804">
        <f t="shared" si="21"/>
        <v>12000</v>
      </c>
    </row>
    <row r="805" spans="1:16" x14ac:dyDescent="0.3">
      <c r="A805">
        <v>804</v>
      </c>
      <c r="B805" s="19" t="s">
        <v>901</v>
      </c>
      <c r="C805" s="2" t="s">
        <v>69</v>
      </c>
      <c r="D805" s="20">
        <v>3</v>
      </c>
      <c r="G805">
        <v>0</v>
      </c>
      <c r="H805">
        <v>4</v>
      </c>
      <c r="K805">
        <v>0</v>
      </c>
      <c r="L805">
        <v>30</v>
      </c>
      <c r="M805">
        <v>0</v>
      </c>
      <c r="N805">
        <v>4.0299999999999997E-3</v>
      </c>
      <c r="O805">
        <f t="shared" si="21"/>
        <v>12000</v>
      </c>
      <c r="P805">
        <f t="shared" si="21"/>
        <v>12000</v>
      </c>
    </row>
    <row r="806" spans="1:16" x14ac:dyDescent="0.3">
      <c r="A806">
        <v>805</v>
      </c>
      <c r="B806" s="19" t="s">
        <v>902</v>
      </c>
      <c r="C806" s="2" t="s">
        <v>69</v>
      </c>
      <c r="D806" s="20">
        <v>5</v>
      </c>
      <c r="G806">
        <v>0</v>
      </c>
      <c r="H806">
        <v>4</v>
      </c>
      <c r="K806">
        <v>0</v>
      </c>
      <c r="L806">
        <v>30</v>
      </c>
      <c r="M806">
        <v>0</v>
      </c>
      <c r="N806">
        <v>0.20954</v>
      </c>
      <c r="O806">
        <f t="shared" si="21"/>
        <v>12000</v>
      </c>
      <c r="P806">
        <f t="shared" si="21"/>
        <v>12000</v>
      </c>
    </row>
    <row r="807" spans="1:16" x14ac:dyDescent="0.3">
      <c r="A807">
        <v>806</v>
      </c>
      <c r="B807" s="19" t="s">
        <v>903</v>
      </c>
      <c r="C807" s="2" t="s">
        <v>69</v>
      </c>
      <c r="D807" s="20">
        <v>4.9000000000000004</v>
      </c>
      <c r="G807">
        <v>0</v>
      </c>
      <c r="H807">
        <v>4</v>
      </c>
      <c r="K807">
        <v>0</v>
      </c>
      <c r="L807">
        <v>30</v>
      </c>
      <c r="M807">
        <v>0</v>
      </c>
      <c r="N807">
        <v>0.21088000000000001</v>
      </c>
      <c r="O807">
        <f t="shared" si="21"/>
        <v>12000</v>
      </c>
      <c r="P807">
        <f t="shared" si="21"/>
        <v>12000</v>
      </c>
    </row>
    <row r="808" spans="1:16" x14ac:dyDescent="0.3">
      <c r="A808">
        <v>807</v>
      </c>
      <c r="B808" s="19" t="s">
        <v>904</v>
      </c>
      <c r="C808" s="2" t="s">
        <v>69</v>
      </c>
      <c r="D808" s="20">
        <v>5</v>
      </c>
      <c r="G808">
        <v>0</v>
      </c>
      <c r="H808">
        <v>4</v>
      </c>
      <c r="K808">
        <v>0</v>
      </c>
      <c r="L808">
        <v>30</v>
      </c>
      <c r="M808">
        <v>0</v>
      </c>
      <c r="N808">
        <v>0.20368</v>
      </c>
      <c r="O808">
        <f t="shared" si="21"/>
        <v>12000</v>
      </c>
      <c r="P808">
        <f t="shared" si="21"/>
        <v>12000</v>
      </c>
    </row>
    <row r="809" spans="1:16" x14ac:dyDescent="0.3">
      <c r="A809">
        <v>808</v>
      </c>
      <c r="B809" s="19" t="s">
        <v>905</v>
      </c>
      <c r="C809" s="2" t="s">
        <v>69</v>
      </c>
      <c r="D809" s="20">
        <v>2</v>
      </c>
      <c r="G809">
        <v>0</v>
      </c>
      <c r="H809">
        <v>3</v>
      </c>
      <c r="K809">
        <v>0</v>
      </c>
      <c r="L809">
        <v>30</v>
      </c>
      <c r="M809">
        <v>0</v>
      </c>
      <c r="N809">
        <v>0.18385611420612802</v>
      </c>
      <c r="O809">
        <f t="shared" si="21"/>
        <v>12000</v>
      </c>
      <c r="P809">
        <f t="shared" si="21"/>
        <v>12000</v>
      </c>
    </row>
    <row r="810" spans="1:16" x14ac:dyDescent="0.3">
      <c r="A810">
        <v>809</v>
      </c>
      <c r="B810" s="19" t="s">
        <v>906</v>
      </c>
      <c r="C810" s="2" t="s">
        <v>69</v>
      </c>
      <c r="D810" s="20">
        <v>2</v>
      </c>
      <c r="G810">
        <v>0</v>
      </c>
      <c r="H810">
        <v>3</v>
      </c>
      <c r="K810">
        <v>0</v>
      </c>
      <c r="L810">
        <v>30</v>
      </c>
      <c r="M810">
        <v>0</v>
      </c>
      <c r="N810">
        <v>0.22134999999999999</v>
      </c>
      <c r="O810">
        <f t="shared" si="21"/>
        <v>12000</v>
      </c>
      <c r="P810">
        <f t="shared" si="21"/>
        <v>12000</v>
      </c>
    </row>
    <row r="811" spans="1:16" x14ac:dyDescent="0.3">
      <c r="A811">
        <v>810</v>
      </c>
      <c r="B811" s="19" t="s">
        <v>907</v>
      </c>
      <c r="C811" s="2" t="s">
        <v>69</v>
      </c>
      <c r="D811" s="20">
        <v>1</v>
      </c>
      <c r="G811">
        <v>0</v>
      </c>
      <c r="H811">
        <v>4</v>
      </c>
      <c r="K811">
        <v>0</v>
      </c>
      <c r="L811">
        <v>30</v>
      </c>
      <c r="M811">
        <v>0</v>
      </c>
      <c r="N811">
        <v>0.17032</v>
      </c>
      <c r="O811">
        <f t="shared" si="21"/>
        <v>12000</v>
      </c>
      <c r="P811">
        <f t="shared" si="21"/>
        <v>12000</v>
      </c>
    </row>
    <row r="812" spans="1:16" x14ac:dyDescent="0.3">
      <c r="A812">
        <v>811</v>
      </c>
      <c r="B812" s="19" t="s">
        <v>908</v>
      </c>
      <c r="C812" s="2" t="s">
        <v>69</v>
      </c>
      <c r="D812" s="20">
        <v>2</v>
      </c>
      <c r="G812">
        <v>0</v>
      </c>
      <c r="H812">
        <v>1</v>
      </c>
      <c r="K812">
        <v>0</v>
      </c>
      <c r="L812">
        <v>30</v>
      </c>
      <c r="M812">
        <v>0</v>
      </c>
      <c r="N812">
        <v>0.18385611420612802</v>
      </c>
      <c r="O812">
        <f t="shared" si="21"/>
        <v>12000</v>
      </c>
      <c r="P812">
        <f t="shared" si="21"/>
        <v>12000</v>
      </c>
    </row>
    <row r="813" spans="1:16" x14ac:dyDescent="0.3">
      <c r="A813">
        <v>812</v>
      </c>
      <c r="B813" s="19" t="s">
        <v>909</v>
      </c>
      <c r="C813" s="2" t="s">
        <v>69</v>
      </c>
      <c r="D813" s="20">
        <v>2</v>
      </c>
      <c r="G813">
        <v>0</v>
      </c>
      <c r="H813">
        <v>1</v>
      </c>
      <c r="K813">
        <v>0</v>
      </c>
      <c r="L813">
        <v>30</v>
      </c>
      <c r="M813">
        <v>0</v>
      </c>
      <c r="N813">
        <v>8.8179999999999994E-2</v>
      </c>
      <c r="O813">
        <f t="shared" si="21"/>
        <v>12000</v>
      </c>
      <c r="P813">
        <f t="shared" si="21"/>
        <v>12000</v>
      </c>
    </row>
    <row r="814" spans="1:16" x14ac:dyDescent="0.3">
      <c r="A814">
        <v>813</v>
      </c>
      <c r="B814" s="19" t="s">
        <v>910</v>
      </c>
      <c r="C814" s="2" t="s">
        <v>69</v>
      </c>
      <c r="D814" s="20">
        <v>75</v>
      </c>
      <c r="G814">
        <v>0</v>
      </c>
      <c r="H814">
        <v>1</v>
      </c>
      <c r="K814">
        <v>0</v>
      </c>
      <c r="L814">
        <v>30</v>
      </c>
      <c r="M814">
        <v>0</v>
      </c>
      <c r="N814">
        <v>0.18385611420612802</v>
      </c>
      <c r="O814">
        <f t="shared" si="21"/>
        <v>12000</v>
      </c>
      <c r="P814">
        <f t="shared" si="21"/>
        <v>12000</v>
      </c>
    </row>
    <row r="815" spans="1:16" x14ac:dyDescent="0.3">
      <c r="A815">
        <v>814</v>
      </c>
      <c r="B815" s="19" t="s">
        <v>911</v>
      </c>
      <c r="C815" s="2" t="s">
        <v>69</v>
      </c>
      <c r="D815" s="20">
        <v>2</v>
      </c>
      <c r="G815">
        <v>0</v>
      </c>
      <c r="H815">
        <v>1</v>
      </c>
      <c r="K815">
        <v>0</v>
      </c>
      <c r="L815">
        <v>30</v>
      </c>
      <c r="M815">
        <v>0</v>
      </c>
      <c r="N815">
        <v>0.18385611420612802</v>
      </c>
      <c r="O815">
        <f t="shared" si="21"/>
        <v>12000</v>
      </c>
      <c r="P815">
        <f t="shared" si="21"/>
        <v>12000</v>
      </c>
    </row>
    <row r="816" spans="1:16" x14ac:dyDescent="0.3">
      <c r="A816">
        <v>815</v>
      </c>
      <c r="B816" s="19" t="s">
        <v>912</v>
      </c>
      <c r="C816" s="2" t="s">
        <v>69</v>
      </c>
      <c r="D816" s="20">
        <v>2</v>
      </c>
      <c r="G816">
        <v>0</v>
      </c>
      <c r="H816">
        <v>1</v>
      </c>
      <c r="K816">
        <v>0</v>
      </c>
      <c r="L816">
        <v>30</v>
      </c>
      <c r="M816">
        <v>0</v>
      </c>
      <c r="N816">
        <v>0.18385611420612802</v>
      </c>
      <c r="O816">
        <f t="shared" si="21"/>
        <v>12000</v>
      </c>
      <c r="P816">
        <f t="shared" si="21"/>
        <v>12000</v>
      </c>
    </row>
    <row r="817" spans="1:16" x14ac:dyDescent="0.3">
      <c r="A817">
        <v>816</v>
      </c>
      <c r="B817" s="19" t="s">
        <v>913</v>
      </c>
      <c r="C817" s="2" t="s">
        <v>69</v>
      </c>
      <c r="D817" s="20">
        <v>1</v>
      </c>
      <c r="G817">
        <v>0</v>
      </c>
      <c r="H817">
        <v>3</v>
      </c>
      <c r="K817">
        <v>0</v>
      </c>
      <c r="L817">
        <v>30</v>
      </c>
      <c r="M817">
        <v>0</v>
      </c>
      <c r="N817">
        <v>0.18385611420612802</v>
      </c>
      <c r="O817">
        <f t="shared" si="21"/>
        <v>12000</v>
      </c>
      <c r="P817">
        <f t="shared" si="21"/>
        <v>12000</v>
      </c>
    </row>
    <row r="818" spans="1:16" x14ac:dyDescent="0.3">
      <c r="A818">
        <v>817</v>
      </c>
      <c r="B818" s="19" t="s">
        <v>914</v>
      </c>
      <c r="C818" s="2" t="s">
        <v>69</v>
      </c>
      <c r="D818" s="20">
        <v>2</v>
      </c>
      <c r="G818">
        <v>0</v>
      </c>
      <c r="H818">
        <v>3</v>
      </c>
      <c r="K818">
        <v>0</v>
      </c>
      <c r="L818">
        <v>30</v>
      </c>
      <c r="M818">
        <v>0</v>
      </c>
      <c r="N818">
        <v>0.19241</v>
      </c>
      <c r="O818">
        <f t="shared" si="21"/>
        <v>12000</v>
      </c>
      <c r="P818">
        <f t="shared" si="21"/>
        <v>12000</v>
      </c>
    </row>
    <row r="819" spans="1:16" x14ac:dyDescent="0.3">
      <c r="A819">
        <v>818</v>
      </c>
      <c r="B819" s="19" t="s">
        <v>915</v>
      </c>
      <c r="C819" s="2" t="s">
        <v>69</v>
      </c>
      <c r="D819" s="20">
        <v>2</v>
      </c>
      <c r="G819">
        <v>0</v>
      </c>
      <c r="H819">
        <v>1</v>
      </c>
      <c r="K819">
        <v>0</v>
      </c>
      <c r="L819">
        <v>30</v>
      </c>
      <c r="M819">
        <v>0</v>
      </c>
      <c r="N819">
        <v>0.1835</v>
      </c>
      <c r="O819">
        <f t="shared" si="21"/>
        <v>12000</v>
      </c>
      <c r="P819">
        <f t="shared" si="21"/>
        <v>12000</v>
      </c>
    </row>
    <row r="820" spans="1:16" x14ac:dyDescent="0.3">
      <c r="A820">
        <v>819</v>
      </c>
      <c r="B820" s="19" t="s">
        <v>916</v>
      </c>
      <c r="C820" s="2" t="s">
        <v>69</v>
      </c>
      <c r="D820" s="20">
        <v>2</v>
      </c>
      <c r="G820">
        <v>0</v>
      </c>
      <c r="H820">
        <v>1</v>
      </c>
      <c r="K820">
        <v>0</v>
      </c>
      <c r="L820">
        <v>30</v>
      </c>
      <c r="M820">
        <v>0</v>
      </c>
      <c r="N820">
        <v>4.6800000000000001E-3</v>
      </c>
      <c r="O820">
        <f t="shared" si="21"/>
        <v>12000</v>
      </c>
      <c r="P820">
        <f t="shared" si="21"/>
        <v>12000</v>
      </c>
    </row>
    <row r="821" spans="1:16" x14ac:dyDescent="0.3">
      <c r="A821">
        <v>820</v>
      </c>
      <c r="B821" s="19" t="s">
        <v>917</v>
      </c>
      <c r="C821" s="2" t="s">
        <v>69</v>
      </c>
      <c r="D821" s="20">
        <v>2</v>
      </c>
      <c r="G821">
        <v>0</v>
      </c>
      <c r="H821">
        <v>1</v>
      </c>
      <c r="K821">
        <v>0</v>
      </c>
      <c r="L821">
        <v>30</v>
      </c>
      <c r="M821">
        <v>0</v>
      </c>
      <c r="N821">
        <v>0.18385611420612802</v>
      </c>
      <c r="O821">
        <f t="shared" si="21"/>
        <v>12000</v>
      </c>
      <c r="P821">
        <f t="shared" si="21"/>
        <v>12000</v>
      </c>
    </row>
    <row r="822" spans="1:16" x14ac:dyDescent="0.3">
      <c r="A822">
        <v>821</v>
      </c>
      <c r="B822" s="19" t="s">
        <v>918</v>
      </c>
      <c r="C822" s="2" t="s">
        <v>69</v>
      </c>
      <c r="D822" s="20">
        <v>2</v>
      </c>
      <c r="G822">
        <v>0</v>
      </c>
      <c r="H822">
        <v>3</v>
      </c>
      <c r="K822">
        <v>0</v>
      </c>
      <c r="L822">
        <v>30</v>
      </c>
      <c r="M822">
        <v>0</v>
      </c>
      <c r="N822">
        <v>0.18385611420612802</v>
      </c>
      <c r="O822">
        <f t="shared" si="21"/>
        <v>12000</v>
      </c>
      <c r="P822">
        <f t="shared" si="21"/>
        <v>12000</v>
      </c>
    </row>
    <row r="823" spans="1:16" x14ac:dyDescent="0.3">
      <c r="A823">
        <v>822</v>
      </c>
      <c r="B823" s="19" t="s">
        <v>919</v>
      </c>
      <c r="C823" s="2" t="s">
        <v>69</v>
      </c>
      <c r="D823" s="20">
        <v>5.4</v>
      </c>
      <c r="G823">
        <v>0</v>
      </c>
      <c r="H823">
        <v>1</v>
      </c>
      <c r="K823">
        <v>0</v>
      </c>
      <c r="L823">
        <v>30</v>
      </c>
      <c r="M823">
        <v>0</v>
      </c>
      <c r="N823">
        <v>0.27872999999999998</v>
      </c>
      <c r="O823">
        <f t="shared" si="21"/>
        <v>12000</v>
      </c>
      <c r="P823">
        <f t="shared" si="21"/>
        <v>12000</v>
      </c>
    </row>
    <row r="824" spans="1:16" x14ac:dyDescent="0.3">
      <c r="A824">
        <v>823</v>
      </c>
      <c r="B824" s="19" t="s">
        <v>920</v>
      </c>
      <c r="C824" s="2" t="s">
        <v>69</v>
      </c>
      <c r="D824" s="20">
        <v>2</v>
      </c>
      <c r="G824">
        <v>0</v>
      </c>
      <c r="H824">
        <v>3</v>
      </c>
      <c r="K824">
        <v>0</v>
      </c>
      <c r="L824">
        <v>30</v>
      </c>
      <c r="M824">
        <v>0</v>
      </c>
      <c r="N824">
        <v>0.18385611420612802</v>
      </c>
      <c r="O824">
        <f t="shared" si="21"/>
        <v>12000</v>
      </c>
      <c r="P824">
        <f t="shared" si="21"/>
        <v>12000</v>
      </c>
    </row>
    <row r="825" spans="1:16" x14ac:dyDescent="0.3">
      <c r="A825">
        <v>824</v>
      </c>
      <c r="B825" s="19" t="s">
        <v>921</v>
      </c>
      <c r="C825" s="2" t="s">
        <v>69</v>
      </c>
      <c r="D825" s="20">
        <v>1.6</v>
      </c>
      <c r="G825">
        <v>0</v>
      </c>
      <c r="H825">
        <v>1</v>
      </c>
      <c r="K825">
        <v>0</v>
      </c>
      <c r="L825">
        <v>30</v>
      </c>
      <c r="M825">
        <v>0</v>
      </c>
      <c r="N825">
        <v>0.18021999999999999</v>
      </c>
      <c r="O825">
        <f t="shared" si="21"/>
        <v>12000</v>
      </c>
      <c r="P825">
        <f t="shared" si="21"/>
        <v>12000</v>
      </c>
    </row>
    <row r="826" spans="1:16" x14ac:dyDescent="0.3">
      <c r="A826">
        <v>825</v>
      </c>
      <c r="B826" s="19" t="s">
        <v>922</v>
      </c>
      <c r="C826" s="2" t="s">
        <v>69</v>
      </c>
      <c r="D826" s="20">
        <v>6.1</v>
      </c>
      <c r="G826">
        <v>0</v>
      </c>
      <c r="H826">
        <v>2</v>
      </c>
      <c r="K826">
        <v>0</v>
      </c>
      <c r="L826">
        <v>30</v>
      </c>
      <c r="M826">
        <v>0</v>
      </c>
      <c r="N826">
        <v>0.18385611420612802</v>
      </c>
      <c r="O826">
        <f t="shared" si="21"/>
        <v>12000</v>
      </c>
      <c r="P826">
        <f t="shared" si="21"/>
        <v>12000</v>
      </c>
    </row>
    <row r="827" spans="1:16" x14ac:dyDescent="0.3">
      <c r="A827">
        <v>826</v>
      </c>
      <c r="B827" s="19" t="s">
        <v>923</v>
      </c>
      <c r="C827" s="2" t="s">
        <v>69</v>
      </c>
      <c r="D827" s="20">
        <v>2</v>
      </c>
      <c r="G827">
        <v>0</v>
      </c>
      <c r="H827">
        <v>1</v>
      </c>
      <c r="K827">
        <v>0</v>
      </c>
      <c r="L827">
        <v>30</v>
      </c>
      <c r="M827">
        <v>0</v>
      </c>
      <c r="N827">
        <v>0.18385611420612802</v>
      </c>
      <c r="O827">
        <f t="shared" ref="O827:P858" si="22">200*60</f>
        <v>12000</v>
      </c>
      <c r="P827">
        <f t="shared" si="22"/>
        <v>12000</v>
      </c>
    </row>
    <row r="828" spans="1:16" x14ac:dyDescent="0.3">
      <c r="A828">
        <v>827</v>
      </c>
      <c r="B828" s="19" t="s">
        <v>924</v>
      </c>
      <c r="C828" s="2" t="s">
        <v>69</v>
      </c>
      <c r="D828" s="20">
        <v>74.900000000000006</v>
      </c>
      <c r="G828">
        <v>0</v>
      </c>
      <c r="H828">
        <v>1</v>
      </c>
      <c r="K828">
        <v>0</v>
      </c>
      <c r="L828">
        <v>30</v>
      </c>
      <c r="M828">
        <v>0</v>
      </c>
      <c r="N828">
        <v>0.18385611420612802</v>
      </c>
      <c r="O828">
        <f t="shared" si="22"/>
        <v>12000</v>
      </c>
      <c r="P828">
        <f t="shared" si="22"/>
        <v>12000</v>
      </c>
    </row>
    <row r="829" spans="1:16" x14ac:dyDescent="0.3">
      <c r="A829">
        <v>828</v>
      </c>
      <c r="B829" s="19" t="s">
        <v>925</v>
      </c>
      <c r="C829" s="2" t="s">
        <v>69</v>
      </c>
      <c r="D829" s="20">
        <v>2</v>
      </c>
      <c r="G829">
        <v>0</v>
      </c>
      <c r="H829">
        <v>3</v>
      </c>
      <c r="K829">
        <v>0</v>
      </c>
      <c r="L829">
        <v>30</v>
      </c>
      <c r="M829">
        <v>0</v>
      </c>
      <c r="N829">
        <v>0.18385611420612802</v>
      </c>
      <c r="O829">
        <f t="shared" si="22"/>
        <v>12000</v>
      </c>
      <c r="P829">
        <f t="shared" si="22"/>
        <v>12000</v>
      </c>
    </row>
    <row r="830" spans="1:16" x14ac:dyDescent="0.3">
      <c r="A830">
        <v>829</v>
      </c>
      <c r="B830" s="19" t="s">
        <v>926</v>
      </c>
      <c r="C830" s="2" t="s">
        <v>69</v>
      </c>
      <c r="D830" s="20">
        <v>2</v>
      </c>
      <c r="G830">
        <v>0</v>
      </c>
      <c r="H830">
        <v>3</v>
      </c>
      <c r="K830">
        <v>0</v>
      </c>
      <c r="L830">
        <v>30</v>
      </c>
      <c r="M830">
        <v>0</v>
      </c>
      <c r="N830">
        <v>0.22048999999999999</v>
      </c>
      <c r="O830">
        <f t="shared" si="22"/>
        <v>12000</v>
      </c>
      <c r="P830">
        <f t="shared" si="22"/>
        <v>12000</v>
      </c>
    </row>
    <row r="831" spans="1:16" x14ac:dyDescent="0.3">
      <c r="A831">
        <v>830</v>
      </c>
      <c r="B831" s="19" t="s">
        <v>927</v>
      </c>
      <c r="C831" s="2" t="s">
        <v>69</v>
      </c>
      <c r="D831" s="20">
        <v>7.2</v>
      </c>
      <c r="G831">
        <v>0</v>
      </c>
      <c r="H831">
        <v>1</v>
      </c>
      <c r="K831">
        <v>0</v>
      </c>
      <c r="L831">
        <v>30</v>
      </c>
      <c r="M831">
        <v>0</v>
      </c>
      <c r="N831">
        <v>1.857E-2</v>
      </c>
      <c r="O831">
        <f t="shared" si="22"/>
        <v>12000</v>
      </c>
      <c r="P831">
        <f t="shared" si="22"/>
        <v>12000</v>
      </c>
    </row>
    <row r="832" spans="1:16" x14ac:dyDescent="0.3">
      <c r="A832">
        <v>831</v>
      </c>
      <c r="B832" s="19" t="s">
        <v>928</v>
      </c>
      <c r="C832" s="2" t="s">
        <v>69</v>
      </c>
      <c r="D832" s="20">
        <v>20</v>
      </c>
      <c r="G832">
        <v>0</v>
      </c>
      <c r="H832">
        <v>1</v>
      </c>
      <c r="K832">
        <v>0</v>
      </c>
      <c r="L832">
        <v>30</v>
      </c>
      <c r="M832">
        <v>0</v>
      </c>
      <c r="N832">
        <v>0.24121999999999999</v>
      </c>
      <c r="O832">
        <f t="shared" si="22"/>
        <v>12000</v>
      </c>
      <c r="P832">
        <f t="shared" si="22"/>
        <v>12000</v>
      </c>
    </row>
    <row r="833" spans="1:16" x14ac:dyDescent="0.3">
      <c r="A833">
        <v>832</v>
      </c>
      <c r="B833" s="19" t="s">
        <v>929</v>
      </c>
      <c r="C833" s="2" t="s">
        <v>69</v>
      </c>
      <c r="D833" s="20">
        <v>2</v>
      </c>
      <c r="G833">
        <v>0</v>
      </c>
      <c r="H833">
        <v>3</v>
      </c>
      <c r="K833">
        <v>0</v>
      </c>
      <c r="L833">
        <v>30</v>
      </c>
      <c r="M833">
        <v>0</v>
      </c>
      <c r="N833">
        <v>0.21958</v>
      </c>
      <c r="O833">
        <f t="shared" si="22"/>
        <v>12000</v>
      </c>
      <c r="P833">
        <f t="shared" si="22"/>
        <v>12000</v>
      </c>
    </row>
    <row r="834" spans="1:16" x14ac:dyDescent="0.3">
      <c r="A834">
        <v>833</v>
      </c>
      <c r="B834" s="19" t="s">
        <v>930</v>
      </c>
      <c r="C834" s="2" t="s">
        <v>69</v>
      </c>
      <c r="D834" s="20">
        <v>3</v>
      </c>
      <c r="G834">
        <v>0</v>
      </c>
      <c r="H834">
        <v>1</v>
      </c>
      <c r="K834">
        <v>0</v>
      </c>
      <c r="L834">
        <v>30</v>
      </c>
      <c r="M834">
        <v>0</v>
      </c>
      <c r="N834">
        <v>5.9360000000000003E-2</v>
      </c>
      <c r="O834">
        <f t="shared" si="22"/>
        <v>12000</v>
      </c>
      <c r="P834">
        <f t="shared" si="22"/>
        <v>12000</v>
      </c>
    </row>
    <row r="835" spans="1:16" x14ac:dyDescent="0.3">
      <c r="A835">
        <v>834</v>
      </c>
      <c r="B835" s="19" t="s">
        <v>931</v>
      </c>
      <c r="C835" s="2" t="s">
        <v>69</v>
      </c>
      <c r="D835" s="20">
        <v>2</v>
      </c>
      <c r="G835">
        <v>0</v>
      </c>
      <c r="H835">
        <v>3</v>
      </c>
      <c r="K835">
        <v>0</v>
      </c>
      <c r="L835">
        <v>30</v>
      </c>
      <c r="M835">
        <v>0</v>
      </c>
      <c r="N835">
        <v>0.21609999999999999</v>
      </c>
      <c r="O835">
        <f t="shared" si="22"/>
        <v>12000</v>
      </c>
      <c r="P835">
        <f t="shared" si="22"/>
        <v>12000</v>
      </c>
    </row>
    <row r="836" spans="1:16" x14ac:dyDescent="0.3">
      <c r="A836">
        <v>835</v>
      </c>
      <c r="B836" s="19" t="s">
        <v>932</v>
      </c>
      <c r="C836" s="2" t="s">
        <v>69</v>
      </c>
      <c r="D836" s="20">
        <v>2</v>
      </c>
      <c r="G836">
        <v>0</v>
      </c>
      <c r="H836">
        <v>3</v>
      </c>
      <c r="K836">
        <v>0</v>
      </c>
      <c r="L836">
        <v>30</v>
      </c>
      <c r="M836">
        <v>0</v>
      </c>
      <c r="N836">
        <v>0.21159</v>
      </c>
      <c r="O836">
        <f t="shared" si="22"/>
        <v>12000</v>
      </c>
      <c r="P836">
        <f t="shared" si="22"/>
        <v>12000</v>
      </c>
    </row>
    <row r="837" spans="1:16" x14ac:dyDescent="0.3">
      <c r="A837">
        <v>836</v>
      </c>
      <c r="B837" s="19" t="s">
        <v>933</v>
      </c>
      <c r="C837" s="2" t="s">
        <v>69</v>
      </c>
      <c r="D837" s="20">
        <v>2</v>
      </c>
      <c r="G837">
        <v>0</v>
      </c>
      <c r="H837">
        <v>4</v>
      </c>
      <c r="K837">
        <v>0</v>
      </c>
      <c r="L837">
        <v>30</v>
      </c>
      <c r="M837">
        <v>0</v>
      </c>
      <c r="N837">
        <v>3.65E-3</v>
      </c>
      <c r="O837">
        <f t="shared" si="22"/>
        <v>12000</v>
      </c>
      <c r="P837">
        <f t="shared" si="22"/>
        <v>12000</v>
      </c>
    </row>
    <row r="838" spans="1:16" x14ac:dyDescent="0.3">
      <c r="A838">
        <v>837</v>
      </c>
      <c r="B838" s="19" t="s">
        <v>934</v>
      </c>
      <c r="C838" s="2" t="s">
        <v>69</v>
      </c>
      <c r="D838" s="20">
        <v>2</v>
      </c>
      <c r="G838">
        <v>0</v>
      </c>
      <c r="H838">
        <v>1</v>
      </c>
      <c r="K838">
        <v>0</v>
      </c>
      <c r="L838">
        <v>30</v>
      </c>
      <c r="M838">
        <v>0</v>
      </c>
      <c r="N838">
        <v>0.18385611420612802</v>
      </c>
      <c r="O838">
        <f t="shared" si="22"/>
        <v>12000</v>
      </c>
      <c r="P838">
        <f t="shared" si="22"/>
        <v>12000</v>
      </c>
    </row>
    <row r="839" spans="1:16" x14ac:dyDescent="0.3">
      <c r="A839">
        <v>838</v>
      </c>
      <c r="B839" s="19" t="s">
        <v>935</v>
      </c>
      <c r="C839" s="2" t="s">
        <v>69</v>
      </c>
      <c r="D839" s="20">
        <v>20</v>
      </c>
      <c r="G839">
        <v>0</v>
      </c>
      <c r="H839">
        <v>1</v>
      </c>
      <c r="K839">
        <v>0</v>
      </c>
      <c r="L839">
        <v>30</v>
      </c>
      <c r="M839">
        <v>0</v>
      </c>
      <c r="N839">
        <v>0.23530999999999999</v>
      </c>
      <c r="O839">
        <f t="shared" si="22"/>
        <v>12000</v>
      </c>
      <c r="P839">
        <f t="shared" si="22"/>
        <v>12000</v>
      </c>
    </row>
    <row r="840" spans="1:16" x14ac:dyDescent="0.3">
      <c r="A840">
        <v>839</v>
      </c>
      <c r="B840" s="19" t="s">
        <v>936</v>
      </c>
      <c r="C840" s="2" t="s">
        <v>69</v>
      </c>
      <c r="D840" s="20">
        <v>4.0999999999999996</v>
      </c>
      <c r="G840">
        <v>0</v>
      </c>
      <c r="H840">
        <v>1</v>
      </c>
      <c r="K840">
        <v>0</v>
      </c>
      <c r="L840">
        <v>30</v>
      </c>
      <c r="M840">
        <v>0</v>
      </c>
      <c r="N840">
        <v>0.25574000000000002</v>
      </c>
      <c r="O840">
        <f t="shared" si="22"/>
        <v>12000</v>
      </c>
      <c r="P840">
        <f t="shared" si="22"/>
        <v>12000</v>
      </c>
    </row>
    <row r="841" spans="1:16" x14ac:dyDescent="0.3">
      <c r="A841">
        <v>840</v>
      </c>
      <c r="B841" s="19" t="s">
        <v>937</v>
      </c>
      <c r="C841" s="2" t="s">
        <v>69</v>
      </c>
      <c r="D841" s="20">
        <v>7</v>
      </c>
      <c r="G841">
        <v>0</v>
      </c>
      <c r="H841">
        <v>4</v>
      </c>
      <c r="K841">
        <v>0</v>
      </c>
      <c r="L841">
        <v>30</v>
      </c>
      <c r="M841">
        <v>0</v>
      </c>
      <c r="N841">
        <v>1.0399999999999999E-3</v>
      </c>
      <c r="O841">
        <f t="shared" si="22"/>
        <v>12000</v>
      </c>
      <c r="P841">
        <f t="shared" si="22"/>
        <v>12000</v>
      </c>
    </row>
    <row r="842" spans="1:16" x14ac:dyDescent="0.3">
      <c r="A842">
        <v>841</v>
      </c>
      <c r="B842" s="19" t="s">
        <v>938</v>
      </c>
      <c r="C842" s="2" t="s">
        <v>69</v>
      </c>
      <c r="D842" s="20">
        <v>75</v>
      </c>
      <c r="G842">
        <v>0</v>
      </c>
      <c r="H842">
        <v>1</v>
      </c>
      <c r="K842">
        <v>0</v>
      </c>
      <c r="L842">
        <v>30</v>
      </c>
      <c r="M842">
        <v>0</v>
      </c>
      <c r="N842">
        <v>1.7099999999999999E-3</v>
      </c>
      <c r="O842">
        <f t="shared" si="22"/>
        <v>12000</v>
      </c>
      <c r="P842">
        <f t="shared" si="22"/>
        <v>12000</v>
      </c>
    </row>
    <row r="843" spans="1:16" x14ac:dyDescent="0.3">
      <c r="A843">
        <v>842</v>
      </c>
      <c r="B843" s="19" t="s">
        <v>939</v>
      </c>
      <c r="C843" s="2" t="s">
        <v>69</v>
      </c>
      <c r="D843" s="20">
        <v>10.8</v>
      </c>
      <c r="G843">
        <v>0</v>
      </c>
      <c r="H843">
        <v>3</v>
      </c>
      <c r="K843">
        <v>0</v>
      </c>
      <c r="L843">
        <v>30</v>
      </c>
      <c r="M843">
        <v>0</v>
      </c>
      <c r="N843">
        <v>0.21679999999999999</v>
      </c>
      <c r="O843">
        <f t="shared" si="22"/>
        <v>12000</v>
      </c>
      <c r="P843">
        <f t="shared" si="22"/>
        <v>12000</v>
      </c>
    </row>
    <row r="844" spans="1:16" x14ac:dyDescent="0.3">
      <c r="A844">
        <v>843</v>
      </c>
      <c r="B844" s="19" t="s">
        <v>940</v>
      </c>
      <c r="C844" s="2" t="s">
        <v>69</v>
      </c>
      <c r="D844" s="20">
        <v>2</v>
      </c>
      <c r="G844">
        <v>0</v>
      </c>
      <c r="H844">
        <v>3</v>
      </c>
      <c r="K844">
        <v>0</v>
      </c>
      <c r="L844">
        <v>30</v>
      </c>
      <c r="M844">
        <v>0</v>
      </c>
      <c r="N844">
        <v>0.18385611420612802</v>
      </c>
      <c r="O844">
        <f t="shared" si="22"/>
        <v>12000</v>
      </c>
      <c r="P844">
        <f t="shared" si="22"/>
        <v>12000</v>
      </c>
    </row>
    <row r="845" spans="1:16" x14ac:dyDescent="0.3">
      <c r="A845">
        <v>844</v>
      </c>
      <c r="B845" s="19" t="s">
        <v>941</v>
      </c>
      <c r="C845" s="2" t="s">
        <v>69</v>
      </c>
      <c r="D845" s="20">
        <v>10</v>
      </c>
      <c r="G845">
        <v>0</v>
      </c>
      <c r="H845">
        <v>1</v>
      </c>
      <c r="K845">
        <v>0</v>
      </c>
      <c r="L845">
        <v>30</v>
      </c>
      <c r="M845">
        <v>0</v>
      </c>
      <c r="N845">
        <v>0.23710000000000001</v>
      </c>
      <c r="O845">
        <f t="shared" si="22"/>
        <v>12000</v>
      </c>
      <c r="P845">
        <f t="shared" si="22"/>
        <v>12000</v>
      </c>
    </row>
    <row r="846" spans="1:16" x14ac:dyDescent="0.3">
      <c r="A846">
        <v>845</v>
      </c>
      <c r="B846" s="19" t="s">
        <v>942</v>
      </c>
      <c r="C846" s="2" t="s">
        <v>69</v>
      </c>
      <c r="D846" s="20">
        <v>2</v>
      </c>
      <c r="G846">
        <v>0</v>
      </c>
      <c r="H846">
        <v>3</v>
      </c>
      <c r="K846">
        <v>0</v>
      </c>
      <c r="L846">
        <v>30</v>
      </c>
      <c r="M846">
        <v>0</v>
      </c>
      <c r="N846">
        <v>0.18385611420612802</v>
      </c>
      <c r="O846">
        <f t="shared" si="22"/>
        <v>12000</v>
      </c>
      <c r="P846">
        <f t="shared" si="22"/>
        <v>12000</v>
      </c>
    </row>
    <row r="847" spans="1:16" x14ac:dyDescent="0.3">
      <c r="A847">
        <v>846</v>
      </c>
      <c r="B847" s="19" t="s">
        <v>943</v>
      </c>
      <c r="C847" s="2" t="s">
        <v>69</v>
      </c>
      <c r="D847" s="20">
        <v>75</v>
      </c>
      <c r="G847">
        <v>0</v>
      </c>
      <c r="H847">
        <v>1</v>
      </c>
      <c r="K847">
        <v>0</v>
      </c>
      <c r="L847">
        <v>30</v>
      </c>
      <c r="M847">
        <v>0</v>
      </c>
      <c r="N847">
        <v>0.18385611420612802</v>
      </c>
      <c r="O847">
        <f t="shared" si="22"/>
        <v>12000</v>
      </c>
      <c r="P847">
        <f t="shared" si="22"/>
        <v>12000</v>
      </c>
    </row>
    <row r="848" spans="1:16" x14ac:dyDescent="0.3">
      <c r="A848">
        <v>847</v>
      </c>
      <c r="B848" s="19" t="s">
        <v>944</v>
      </c>
      <c r="C848" s="2" t="s">
        <v>69</v>
      </c>
      <c r="D848" s="20">
        <v>2.5</v>
      </c>
      <c r="G848">
        <v>0</v>
      </c>
      <c r="H848">
        <v>1</v>
      </c>
      <c r="K848">
        <v>0</v>
      </c>
      <c r="L848">
        <v>30</v>
      </c>
      <c r="M848">
        <v>0</v>
      </c>
      <c r="N848">
        <v>0.17757999999999999</v>
      </c>
      <c r="O848">
        <f t="shared" si="22"/>
        <v>12000</v>
      </c>
      <c r="P848">
        <f t="shared" si="22"/>
        <v>12000</v>
      </c>
    </row>
    <row r="849" spans="1:16" x14ac:dyDescent="0.3">
      <c r="A849">
        <v>848</v>
      </c>
      <c r="B849" s="19" t="s">
        <v>945</v>
      </c>
      <c r="C849" s="2" t="s">
        <v>69</v>
      </c>
      <c r="D849" s="20">
        <v>5.4</v>
      </c>
      <c r="G849">
        <v>0</v>
      </c>
      <c r="H849">
        <v>3</v>
      </c>
      <c r="K849">
        <v>0</v>
      </c>
      <c r="L849">
        <v>30</v>
      </c>
      <c r="M849">
        <v>0</v>
      </c>
      <c r="N849">
        <v>0.18385611420612802</v>
      </c>
      <c r="O849">
        <f t="shared" si="22"/>
        <v>12000</v>
      </c>
      <c r="P849">
        <f t="shared" si="22"/>
        <v>12000</v>
      </c>
    </row>
    <row r="850" spans="1:16" x14ac:dyDescent="0.3">
      <c r="A850">
        <v>849</v>
      </c>
      <c r="B850" s="19" t="s">
        <v>946</v>
      </c>
      <c r="C850" s="2" t="s">
        <v>69</v>
      </c>
      <c r="D850" s="20">
        <v>16</v>
      </c>
      <c r="G850">
        <v>0</v>
      </c>
      <c r="H850">
        <v>3</v>
      </c>
      <c r="K850">
        <v>0</v>
      </c>
      <c r="L850">
        <v>30</v>
      </c>
      <c r="M850">
        <v>0</v>
      </c>
      <c r="N850">
        <v>0.18385611420612802</v>
      </c>
      <c r="O850">
        <f t="shared" si="22"/>
        <v>12000</v>
      </c>
      <c r="P850">
        <f t="shared" si="22"/>
        <v>12000</v>
      </c>
    </row>
    <row r="851" spans="1:16" x14ac:dyDescent="0.3">
      <c r="A851">
        <v>850</v>
      </c>
      <c r="B851" s="19" t="s">
        <v>947</v>
      </c>
      <c r="C851" s="2" t="s">
        <v>69</v>
      </c>
      <c r="D851" s="20">
        <v>67.7</v>
      </c>
      <c r="G851">
        <v>0</v>
      </c>
      <c r="H851">
        <v>1</v>
      </c>
      <c r="K851">
        <v>0</v>
      </c>
      <c r="L851">
        <v>30</v>
      </c>
      <c r="M851">
        <v>0</v>
      </c>
      <c r="N851">
        <v>0.18385611420612802</v>
      </c>
      <c r="O851">
        <f t="shared" si="22"/>
        <v>12000</v>
      </c>
      <c r="P851">
        <f t="shared" si="22"/>
        <v>12000</v>
      </c>
    </row>
    <row r="852" spans="1:16" x14ac:dyDescent="0.3">
      <c r="A852">
        <v>851</v>
      </c>
      <c r="B852" s="19" t="s">
        <v>948</v>
      </c>
      <c r="C852" s="2" t="s">
        <v>69</v>
      </c>
      <c r="D852" s="20">
        <v>3</v>
      </c>
      <c r="G852">
        <v>0</v>
      </c>
      <c r="H852">
        <v>1</v>
      </c>
      <c r="K852">
        <v>0</v>
      </c>
      <c r="L852">
        <v>30</v>
      </c>
      <c r="M852">
        <v>0</v>
      </c>
      <c r="N852">
        <v>0.21648000000000001</v>
      </c>
      <c r="O852">
        <f t="shared" si="22"/>
        <v>12000</v>
      </c>
      <c r="P852">
        <f t="shared" si="22"/>
        <v>12000</v>
      </c>
    </row>
    <row r="853" spans="1:16" x14ac:dyDescent="0.3">
      <c r="A853">
        <v>852</v>
      </c>
      <c r="B853" s="19" t="s">
        <v>949</v>
      </c>
      <c r="C853" s="2" t="s">
        <v>69</v>
      </c>
      <c r="D853" s="20">
        <v>69.5</v>
      </c>
      <c r="G853">
        <v>0</v>
      </c>
      <c r="H853">
        <v>3</v>
      </c>
      <c r="K853">
        <v>0</v>
      </c>
      <c r="L853">
        <v>30</v>
      </c>
      <c r="M853">
        <v>0</v>
      </c>
      <c r="N853">
        <v>0.18385611420612802</v>
      </c>
      <c r="O853">
        <f t="shared" si="22"/>
        <v>12000</v>
      </c>
      <c r="P853">
        <f t="shared" si="22"/>
        <v>12000</v>
      </c>
    </row>
    <row r="854" spans="1:16" x14ac:dyDescent="0.3">
      <c r="A854">
        <v>853</v>
      </c>
      <c r="B854" s="19" t="s">
        <v>950</v>
      </c>
      <c r="C854" s="2" t="s">
        <v>69</v>
      </c>
      <c r="D854" s="20">
        <v>1</v>
      </c>
      <c r="G854">
        <v>0</v>
      </c>
      <c r="H854">
        <v>4</v>
      </c>
      <c r="K854">
        <v>0</v>
      </c>
      <c r="L854">
        <v>30</v>
      </c>
      <c r="M854">
        <v>0</v>
      </c>
      <c r="N854">
        <v>0.18385611420612802</v>
      </c>
      <c r="O854">
        <f t="shared" si="22"/>
        <v>12000</v>
      </c>
      <c r="P854">
        <f t="shared" si="22"/>
        <v>12000</v>
      </c>
    </row>
    <row r="855" spans="1:16" x14ac:dyDescent="0.3">
      <c r="A855">
        <v>854</v>
      </c>
      <c r="B855" s="19" t="s">
        <v>951</v>
      </c>
      <c r="C855" s="2" t="s">
        <v>69</v>
      </c>
      <c r="D855" s="20">
        <v>10</v>
      </c>
      <c r="G855">
        <v>0</v>
      </c>
      <c r="H855">
        <v>1</v>
      </c>
      <c r="K855">
        <v>0</v>
      </c>
      <c r="L855">
        <v>30</v>
      </c>
      <c r="M855">
        <v>0</v>
      </c>
      <c r="N855">
        <v>0.17297000000000001</v>
      </c>
      <c r="O855">
        <f t="shared" si="22"/>
        <v>12000</v>
      </c>
      <c r="P855">
        <f t="shared" si="22"/>
        <v>12000</v>
      </c>
    </row>
    <row r="856" spans="1:16" x14ac:dyDescent="0.3">
      <c r="A856">
        <v>855</v>
      </c>
      <c r="B856" s="19" t="s">
        <v>952</v>
      </c>
      <c r="C856" s="2" t="s">
        <v>69</v>
      </c>
      <c r="D856" s="20">
        <v>2</v>
      </c>
      <c r="G856">
        <v>0</v>
      </c>
      <c r="H856">
        <v>1</v>
      </c>
      <c r="K856">
        <v>0</v>
      </c>
      <c r="L856">
        <v>30</v>
      </c>
      <c r="M856">
        <v>0</v>
      </c>
      <c r="N856">
        <v>0.18385611420612802</v>
      </c>
      <c r="O856">
        <f t="shared" si="22"/>
        <v>12000</v>
      </c>
      <c r="P856">
        <f t="shared" si="22"/>
        <v>12000</v>
      </c>
    </row>
    <row r="857" spans="1:16" x14ac:dyDescent="0.3">
      <c r="A857">
        <v>856</v>
      </c>
      <c r="B857" s="19" t="s">
        <v>953</v>
      </c>
      <c r="C857" s="2" t="s">
        <v>69</v>
      </c>
      <c r="D857" s="20">
        <v>6</v>
      </c>
      <c r="G857">
        <v>0</v>
      </c>
      <c r="H857">
        <v>1</v>
      </c>
      <c r="K857">
        <v>0</v>
      </c>
      <c r="L857">
        <v>30</v>
      </c>
      <c r="M857">
        <v>0</v>
      </c>
      <c r="N857">
        <v>1.8020000000000001E-2</v>
      </c>
      <c r="O857">
        <f t="shared" si="22"/>
        <v>12000</v>
      </c>
      <c r="P857">
        <f t="shared" si="22"/>
        <v>12000</v>
      </c>
    </row>
    <row r="858" spans="1:16" x14ac:dyDescent="0.3">
      <c r="A858">
        <v>857</v>
      </c>
      <c r="B858" s="19" t="s">
        <v>954</v>
      </c>
      <c r="C858" s="2" t="s">
        <v>69</v>
      </c>
      <c r="D858" s="20">
        <v>8.1999999999999993</v>
      </c>
      <c r="G858">
        <v>0</v>
      </c>
      <c r="H858">
        <v>2</v>
      </c>
      <c r="K858">
        <v>0</v>
      </c>
      <c r="L858">
        <v>30</v>
      </c>
      <c r="M858">
        <v>0</v>
      </c>
      <c r="N858">
        <v>0.20977999999999999</v>
      </c>
      <c r="O858">
        <f t="shared" si="22"/>
        <v>12000</v>
      </c>
      <c r="P858">
        <f t="shared" si="22"/>
        <v>12000</v>
      </c>
    </row>
    <row r="859" spans="1:16" x14ac:dyDescent="0.3">
      <c r="A859">
        <v>858</v>
      </c>
      <c r="B859" s="19" t="s">
        <v>955</v>
      </c>
      <c r="C859" s="2" t="s">
        <v>69</v>
      </c>
      <c r="D859" s="20">
        <v>4.8</v>
      </c>
      <c r="G859">
        <v>0</v>
      </c>
      <c r="H859">
        <v>3</v>
      </c>
      <c r="K859">
        <v>0</v>
      </c>
      <c r="L859">
        <v>30</v>
      </c>
      <c r="M859">
        <v>0</v>
      </c>
      <c r="N859">
        <v>0.24037</v>
      </c>
      <c r="O859">
        <f t="shared" ref="O859:P890" si="23">200*60</f>
        <v>12000</v>
      </c>
      <c r="P859">
        <f t="shared" si="23"/>
        <v>12000</v>
      </c>
    </row>
    <row r="860" spans="1:16" x14ac:dyDescent="0.3">
      <c r="A860">
        <v>859</v>
      </c>
      <c r="B860" s="19" t="s">
        <v>956</v>
      </c>
      <c r="C860" s="2" t="s">
        <v>69</v>
      </c>
      <c r="D860" s="20">
        <v>20</v>
      </c>
      <c r="G860">
        <v>0</v>
      </c>
      <c r="H860">
        <v>1</v>
      </c>
      <c r="K860">
        <v>0</v>
      </c>
      <c r="L860">
        <v>30</v>
      </c>
      <c r="M860">
        <v>0</v>
      </c>
      <c r="N860">
        <v>0.22295999999999999</v>
      </c>
      <c r="O860">
        <f t="shared" si="23"/>
        <v>12000</v>
      </c>
      <c r="P860">
        <f t="shared" si="23"/>
        <v>12000</v>
      </c>
    </row>
    <row r="861" spans="1:16" x14ac:dyDescent="0.3">
      <c r="A861">
        <v>860</v>
      </c>
      <c r="B861" s="19" t="s">
        <v>957</v>
      </c>
      <c r="C861" s="2" t="s">
        <v>69</v>
      </c>
      <c r="D861" s="20">
        <v>10.199999999999999</v>
      </c>
      <c r="G861">
        <v>0</v>
      </c>
      <c r="H861">
        <v>1</v>
      </c>
      <c r="K861">
        <v>0</v>
      </c>
      <c r="L861">
        <v>30</v>
      </c>
      <c r="M861">
        <v>0</v>
      </c>
      <c r="N861">
        <v>0.20618</v>
      </c>
      <c r="O861">
        <f t="shared" si="23"/>
        <v>12000</v>
      </c>
      <c r="P861">
        <f t="shared" si="23"/>
        <v>12000</v>
      </c>
    </row>
    <row r="862" spans="1:16" x14ac:dyDescent="0.3">
      <c r="A862">
        <v>861</v>
      </c>
      <c r="B862" s="19" t="s">
        <v>958</v>
      </c>
      <c r="C862" s="2" t="s">
        <v>69</v>
      </c>
      <c r="D862" s="20">
        <v>10</v>
      </c>
      <c r="G862">
        <v>0</v>
      </c>
      <c r="H862">
        <v>1</v>
      </c>
      <c r="K862">
        <v>0</v>
      </c>
      <c r="L862">
        <v>30</v>
      </c>
      <c r="M862">
        <v>0</v>
      </c>
      <c r="N862">
        <v>0.18385611420612802</v>
      </c>
      <c r="O862">
        <f t="shared" si="23"/>
        <v>12000</v>
      </c>
      <c r="P862">
        <f t="shared" si="23"/>
        <v>12000</v>
      </c>
    </row>
    <row r="863" spans="1:16" x14ac:dyDescent="0.3">
      <c r="A863">
        <v>862</v>
      </c>
      <c r="B863" s="19" t="s">
        <v>959</v>
      </c>
      <c r="C863" s="2" t="s">
        <v>69</v>
      </c>
      <c r="D863" s="20">
        <v>2</v>
      </c>
      <c r="G863">
        <v>0</v>
      </c>
      <c r="H863">
        <v>3</v>
      </c>
      <c r="K863">
        <v>0</v>
      </c>
      <c r="L863">
        <v>30</v>
      </c>
      <c r="M863">
        <v>0</v>
      </c>
      <c r="N863">
        <v>0.18385611420612802</v>
      </c>
      <c r="O863">
        <f t="shared" si="23"/>
        <v>12000</v>
      </c>
      <c r="P863">
        <f t="shared" si="23"/>
        <v>12000</v>
      </c>
    </row>
    <row r="864" spans="1:16" x14ac:dyDescent="0.3">
      <c r="A864">
        <v>863</v>
      </c>
      <c r="B864" s="19" t="s">
        <v>960</v>
      </c>
      <c r="C864" s="2" t="s">
        <v>69</v>
      </c>
      <c r="D864" s="20">
        <v>2</v>
      </c>
      <c r="G864">
        <v>0</v>
      </c>
      <c r="H864">
        <v>3</v>
      </c>
      <c r="K864">
        <v>0</v>
      </c>
      <c r="L864">
        <v>30</v>
      </c>
      <c r="M864">
        <v>0</v>
      </c>
      <c r="N864">
        <v>0.18385611420612802</v>
      </c>
      <c r="O864">
        <f t="shared" si="23"/>
        <v>12000</v>
      </c>
      <c r="P864">
        <f t="shared" si="23"/>
        <v>12000</v>
      </c>
    </row>
    <row r="865" spans="1:16" x14ac:dyDescent="0.3">
      <c r="A865">
        <v>864</v>
      </c>
      <c r="B865" s="19" t="s">
        <v>961</v>
      </c>
      <c r="C865" s="2" t="s">
        <v>69</v>
      </c>
      <c r="D865" s="20">
        <v>6.4</v>
      </c>
      <c r="G865">
        <v>0</v>
      </c>
      <c r="H865">
        <v>1</v>
      </c>
      <c r="K865">
        <v>0</v>
      </c>
      <c r="L865">
        <v>30</v>
      </c>
      <c r="M865">
        <v>0</v>
      </c>
      <c r="N865">
        <v>0.18385611420612802</v>
      </c>
      <c r="O865">
        <f t="shared" si="23"/>
        <v>12000</v>
      </c>
      <c r="P865">
        <f t="shared" si="23"/>
        <v>12000</v>
      </c>
    </row>
    <row r="866" spans="1:16" x14ac:dyDescent="0.3">
      <c r="A866">
        <v>865</v>
      </c>
      <c r="B866" s="19" t="s">
        <v>962</v>
      </c>
      <c r="C866" s="2" t="s">
        <v>69</v>
      </c>
      <c r="D866" s="20">
        <v>5</v>
      </c>
      <c r="G866">
        <v>0</v>
      </c>
      <c r="H866">
        <v>3</v>
      </c>
      <c r="K866">
        <v>0</v>
      </c>
      <c r="L866">
        <v>30</v>
      </c>
      <c r="M866">
        <v>0</v>
      </c>
      <c r="N866">
        <v>0.23039000000000001</v>
      </c>
      <c r="O866">
        <f t="shared" si="23"/>
        <v>12000</v>
      </c>
      <c r="P866">
        <f t="shared" si="23"/>
        <v>12000</v>
      </c>
    </row>
    <row r="867" spans="1:16" x14ac:dyDescent="0.3">
      <c r="A867">
        <v>866</v>
      </c>
      <c r="B867" s="19" t="s">
        <v>963</v>
      </c>
      <c r="C867" s="2" t="s">
        <v>69</v>
      </c>
      <c r="D867" s="20">
        <v>2</v>
      </c>
      <c r="G867">
        <v>0</v>
      </c>
      <c r="H867">
        <v>3</v>
      </c>
      <c r="K867">
        <v>0</v>
      </c>
      <c r="L867">
        <v>30</v>
      </c>
      <c r="M867">
        <v>0</v>
      </c>
      <c r="N867">
        <v>1.3010000000000001E-2</v>
      </c>
      <c r="O867">
        <f t="shared" si="23"/>
        <v>12000</v>
      </c>
      <c r="P867">
        <f t="shared" si="23"/>
        <v>12000</v>
      </c>
    </row>
    <row r="868" spans="1:16" x14ac:dyDescent="0.3">
      <c r="A868">
        <v>867</v>
      </c>
      <c r="B868" s="19" t="s">
        <v>964</v>
      </c>
      <c r="C868" s="2" t="s">
        <v>69</v>
      </c>
      <c r="D868" s="20">
        <v>2</v>
      </c>
      <c r="G868">
        <v>0</v>
      </c>
      <c r="H868">
        <v>3</v>
      </c>
      <c r="K868">
        <v>0</v>
      </c>
      <c r="L868">
        <v>30</v>
      </c>
      <c r="M868">
        <v>0</v>
      </c>
      <c r="N868">
        <v>0.21637999999999999</v>
      </c>
      <c r="O868">
        <f t="shared" si="23"/>
        <v>12000</v>
      </c>
      <c r="P868">
        <f t="shared" si="23"/>
        <v>12000</v>
      </c>
    </row>
    <row r="869" spans="1:16" x14ac:dyDescent="0.3">
      <c r="A869">
        <v>868</v>
      </c>
      <c r="B869" s="19" t="s">
        <v>965</v>
      </c>
      <c r="C869" s="2" t="s">
        <v>69</v>
      </c>
      <c r="D869" s="20">
        <v>7.5</v>
      </c>
      <c r="G869">
        <v>0</v>
      </c>
      <c r="H869">
        <v>1</v>
      </c>
      <c r="K869">
        <v>0</v>
      </c>
      <c r="L869">
        <v>30</v>
      </c>
      <c r="M869">
        <v>0</v>
      </c>
      <c r="N869">
        <v>0.21842</v>
      </c>
      <c r="O869">
        <f t="shared" si="23"/>
        <v>12000</v>
      </c>
      <c r="P869">
        <f t="shared" si="23"/>
        <v>12000</v>
      </c>
    </row>
    <row r="870" spans="1:16" x14ac:dyDescent="0.3">
      <c r="A870">
        <v>869</v>
      </c>
      <c r="B870" s="19" t="s">
        <v>966</v>
      </c>
      <c r="C870" s="2" t="s">
        <v>69</v>
      </c>
      <c r="D870" s="20">
        <v>10.199999999999999</v>
      </c>
      <c r="G870">
        <v>0</v>
      </c>
      <c r="H870">
        <v>1</v>
      </c>
      <c r="K870">
        <v>0</v>
      </c>
      <c r="L870">
        <v>30</v>
      </c>
      <c r="M870">
        <v>0</v>
      </c>
      <c r="N870">
        <v>0.23222999999999999</v>
      </c>
      <c r="O870">
        <f t="shared" si="23"/>
        <v>12000</v>
      </c>
      <c r="P870">
        <f t="shared" si="23"/>
        <v>12000</v>
      </c>
    </row>
    <row r="871" spans="1:16" x14ac:dyDescent="0.3">
      <c r="A871">
        <v>870</v>
      </c>
      <c r="B871" s="19" t="s">
        <v>967</v>
      </c>
      <c r="C871" s="2" t="s">
        <v>69</v>
      </c>
      <c r="D871" s="20">
        <v>60</v>
      </c>
      <c r="G871">
        <v>0</v>
      </c>
      <c r="H871">
        <v>3</v>
      </c>
      <c r="K871">
        <v>0</v>
      </c>
      <c r="L871">
        <v>30</v>
      </c>
      <c r="M871">
        <v>0</v>
      </c>
      <c r="N871">
        <v>0.18385611420612802</v>
      </c>
      <c r="O871">
        <f t="shared" si="23"/>
        <v>12000</v>
      </c>
      <c r="P871">
        <f t="shared" si="23"/>
        <v>12000</v>
      </c>
    </row>
    <row r="872" spans="1:16" x14ac:dyDescent="0.3">
      <c r="A872">
        <v>871</v>
      </c>
      <c r="B872" s="19" t="s">
        <v>968</v>
      </c>
      <c r="C872" s="2" t="s">
        <v>69</v>
      </c>
      <c r="D872" s="20">
        <v>2</v>
      </c>
      <c r="G872">
        <v>0</v>
      </c>
      <c r="H872">
        <v>3</v>
      </c>
      <c r="K872">
        <v>0</v>
      </c>
      <c r="L872">
        <v>30</v>
      </c>
      <c r="M872">
        <v>0</v>
      </c>
      <c r="N872">
        <v>0.18385611420612802</v>
      </c>
      <c r="O872">
        <f t="shared" si="23"/>
        <v>12000</v>
      </c>
      <c r="P872">
        <f t="shared" si="23"/>
        <v>12000</v>
      </c>
    </row>
    <row r="873" spans="1:16" x14ac:dyDescent="0.3">
      <c r="A873">
        <v>872</v>
      </c>
      <c r="B873" s="19" t="s">
        <v>969</v>
      </c>
      <c r="C873" s="2" t="s">
        <v>69</v>
      </c>
      <c r="D873" s="20">
        <v>1.5</v>
      </c>
      <c r="G873">
        <v>0</v>
      </c>
      <c r="H873">
        <v>1</v>
      </c>
      <c r="K873">
        <v>0</v>
      </c>
      <c r="L873">
        <v>30</v>
      </c>
      <c r="M873">
        <v>0</v>
      </c>
      <c r="N873">
        <v>2.97E-3</v>
      </c>
      <c r="O873">
        <f t="shared" si="23"/>
        <v>12000</v>
      </c>
      <c r="P873">
        <f t="shared" si="23"/>
        <v>12000</v>
      </c>
    </row>
    <row r="874" spans="1:16" x14ac:dyDescent="0.3">
      <c r="A874">
        <v>873</v>
      </c>
      <c r="B874" s="19" t="s">
        <v>970</v>
      </c>
      <c r="C874" s="2" t="s">
        <v>69</v>
      </c>
      <c r="D874" s="20">
        <v>2</v>
      </c>
      <c r="G874">
        <v>0</v>
      </c>
      <c r="H874">
        <v>3</v>
      </c>
      <c r="K874">
        <v>0</v>
      </c>
      <c r="L874">
        <v>30</v>
      </c>
      <c r="M874">
        <v>0</v>
      </c>
      <c r="N874">
        <v>0.21934999999999999</v>
      </c>
      <c r="O874">
        <f t="shared" si="23"/>
        <v>12000</v>
      </c>
      <c r="P874">
        <f t="shared" si="23"/>
        <v>12000</v>
      </c>
    </row>
    <row r="875" spans="1:16" x14ac:dyDescent="0.3">
      <c r="A875">
        <v>874</v>
      </c>
      <c r="B875" s="19" t="s">
        <v>971</v>
      </c>
      <c r="C875" s="2" t="s">
        <v>69</v>
      </c>
      <c r="D875" s="20">
        <v>75</v>
      </c>
      <c r="G875">
        <v>0</v>
      </c>
      <c r="H875">
        <v>1</v>
      </c>
      <c r="K875">
        <v>0</v>
      </c>
      <c r="L875">
        <v>30</v>
      </c>
      <c r="M875">
        <v>0</v>
      </c>
      <c r="N875">
        <v>0.18385611420612802</v>
      </c>
      <c r="O875">
        <f t="shared" si="23"/>
        <v>12000</v>
      </c>
      <c r="P875">
        <f t="shared" si="23"/>
        <v>12000</v>
      </c>
    </row>
    <row r="876" spans="1:16" x14ac:dyDescent="0.3">
      <c r="A876">
        <v>875</v>
      </c>
      <c r="B876" s="19" t="s">
        <v>972</v>
      </c>
      <c r="C876" s="2" t="s">
        <v>69</v>
      </c>
      <c r="D876" s="20">
        <v>8.1999999999999993</v>
      </c>
      <c r="G876">
        <v>0</v>
      </c>
      <c r="H876">
        <v>2</v>
      </c>
      <c r="K876">
        <v>0</v>
      </c>
      <c r="L876">
        <v>30</v>
      </c>
      <c r="M876">
        <v>0</v>
      </c>
      <c r="N876">
        <v>0.19819999999999999</v>
      </c>
      <c r="O876">
        <f t="shared" si="23"/>
        <v>12000</v>
      </c>
      <c r="P876">
        <f t="shared" si="23"/>
        <v>12000</v>
      </c>
    </row>
    <row r="877" spans="1:16" x14ac:dyDescent="0.3">
      <c r="A877">
        <v>876</v>
      </c>
      <c r="B877" s="19" t="s">
        <v>973</v>
      </c>
      <c r="C877" s="2" t="s">
        <v>69</v>
      </c>
      <c r="D877" s="20">
        <v>20</v>
      </c>
      <c r="G877">
        <v>0</v>
      </c>
      <c r="H877">
        <v>1</v>
      </c>
      <c r="K877">
        <v>0</v>
      </c>
      <c r="L877">
        <v>30</v>
      </c>
      <c r="M877">
        <v>0</v>
      </c>
      <c r="N877">
        <v>0.22883999999999999</v>
      </c>
      <c r="O877">
        <f t="shared" si="23"/>
        <v>12000</v>
      </c>
      <c r="P877">
        <f t="shared" si="23"/>
        <v>12000</v>
      </c>
    </row>
    <row r="878" spans="1:16" x14ac:dyDescent="0.3">
      <c r="A878">
        <v>877</v>
      </c>
      <c r="B878" s="19" t="s">
        <v>974</v>
      </c>
      <c r="C878" s="2" t="s">
        <v>69</v>
      </c>
      <c r="D878" s="20">
        <v>6.8</v>
      </c>
      <c r="G878">
        <v>0</v>
      </c>
      <c r="H878">
        <v>1</v>
      </c>
      <c r="K878">
        <v>0</v>
      </c>
      <c r="L878">
        <v>30</v>
      </c>
      <c r="M878">
        <v>0</v>
      </c>
      <c r="N878">
        <v>0.21601999999999999</v>
      </c>
      <c r="O878">
        <f t="shared" si="23"/>
        <v>12000</v>
      </c>
      <c r="P878">
        <f t="shared" si="23"/>
        <v>12000</v>
      </c>
    </row>
    <row r="879" spans="1:16" x14ac:dyDescent="0.3">
      <c r="A879">
        <v>878</v>
      </c>
      <c r="B879" s="19" t="s">
        <v>975</v>
      </c>
      <c r="C879" s="2" t="s">
        <v>69</v>
      </c>
      <c r="D879" s="20">
        <v>3.3</v>
      </c>
      <c r="G879">
        <v>0</v>
      </c>
      <c r="H879">
        <v>1</v>
      </c>
      <c r="K879">
        <v>0</v>
      </c>
      <c r="L879">
        <v>30</v>
      </c>
      <c r="M879">
        <v>0</v>
      </c>
      <c r="N879">
        <v>0.18385611420612802</v>
      </c>
      <c r="O879">
        <f t="shared" si="23"/>
        <v>12000</v>
      </c>
      <c r="P879">
        <f t="shared" si="23"/>
        <v>12000</v>
      </c>
    </row>
    <row r="880" spans="1:16" x14ac:dyDescent="0.3">
      <c r="A880">
        <v>879</v>
      </c>
      <c r="B880" s="19" t="s">
        <v>976</v>
      </c>
      <c r="C880" s="2" t="s">
        <v>69</v>
      </c>
      <c r="D880" s="20">
        <v>2</v>
      </c>
      <c r="G880">
        <v>0</v>
      </c>
      <c r="H880">
        <v>1</v>
      </c>
      <c r="K880">
        <v>0</v>
      </c>
      <c r="L880">
        <v>30</v>
      </c>
      <c r="M880">
        <v>0</v>
      </c>
      <c r="N880">
        <v>0.18385611420612802</v>
      </c>
      <c r="O880">
        <f t="shared" si="23"/>
        <v>12000</v>
      </c>
      <c r="P880">
        <f t="shared" si="23"/>
        <v>12000</v>
      </c>
    </row>
    <row r="881" spans="1:16" x14ac:dyDescent="0.3">
      <c r="A881">
        <v>880</v>
      </c>
      <c r="B881" s="19" t="s">
        <v>977</v>
      </c>
      <c r="C881" s="2" t="s">
        <v>69</v>
      </c>
      <c r="D881" s="20">
        <v>75</v>
      </c>
      <c r="G881">
        <v>0</v>
      </c>
      <c r="H881">
        <v>1</v>
      </c>
      <c r="K881">
        <v>0</v>
      </c>
      <c r="L881">
        <v>30</v>
      </c>
      <c r="M881">
        <v>0</v>
      </c>
      <c r="N881">
        <v>0.18385611420612802</v>
      </c>
      <c r="O881">
        <f t="shared" si="23"/>
        <v>12000</v>
      </c>
      <c r="P881">
        <f t="shared" si="23"/>
        <v>12000</v>
      </c>
    </row>
    <row r="882" spans="1:16" x14ac:dyDescent="0.3">
      <c r="A882">
        <v>881</v>
      </c>
      <c r="B882" s="19" t="s">
        <v>978</v>
      </c>
      <c r="C882" s="2" t="s">
        <v>69</v>
      </c>
      <c r="D882" s="20">
        <v>75</v>
      </c>
      <c r="G882">
        <v>0</v>
      </c>
      <c r="H882">
        <v>3</v>
      </c>
      <c r="K882">
        <v>0</v>
      </c>
      <c r="L882">
        <v>30</v>
      </c>
      <c r="M882">
        <v>0</v>
      </c>
      <c r="N882">
        <v>0.17102999999999999</v>
      </c>
      <c r="O882">
        <f t="shared" si="23"/>
        <v>12000</v>
      </c>
      <c r="P882">
        <f t="shared" si="23"/>
        <v>12000</v>
      </c>
    </row>
    <row r="883" spans="1:16" x14ac:dyDescent="0.3">
      <c r="A883">
        <v>882</v>
      </c>
      <c r="B883" s="19" t="s">
        <v>979</v>
      </c>
      <c r="C883" s="2" t="s">
        <v>69</v>
      </c>
      <c r="D883" s="20">
        <v>2</v>
      </c>
      <c r="G883">
        <v>0</v>
      </c>
      <c r="H883">
        <v>3</v>
      </c>
      <c r="K883">
        <v>0</v>
      </c>
      <c r="L883">
        <v>30</v>
      </c>
      <c r="M883">
        <v>0</v>
      </c>
      <c r="N883">
        <v>0.18385611420612802</v>
      </c>
      <c r="O883">
        <f t="shared" si="23"/>
        <v>12000</v>
      </c>
      <c r="P883">
        <f t="shared" si="23"/>
        <v>12000</v>
      </c>
    </row>
    <row r="884" spans="1:16" x14ac:dyDescent="0.3">
      <c r="A884">
        <v>883</v>
      </c>
      <c r="B884" s="19" t="s">
        <v>980</v>
      </c>
      <c r="C884" s="2" t="s">
        <v>69</v>
      </c>
      <c r="D884" s="20">
        <v>14</v>
      </c>
      <c r="G884">
        <v>0</v>
      </c>
      <c r="H884">
        <v>1</v>
      </c>
      <c r="K884">
        <v>0</v>
      </c>
      <c r="L884">
        <v>30</v>
      </c>
      <c r="M884">
        <v>0</v>
      </c>
      <c r="N884">
        <v>0.18385611420612802</v>
      </c>
      <c r="O884">
        <f t="shared" si="23"/>
        <v>12000</v>
      </c>
      <c r="P884">
        <f t="shared" si="23"/>
        <v>12000</v>
      </c>
    </row>
    <row r="885" spans="1:16" x14ac:dyDescent="0.3">
      <c r="A885">
        <v>884</v>
      </c>
      <c r="B885" s="19" t="s">
        <v>981</v>
      </c>
      <c r="C885" s="2" t="s">
        <v>69</v>
      </c>
      <c r="D885" s="20">
        <v>1.1000000000000001</v>
      </c>
      <c r="G885">
        <v>0</v>
      </c>
      <c r="H885">
        <v>1</v>
      </c>
      <c r="K885">
        <v>0</v>
      </c>
      <c r="L885">
        <v>30</v>
      </c>
      <c r="M885">
        <v>0</v>
      </c>
      <c r="N885">
        <v>0.21232999999999999</v>
      </c>
      <c r="O885">
        <f t="shared" si="23"/>
        <v>12000</v>
      </c>
      <c r="P885">
        <f t="shared" si="23"/>
        <v>12000</v>
      </c>
    </row>
    <row r="886" spans="1:16" x14ac:dyDescent="0.3">
      <c r="A886">
        <v>885</v>
      </c>
      <c r="B886" s="19" t="s">
        <v>982</v>
      </c>
      <c r="C886" s="2" t="s">
        <v>69</v>
      </c>
      <c r="D886" s="20">
        <v>8.1999999999999993</v>
      </c>
      <c r="G886">
        <v>0</v>
      </c>
      <c r="H886">
        <v>1</v>
      </c>
      <c r="K886">
        <v>0</v>
      </c>
      <c r="L886">
        <v>30</v>
      </c>
      <c r="M886">
        <v>0</v>
      </c>
      <c r="N886">
        <v>0.18385611420612802</v>
      </c>
      <c r="O886">
        <f t="shared" si="23"/>
        <v>12000</v>
      </c>
      <c r="P886">
        <f t="shared" si="23"/>
        <v>12000</v>
      </c>
    </row>
    <row r="887" spans="1:16" x14ac:dyDescent="0.3">
      <c r="A887">
        <v>886</v>
      </c>
      <c r="B887" s="19" t="s">
        <v>983</v>
      </c>
      <c r="C887" s="2" t="s">
        <v>69</v>
      </c>
      <c r="D887" s="20">
        <v>1.9</v>
      </c>
      <c r="G887">
        <v>0</v>
      </c>
      <c r="H887">
        <v>3</v>
      </c>
      <c r="K887">
        <v>0</v>
      </c>
      <c r="L887">
        <v>30</v>
      </c>
      <c r="M887">
        <v>0</v>
      </c>
      <c r="N887">
        <v>0.22176000000000001</v>
      </c>
      <c r="O887">
        <f t="shared" si="23"/>
        <v>12000</v>
      </c>
      <c r="P887">
        <f t="shared" si="23"/>
        <v>12000</v>
      </c>
    </row>
    <row r="888" spans="1:16" x14ac:dyDescent="0.3">
      <c r="A888">
        <v>887</v>
      </c>
      <c r="B888" s="19" t="s">
        <v>984</v>
      </c>
      <c r="C888" s="2" t="s">
        <v>69</v>
      </c>
      <c r="D888" s="20">
        <v>65.5</v>
      </c>
      <c r="G888">
        <v>0</v>
      </c>
      <c r="H888">
        <v>3</v>
      </c>
      <c r="K888">
        <v>0</v>
      </c>
      <c r="L888">
        <v>30</v>
      </c>
      <c r="M888">
        <v>0</v>
      </c>
      <c r="N888">
        <v>0.18385611420612802</v>
      </c>
      <c r="O888">
        <f t="shared" si="23"/>
        <v>12000</v>
      </c>
      <c r="P888">
        <f t="shared" si="23"/>
        <v>12000</v>
      </c>
    </row>
    <row r="889" spans="1:16" x14ac:dyDescent="0.3">
      <c r="A889">
        <v>888</v>
      </c>
      <c r="B889" s="19" t="s">
        <v>985</v>
      </c>
      <c r="C889" s="2" t="s">
        <v>69</v>
      </c>
      <c r="D889" s="20">
        <v>70</v>
      </c>
      <c r="G889">
        <v>0</v>
      </c>
      <c r="H889">
        <v>3</v>
      </c>
      <c r="K889">
        <v>0</v>
      </c>
      <c r="L889">
        <v>30</v>
      </c>
      <c r="M889">
        <v>0</v>
      </c>
      <c r="N889">
        <v>0.20263999999999999</v>
      </c>
      <c r="O889">
        <f t="shared" si="23"/>
        <v>12000</v>
      </c>
      <c r="P889">
        <f t="shared" si="23"/>
        <v>12000</v>
      </c>
    </row>
    <row r="890" spans="1:16" x14ac:dyDescent="0.3">
      <c r="A890">
        <v>889</v>
      </c>
      <c r="B890" s="19" t="s">
        <v>986</v>
      </c>
      <c r="C890" s="2" t="s">
        <v>69</v>
      </c>
      <c r="D890" s="20">
        <v>2</v>
      </c>
      <c r="G890">
        <v>0</v>
      </c>
      <c r="H890">
        <v>1</v>
      </c>
      <c r="K890">
        <v>0</v>
      </c>
      <c r="L890">
        <v>30</v>
      </c>
      <c r="M890">
        <v>0</v>
      </c>
      <c r="N890">
        <v>7.5459999999999999E-2</v>
      </c>
      <c r="O890">
        <f t="shared" si="23"/>
        <v>12000</v>
      </c>
      <c r="P890">
        <f t="shared" si="23"/>
        <v>12000</v>
      </c>
    </row>
    <row r="891" spans="1:16" x14ac:dyDescent="0.3">
      <c r="A891">
        <v>890</v>
      </c>
      <c r="B891" s="19" t="s">
        <v>987</v>
      </c>
      <c r="C891" s="2" t="s">
        <v>69</v>
      </c>
      <c r="D891" s="20">
        <v>66</v>
      </c>
      <c r="G891">
        <v>0</v>
      </c>
      <c r="H891">
        <v>1</v>
      </c>
      <c r="K891">
        <v>0</v>
      </c>
      <c r="L891">
        <v>30</v>
      </c>
      <c r="M891">
        <v>0</v>
      </c>
      <c r="N891">
        <v>0.18385611420612802</v>
      </c>
      <c r="O891">
        <f t="shared" ref="O891:P922" si="24">200*60</f>
        <v>12000</v>
      </c>
      <c r="P891">
        <f t="shared" si="24"/>
        <v>12000</v>
      </c>
    </row>
    <row r="892" spans="1:16" x14ac:dyDescent="0.3">
      <c r="A892">
        <v>891</v>
      </c>
      <c r="B892" s="19" t="s">
        <v>988</v>
      </c>
      <c r="C892" s="2" t="s">
        <v>69</v>
      </c>
      <c r="D892" s="20">
        <v>2</v>
      </c>
      <c r="G892">
        <v>0</v>
      </c>
      <c r="H892">
        <v>3</v>
      </c>
      <c r="K892">
        <v>0</v>
      </c>
      <c r="L892">
        <v>30</v>
      </c>
      <c r="M892">
        <v>0</v>
      </c>
      <c r="N892">
        <v>0.18385611420612802</v>
      </c>
      <c r="O892">
        <f t="shared" si="24"/>
        <v>12000</v>
      </c>
      <c r="P892">
        <f t="shared" si="24"/>
        <v>12000</v>
      </c>
    </row>
    <row r="893" spans="1:16" x14ac:dyDescent="0.3">
      <c r="A893">
        <v>892</v>
      </c>
      <c r="B893" s="19" t="s">
        <v>989</v>
      </c>
      <c r="C893" s="2" t="s">
        <v>69</v>
      </c>
      <c r="D893" s="20">
        <v>2</v>
      </c>
      <c r="G893">
        <v>0</v>
      </c>
      <c r="H893">
        <v>3</v>
      </c>
      <c r="K893">
        <v>0</v>
      </c>
      <c r="L893">
        <v>30</v>
      </c>
      <c r="M893">
        <v>0</v>
      </c>
      <c r="N893">
        <v>0.18385611420612802</v>
      </c>
      <c r="O893">
        <f t="shared" si="24"/>
        <v>12000</v>
      </c>
      <c r="P893">
        <f t="shared" si="24"/>
        <v>12000</v>
      </c>
    </row>
    <row r="894" spans="1:16" x14ac:dyDescent="0.3">
      <c r="A894">
        <v>893</v>
      </c>
      <c r="B894" s="19" t="s">
        <v>990</v>
      </c>
      <c r="C894" s="2" t="s">
        <v>69</v>
      </c>
      <c r="D894" s="20">
        <v>2</v>
      </c>
      <c r="G894">
        <v>0</v>
      </c>
      <c r="H894">
        <v>1</v>
      </c>
      <c r="K894">
        <v>0</v>
      </c>
      <c r="L894">
        <v>30</v>
      </c>
      <c r="M894">
        <v>0</v>
      </c>
      <c r="N894">
        <v>0.18385611420612802</v>
      </c>
      <c r="O894">
        <f t="shared" si="24"/>
        <v>12000</v>
      </c>
      <c r="P894">
        <f t="shared" si="24"/>
        <v>12000</v>
      </c>
    </row>
    <row r="895" spans="1:16" x14ac:dyDescent="0.3">
      <c r="A895">
        <v>894</v>
      </c>
      <c r="B895" s="19" t="s">
        <v>991</v>
      </c>
      <c r="C895" s="2" t="s">
        <v>69</v>
      </c>
      <c r="D895" s="20">
        <v>2</v>
      </c>
      <c r="G895">
        <v>0</v>
      </c>
      <c r="H895">
        <v>1</v>
      </c>
      <c r="K895">
        <v>0</v>
      </c>
      <c r="L895">
        <v>30</v>
      </c>
      <c r="M895">
        <v>0</v>
      </c>
      <c r="N895">
        <v>0.18385611420612802</v>
      </c>
      <c r="O895">
        <f t="shared" si="24"/>
        <v>12000</v>
      </c>
      <c r="P895">
        <f t="shared" si="24"/>
        <v>12000</v>
      </c>
    </row>
    <row r="896" spans="1:16" x14ac:dyDescent="0.3">
      <c r="A896">
        <v>895</v>
      </c>
      <c r="B896" s="19" t="s">
        <v>992</v>
      </c>
      <c r="C896" s="2" t="s">
        <v>69</v>
      </c>
      <c r="D896" s="20">
        <v>2</v>
      </c>
      <c r="G896">
        <v>0</v>
      </c>
      <c r="H896">
        <v>1</v>
      </c>
      <c r="K896">
        <v>0</v>
      </c>
      <c r="L896">
        <v>30</v>
      </c>
      <c r="M896">
        <v>0</v>
      </c>
      <c r="N896">
        <v>0.18385611420612802</v>
      </c>
      <c r="O896">
        <f t="shared" si="24"/>
        <v>12000</v>
      </c>
      <c r="P896">
        <f t="shared" si="24"/>
        <v>12000</v>
      </c>
    </row>
    <row r="897" spans="1:16" x14ac:dyDescent="0.3">
      <c r="A897">
        <v>896</v>
      </c>
      <c r="B897" s="19" t="s">
        <v>993</v>
      </c>
      <c r="C897" s="2" t="s">
        <v>69</v>
      </c>
      <c r="D897" s="20">
        <v>17.3</v>
      </c>
      <c r="G897">
        <v>0</v>
      </c>
      <c r="H897">
        <v>3</v>
      </c>
      <c r="K897">
        <v>0</v>
      </c>
      <c r="L897">
        <v>30</v>
      </c>
      <c r="M897">
        <v>0</v>
      </c>
      <c r="N897">
        <v>0.18385611420612802</v>
      </c>
      <c r="O897">
        <f t="shared" si="24"/>
        <v>12000</v>
      </c>
      <c r="P897">
        <f t="shared" si="24"/>
        <v>12000</v>
      </c>
    </row>
    <row r="898" spans="1:16" x14ac:dyDescent="0.3">
      <c r="A898">
        <v>897</v>
      </c>
      <c r="B898" s="19" t="s">
        <v>994</v>
      </c>
      <c r="C898" s="2" t="s">
        <v>69</v>
      </c>
      <c r="D898" s="20">
        <v>2</v>
      </c>
      <c r="G898">
        <v>0</v>
      </c>
      <c r="H898">
        <v>1</v>
      </c>
      <c r="K898">
        <v>0</v>
      </c>
      <c r="L898">
        <v>30</v>
      </c>
      <c r="M898">
        <v>0</v>
      </c>
      <c r="N898">
        <v>0.18385611420612802</v>
      </c>
      <c r="O898">
        <f t="shared" si="24"/>
        <v>12000</v>
      </c>
      <c r="P898">
        <f t="shared" si="24"/>
        <v>12000</v>
      </c>
    </row>
    <row r="899" spans="1:16" x14ac:dyDescent="0.3">
      <c r="A899">
        <v>898</v>
      </c>
      <c r="B899" s="19" t="s">
        <v>995</v>
      </c>
      <c r="C899" s="2" t="s">
        <v>69</v>
      </c>
      <c r="D899" s="20">
        <v>60.5</v>
      </c>
      <c r="G899">
        <v>0</v>
      </c>
      <c r="H899">
        <v>3</v>
      </c>
      <c r="K899">
        <v>0</v>
      </c>
      <c r="L899">
        <v>30</v>
      </c>
      <c r="M899">
        <v>0</v>
      </c>
      <c r="N899">
        <v>0.18385611420612802</v>
      </c>
      <c r="O899">
        <f t="shared" si="24"/>
        <v>12000</v>
      </c>
      <c r="P899">
        <f t="shared" si="24"/>
        <v>12000</v>
      </c>
    </row>
    <row r="900" spans="1:16" x14ac:dyDescent="0.3">
      <c r="A900">
        <v>899</v>
      </c>
      <c r="B900" s="19" t="s">
        <v>996</v>
      </c>
      <c r="C900" s="2" t="s">
        <v>69</v>
      </c>
      <c r="D900" s="20">
        <v>2</v>
      </c>
      <c r="G900">
        <v>0</v>
      </c>
      <c r="H900">
        <v>3</v>
      </c>
      <c r="K900">
        <v>0</v>
      </c>
      <c r="L900">
        <v>30</v>
      </c>
      <c r="M900">
        <v>0</v>
      </c>
      <c r="N900">
        <v>0.18385611420612802</v>
      </c>
      <c r="O900">
        <f t="shared" si="24"/>
        <v>12000</v>
      </c>
      <c r="P900">
        <f t="shared" si="24"/>
        <v>12000</v>
      </c>
    </row>
    <row r="901" spans="1:16" x14ac:dyDescent="0.3">
      <c r="A901">
        <v>900</v>
      </c>
      <c r="B901" s="19" t="s">
        <v>997</v>
      </c>
      <c r="C901" s="2" t="s">
        <v>69</v>
      </c>
      <c r="D901" s="20">
        <v>72.099999999999994</v>
      </c>
      <c r="G901">
        <v>0</v>
      </c>
      <c r="H901">
        <v>1</v>
      </c>
      <c r="K901">
        <v>0</v>
      </c>
      <c r="L901">
        <v>30</v>
      </c>
      <c r="M901">
        <v>0</v>
      </c>
      <c r="N901">
        <v>0.10304000000000001</v>
      </c>
      <c r="O901">
        <f t="shared" si="24"/>
        <v>12000</v>
      </c>
      <c r="P901">
        <f t="shared" si="24"/>
        <v>12000</v>
      </c>
    </row>
    <row r="902" spans="1:16" x14ac:dyDescent="0.3">
      <c r="A902">
        <v>901</v>
      </c>
      <c r="B902" s="19" t="s">
        <v>998</v>
      </c>
      <c r="C902" s="2" t="s">
        <v>69</v>
      </c>
      <c r="D902" s="20">
        <v>71.400000000000006</v>
      </c>
      <c r="G902">
        <v>0</v>
      </c>
      <c r="H902">
        <v>3</v>
      </c>
      <c r="K902">
        <v>0</v>
      </c>
      <c r="L902">
        <v>30</v>
      </c>
      <c r="M902">
        <v>0</v>
      </c>
      <c r="N902">
        <v>0.21787000000000001</v>
      </c>
      <c r="O902">
        <f t="shared" si="24"/>
        <v>12000</v>
      </c>
      <c r="P902">
        <f t="shared" si="24"/>
        <v>12000</v>
      </c>
    </row>
    <row r="903" spans="1:16" x14ac:dyDescent="0.3">
      <c r="A903">
        <v>902</v>
      </c>
      <c r="B903" s="19" t="s">
        <v>999</v>
      </c>
      <c r="C903" s="2" t="s">
        <v>69</v>
      </c>
      <c r="D903" s="20">
        <v>5</v>
      </c>
      <c r="G903">
        <v>0</v>
      </c>
      <c r="H903">
        <v>1</v>
      </c>
      <c r="K903">
        <v>0</v>
      </c>
      <c r="L903">
        <v>30</v>
      </c>
      <c r="M903">
        <v>0</v>
      </c>
      <c r="N903">
        <v>1.6000000000000001E-4</v>
      </c>
      <c r="O903">
        <f t="shared" si="24"/>
        <v>12000</v>
      </c>
      <c r="P903">
        <f t="shared" si="24"/>
        <v>12000</v>
      </c>
    </row>
    <row r="904" spans="1:16" x14ac:dyDescent="0.3">
      <c r="A904">
        <v>903</v>
      </c>
      <c r="B904" s="19" t="s">
        <v>1000</v>
      </c>
      <c r="C904" s="2" t="s">
        <v>69</v>
      </c>
      <c r="D904" s="20">
        <v>8.1999999999999993</v>
      </c>
      <c r="G904">
        <v>0</v>
      </c>
      <c r="H904">
        <v>3</v>
      </c>
      <c r="K904">
        <v>0</v>
      </c>
      <c r="L904">
        <v>30</v>
      </c>
      <c r="M904">
        <v>0</v>
      </c>
      <c r="N904">
        <v>0.26061000000000001</v>
      </c>
      <c r="O904">
        <f t="shared" si="24"/>
        <v>12000</v>
      </c>
      <c r="P904">
        <f t="shared" si="24"/>
        <v>12000</v>
      </c>
    </row>
    <row r="905" spans="1:16" x14ac:dyDescent="0.3">
      <c r="A905">
        <v>904</v>
      </c>
      <c r="B905" s="19" t="s">
        <v>1001</v>
      </c>
      <c r="C905" s="2" t="s">
        <v>69</v>
      </c>
      <c r="D905" s="20">
        <v>6</v>
      </c>
      <c r="G905">
        <v>0</v>
      </c>
      <c r="H905">
        <v>3</v>
      </c>
      <c r="K905">
        <v>0</v>
      </c>
      <c r="L905">
        <v>30</v>
      </c>
      <c r="M905">
        <v>0</v>
      </c>
      <c r="N905">
        <v>0.16162000000000001</v>
      </c>
      <c r="O905">
        <f t="shared" si="24"/>
        <v>12000</v>
      </c>
      <c r="P905">
        <f t="shared" si="24"/>
        <v>12000</v>
      </c>
    </row>
    <row r="906" spans="1:16" x14ac:dyDescent="0.3">
      <c r="A906">
        <v>905</v>
      </c>
      <c r="B906" s="19" t="s">
        <v>1002</v>
      </c>
      <c r="C906" s="2" t="s">
        <v>69</v>
      </c>
      <c r="D906" s="20">
        <v>1.6</v>
      </c>
      <c r="G906">
        <v>0</v>
      </c>
      <c r="H906">
        <v>1</v>
      </c>
      <c r="K906">
        <v>0</v>
      </c>
      <c r="L906">
        <v>30</v>
      </c>
      <c r="M906">
        <v>0</v>
      </c>
      <c r="N906">
        <v>0.20097999999999999</v>
      </c>
      <c r="O906">
        <f t="shared" si="24"/>
        <v>12000</v>
      </c>
      <c r="P906">
        <f t="shared" si="24"/>
        <v>12000</v>
      </c>
    </row>
    <row r="907" spans="1:16" x14ac:dyDescent="0.3">
      <c r="A907">
        <v>906</v>
      </c>
      <c r="B907" s="19" t="s">
        <v>1003</v>
      </c>
      <c r="C907" s="2" t="s">
        <v>69</v>
      </c>
      <c r="D907" s="20">
        <v>1</v>
      </c>
      <c r="G907">
        <v>0</v>
      </c>
      <c r="H907">
        <v>3</v>
      </c>
      <c r="K907">
        <v>0</v>
      </c>
      <c r="L907">
        <v>30</v>
      </c>
      <c r="M907">
        <v>0</v>
      </c>
      <c r="N907">
        <v>0.55376999999999998</v>
      </c>
      <c r="O907">
        <f t="shared" si="24"/>
        <v>12000</v>
      </c>
      <c r="P907">
        <f t="shared" si="24"/>
        <v>12000</v>
      </c>
    </row>
    <row r="908" spans="1:16" x14ac:dyDescent="0.3">
      <c r="A908">
        <v>907</v>
      </c>
      <c r="B908" s="19" t="s">
        <v>1004</v>
      </c>
      <c r="C908" s="2" t="s">
        <v>69</v>
      </c>
      <c r="D908" s="20">
        <v>75</v>
      </c>
      <c r="G908">
        <v>0</v>
      </c>
      <c r="H908">
        <v>1</v>
      </c>
      <c r="K908">
        <v>0</v>
      </c>
      <c r="L908">
        <v>30</v>
      </c>
      <c r="M908">
        <v>0</v>
      </c>
      <c r="N908">
        <v>0.24063999999999999</v>
      </c>
      <c r="O908">
        <f t="shared" si="24"/>
        <v>12000</v>
      </c>
      <c r="P908">
        <f t="shared" si="24"/>
        <v>12000</v>
      </c>
    </row>
    <row r="909" spans="1:16" x14ac:dyDescent="0.3">
      <c r="A909">
        <v>908</v>
      </c>
      <c r="B909" s="19" t="s">
        <v>1005</v>
      </c>
      <c r="C909" s="2" t="s">
        <v>69</v>
      </c>
      <c r="D909" s="20">
        <v>2</v>
      </c>
      <c r="G909">
        <v>0</v>
      </c>
      <c r="H909">
        <v>4</v>
      </c>
      <c r="K909">
        <v>0</v>
      </c>
      <c r="L909">
        <v>30</v>
      </c>
      <c r="M909">
        <v>0</v>
      </c>
      <c r="N909">
        <v>0.18385611420612802</v>
      </c>
      <c r="O909">
        <f t="shared" si="24"/>
        <v>12000</v>
      </c>
      <c r="P909">
        <f t="shared" si="24"/>
        <v>12000</v>
      </c>
    </row>
    <row r="910" spans="1:16" x14ac:dyDescent="0.3">
      <c r="A910">
        <v>909</v>
      </c>
      <c r="B910" s="19" t="s">
        <v>1006</v>
      </c>
      <c r="C910" s="2" t="s">
        <v>69</v>
      </c>
      <c r="D910" s="20">
        <v>2</v>
      </c>
      <c r="G910">
        <v>0</v>
      </c>
      <c r="H910">
        <v>4</v>
      </c>
      <c r="K910">
        <v>0</v>
      </c>
      <c r="L910">
        <v>30</v>
      </c>
      <c r="M910">
        <v>0</v>
      </c>
      <c r="N910">
        <v>0.18385611420612802</v>
      </c>
      <c r="O910">
        <f t="shared" si="24"/>
        <v>12000</v>
      </c>
      <c r="P910">
        <f t="shared" si="24"/>
        <v>12000</v>
      </c>
    </row>
    <row r="911" spans="1:16" x14ac:dyDescent="0.3">
      <c r="A911">
        <v>910</v>
      </c>
      <c r="B911" s="19" t="s">
        <v>1007</v>
      </c>
      <c r="C911" s="2" t="s">
        <v>69</v>
      </c>
      <c r="D911" s="20">
        <v>1</v>
      </c>
      <c r="G911">
        <v>0</v>
      </c>
      <c r="H911">
        <v>1</v>
      </c>
      <c r="K911">
        <v>0</v>
      </c>
      <c r="L911">
        <v>30</v>
      </c>
      <c r="M911">
        <v>0</v>
      </c>
      <c r="N911">
        <v>0.23047999999999999</v>
      </c>
      <c r="O911">
        <f t="shared" si="24"/>
        <v>12000</v>
      </c>
      <c r="P911">
        <f t="shared" si="24"/>
        <v>12000</v>
      </c>
    </row>
    <row r="912" spans="1:16" x14ac:dyDescent="0.3">
      <c r="A912">
        <v>911</v>
      </c>
      <c r="B912" s="19" t="s">
        <v>1008</v>
      </c>
      <c r="C912" s="2" t="s">
        <v>69</v>
      </c>
      <c r="D912" s="20">
        <v>39</v>
      </c>
      <c r="G912">
        <v>0</v>
      </c>
      <c r="H912">
        <v>3</v>
      </c>
      <c r="K912">
        <v>0</v>
      </c>
      <c r="L912">
        <v>30</v>
      </c>
      <c r="M912">
        <v>0</v>
      </c>
      <c r="N912">
        <v>0.18262</v>
      </c>
      <c r="O912">
        <f t="shared" si="24"/>
        <v>12000</v>
      </c>
      <c r="P912">
        <f t="shared" si="24"/>
        <v>12000</v>
      </c>
    </row>
    <row r="913" spans="1:16" x14ac:dyDescent="0.3">
      <c r="A913">
        <v>912</v>
      </c>
      <c r="B913" s="19" t="s">
        <v>1009</v>
      </c>
      <c r="C913" s="2" t="s">
        <v>69</v>
      </c>
      <c r="D913" s="20">
        <v>26</v>
      </c>
      <c r="G913">
        <v>0</v>
      </c>
      <c r="H913">
        <v>1</v>
      </c>
      <c r="K913">
        <v>0</v>
      </c>
      <c r="L913">
        <v>30</v>
      </c>
      <c r="M913">
        <v>0</v>
      </c>
      <c r="N913">
        <v>0.18385611420612802</v>
      </c>
      <c r="O913">
        <f t="shared" si="24"/>
        <v>12000</v>
      </c>
      <c r="P913">
        <f t="shared" si="24"/>
        <v>12000</v>
      </c>
    </row>
    <row r="914" spans="1:16" x14ac:dyDescent="0.3">
      <c r="A914">
        <v>913</v>
      </c>
      <c r="B914" s="19" t="s">
        <v>1010</v>
      </c>
      <c r="C914" s="2" t="s">
        <v>69</v>
      </c>
      <c r="D914" s="20">
        <v>3</v>
      </c>
      <c r="G914">
        <v>0</v>
      </c>
      <c r="H914">
        <v>3</v>
      </c>
      <c r="K914">
        <v>0</v>
      </c>
      <c r="L914">
        <v>30</v>
      </c>
      <c r="M914">
        <v>0</v>
      </c>
      <c r="N914">
        <v>0.18385611420612802</v>
      </c>
      <c r="O914">
        <f t="shared" si="24"/>
        <v>12000</v>
      </c>
      <c r="P914">
        <f t="shared" si="24"/>
        <v>12000</v>
      </c>
    </row>
    <row r="915" spans="1:16" x14ac:dyDescent="0.3">
      <c r="A915">
        <v>914</v>
      </c>
      <c r="B915" s="19" t="s">
        <v>1011</v>
      </c>
      <c r="C915" s="2" t="s">
        <v>69</v>
      </c>
      <c r="D915" s="20">
        <v>2</v>
      </c>
      <c r="G915">
        <v>0</v>
      </c>
      <c r="H915">
        <v>1</v>
      </c>
      <c r="K915">
        <v>0</v>
      </c>
      <c r="L915">
        <v>30</v>
      </c>
      <c r="M915">
        <v>0</v>
      </c>
      <c r="N915">
        <v>0.18385611420612802</v>
      </c>
      <c r="O915">
        <f t="shared" si="24"/>
        <v>12000</v>
      </c>
      <c r="P915">
        <f t="shared" si="24"/>
        <v>12000</v>
      </c>
    </row>
    <row r="916" spans="1:16" x14ac:dyDescent="0.3">
      <c r="A916">
        <v>915</v>
      </c>
      <c r="B916" s="19" t="s">
        <v>1012</v>
      </c>
      <c r="C916" s="2" t="s">
        <v>69</v>
      </c>
      <c r="D916" s="20">
        <v>2</v>
      </c>
      <c r="G916">
        <v>0</v>
      </c>
      <c r="H916">
        <v>3</v>
      </c>
      <c r="K916">
        <v>0</v>
      </c>
      <c r="L916">
        <v>30</v>
      </c>
      <c r="M916">
        <v>0</v>
      </c>
      <c r="N916">
        <v>0.18385611420612802</v>
      </c>
      <c r="O916">
        <f t="shared" si="24"/>
        <v>12000</v>
      </c>
      <c r="P916">
        <f t="shared" si="24"/>
        <v>12000</v>
      </c>
    </row>
    <row r="917" spans="1:16" x14ac:dyDescent="0.3">
      <c r="A917">
        <v>916</v>
      </c>
      <c r="B917" s="19" t="s">
        <v>1013</v>
      </c>
      <c r="C917" s="2" t="s">
        <v>69</v>
      </c>
      <c r="D917" s="20">
        <v>2</v>
      </c>
      <c r="G917">
        <v>0</v>
      </c>
      <c r="H917">
        <v>1</v>
      </c>
      <c r="K917">
        <v>0</v>
      </c>
      <c r="L917">
        <v>30</v>
      </c>
      <c r="M917">
        <v>0</v>
      </c>
      <c r="N917">
        <v>0.18385611420612802</v>
      </c>
      <c r="O917">
        <f t="shared" si="24"/>
        <v>12000</v>
      </c>
      <c r="P917">
        <f t="shared" si="24"/>
        <v>12000</v>
      </c>
    </row>
    <row r="918" spans="1:16" x14ac:dyDescent="0.3">
      <c r="A918">
        <v>917</v>
      </c>
      <c r="B918" s="19" t="s">
        <v>1014</v>
      </c>
      <c r="C918" s="2" t="s">
        <v>69</v>
      </c>
      <c r="D918" s="20">
        <v>40</v>
      </c>
      <c r="G918">
        <v>0</v>
      </c>
      <c r="H918">
        <v>4</v>
      </c>
      <c r="K918">
        <v>0</v>
      </c>
      <c r="L918">
        <v>30</v>
      </c>
      <c r="M918">
        <v>0</v>
      </c>
      <c r="N918">
        <v>0.18385611420612802</v>
      </c>
      <c r="O918">
        <f t="shared" si="24"/>
        <v>12000</v>
      </c>
      <c r="P918">
        <f t="shared" si="24"/>
        <v>12000</v>
      </c>
    </row>
    <row r="919" spans="1:16" x14ac:dyDescent="0.3">
      <c r="A919">
        <v>918</v>
      </c>
      <c r="B919" s="19" t="s">
        <v>1015</v>
      </c>
      <c r="C919" s="2" t="s">
        <v>69</v>
      </c>
      <c r="D919" s="20">
        <v>10</v>
      </c>
      <c r="G919">
        <v>0</v>
      </c>
      <c r="H919">
        <v>4</v>
      </c>
      <c r="K919">
        <v>0</v>
      </c>
      <c r="L919">
        <v>30</v>
      </c>
      <c r="M919">
        <v>0</v>
      </c>
      <c r="N919">
        <v>0.13732</v>
      </c>
      <c r="O919">
        <f t="shared" si="24"/>
        <v>12000</v>
      </c>
      <c r="P919">
        <f t="shared" si="24"/>
        <v>12000</v>
      </c>
    </row>
    <row r="920" spans="1:16" x14ac:dyDescent="0.3">
      <c r="A920">
        <v>919</v>
      </c>
      <c r="B920" s="19" t="s">
        <v>1016</v>
      </c>
      <c r="C920" s="2" t="s">
        <v>69</v>
      </c>
      <c r="D920" s="20">
        <v>2</v>
      </c>
      <c r="G920">
        <v>0</v>
      </c>
      <c r="H920">
        <v>3</v>
      </c>
      <c r="K920">
        <v>0</v>
      </c>
      <c r="L920">
        <v>30</v>
      </c>
      <c r="M920">
        <v>0</v>
      </c>
      <c r="N920">
        <v>0.22369</v>
      </c>
      <c r="O920">
        <f t="shared" si="24"/>
        <v>12000</v>
      </c>
      <c r="P920">
        <f t="shared" si="24"/>
        <v>12000</v>
      </c>
    </row>
    <row r="921" spans="1:16" x14ac:dyDescent="0.3">
      <c r="A921">
        <v>920</v>
      </c>
      <c r="B921" s="19" t="s">
        <v>1017</v>
      </c>
      <c r="C921" s="2" t="s">
        <v>69</v>
      </c>
      <c r="D921" s="20">
        <v>20</v>
      </c>
      <c r="G921">
        <v>0</v>
      </c>
      <c r="H921">
        <v>1</v>
      </c>
      <c r="K921">
        <v>0</v>
      </c>
      <c r="L921">
        <v>30</v>
      </c>
      <c r="M921">
        <v>0</v>
      </c>
      <c r="N921">
        <v>0.18385611420612802</v>
      </c>
      <c r="O921">
        <f t="shared" si="24"/>
        <v>12000</v>
      </c>
      <c r="P921">
        <f t="shared" si="24"/>
        <v>12000</v>
      </c>
    </row>
    <row r="922" spans="1:16" x14ac:dyDescent="0.3">
      <c r="A922">
        <v>921</v>
      </c>
      <c r="B922" s="19" t="s">
        <v>1018</v>
      </c>
      <c r="C922" s="2" t="s">
        <v>69</v>
      </c>
      <c r="D922" s="20">
        <v>3.6</v>
      </c>
      <c r="G922">
        <v>0</v>
      </c>
      <c r="H922">
        <v>3</v>
      </c>
      <c r="K922">
        <v>0</v>
      </c>
      <c r="L922">
        <v>30</v>
      </c>
      <c r="M922">
        <v>0</v>
      </c>
      <c r="N922">
        <v>0.21232999999999999</v>
      </c>
      <c r="O922">
        <f t="shared" si="24"/>
        <v>12000</v>
      </c>
      <c r="P922">
        <f t="shared" si="24"/>
        <v>12000</v>
      </c>
    </row>
    <row r="923" spans="1:16" x14ac:dyDescent="0.3">
      <c r="A923">
        <v>922</v>
      </c>
      <c r="B923" s="19" t="s">
        <v>1019</v>
      </c>
      <c r="C923" s="2" t="s">
        <v>69</v>
      </c>
      <c r="D923" s="20">
        <v>10</v>
      </c>
      <c r="G923">
        <v>0</v>
      </c>
      <c r="H923">
        <v>1</v>
      </c>
      <c r="K923">
        <v>0</v>
      </c>
      <c r="L923">
        <v>30</v>
      </c>
      <c r="M923">
        <v>0</v>
      </c>
      <c r="N923">
        <v>0.20585999999999999</v>
      </c>
      <c r="O923">
        <f t="shared" ref="O923:P954" si="25">200*60</f>
        <v>12000</v>
      </c>
      <c r="P923">
        <f t="shared" si="25"/>
        <v>12000</v>
      </c>
    </row>
    <row r="924" spans="1:16" x14ac:dyDescent="0.3">
      <c r="A924">
        <v>923</v>
      </c>
      <c r="B924" s="19" t="s">
        <v>1020</v>
      </c>
      <c r="C924" s="2" t="s">
        <v>69</v>
      </c>
      <c r="D924" s="20">
        <v>2</v>
      </c>
      <c r="G924">
        <v>0</v>
      </c>
      <c r="H924">
        <v>3</v>
      </c>
      <c r="K924">
        <v>0</v>
      </c>
      <c r="L924">
        <v>30</v>
      </c>
      <c r="M924">
        <v>0</v>
      </c>
      <c r="N924">
        <v>0.21672</v>
      </c>
      <c r="O924">
        <f t="shared" si="25"/>
        <v>12000</v>
      </c>
      <c r="P924">
        <f t="shared" si="25"/>
        <v>12000</v>
      </c>
    </row>
    <row r="925" spans="1:16" x14ac:dyDescent="0.3">
      <c r="A925">
        <v>924</v>
      </c>
      <c r="B925" s="19" t="s">
        <v>1021</v>
      </c>
      <c r="C925" s="2" t="s">
        <v>69</v>
      </c>
      <c r="D925" s="20">
        <v>63</v>
      </c>
      <c r="G925">
        <v>0</v>
      </c>
      <c r="H925">
        <v>3</v>
      </c>
      <c r="K925">
        <v>0</v>
      </c>
      <c r="L925">
        <v>30</v>
      </c>
      <c r="M925">
        <v>0</v>
      </c>
      <c r="N925">
        <v>0.18385611420612802</v>
      </c>
      <c r="O925">
        <f t="shared" si="25"/>
        <v>12000</v>
      </c>
      <c r="P925">
        <f t="shared" si="25"/>
        <v>12000</v>
      </c>
    </row>
    <row r="926" spans="1:16" x14ac:dyDescent="0.3">
      <c r="A926">
        <v>925</v>
      </c>
      <c r="B926" s="19" t="s">
        <v>1022</v>
      </c>
      <c r="C926" s="2" t="s">
        <v>69</v>
      </c>
      <c r="D926" s="20">
        <v>75</v>
      </c>
      <c r="G926">
        <v>0</v>
      </c>
      <c r="H926">
        <v>4</v>
      </c>
      <c r="K926">
        <v>0</v>
      </c>
      <c r="L926">
        <v>30</v>
      </c>
      <c r="M926">
        <v>0</v>
      </c>
      <c r="N926">
        <v>0.18385611420612802</v>
      </c>
      <c r="O926">
        <f t="shared" si="25"/>
        <v>12000</v>
      </c>
      <c r="P926">
        <f t="shared" si="25"/>
        <v>12000</v>
      </c>
    </row>
    <row r="927" spans="1:16" x14ac:dyDescent="0.3">
      <c r="A927">
        <v>926</v>
      </c>
      <c r="B927" s="19" t="s">
        <v>1023</v>
      </c>
      <c r="C927" s="2" t="s">
        <v>69</v>
      </c>
      <c r="D927" s="20">
        <v>2</v>
      </c>
      <c r="G927">
        <v>0</v>
      </c>
      <c r="H927">
        <v>1</v>
      </c>
      <c r="K927">
        <v>0</v>
      </c>
      <c r="L927">
        <v>30</v>
      </c>
      <c r="M927">
        <v>0</v>
      </c>
      <c r="N927">
        <v>0.12192</v>
      </c>
      <c r="O927">
        <f t="shared" si="25"/>
        <v>12000</v>
      </c>
      <c r="P927">
        <f t="shared" si="25"/>
        <v>12000</v>
      </c>
    </row>
    <row r="928" spans="1:16" x14ac:dyDescent="0.3">
      <c r="A928">
        <v>927</v>
      </c>
      <c r="B928" s="19" t="s">
        <v>1024</v>
      </c>
      <c r="C928" s="2" t="s">
        <v>69</v>
      </c>
      <c r="D928" s="20">
        <v>2</v>
      </c>
      <c r="G928">
        <v>0</v>
      </c>
      <c r="H928">
        <v>3</v>
      </c>
      <c r="K928">
        <v>0</v>
      </c>
      <c r="L928">
        <v>30</v>
      </c>
      <c r="M928">
        <v>0</v>
      </c>
      <c r="N928">
        <v>0.18385611420612802</v>
      </c>
      <c r="O928">
        <f t="shared" si="25"/>
        <v>12000</v>
      </c>
      <c r="P928">
        <f t="shared" si="25"/>
        <v>12000</v>
      </c>
    </row>
    <row r="929" spans="1:16" x14ac:dyDescent="0.3">
      <c r="A929">
        <v>928</v>
      </c>
      <c r="B929" s="19" t="s">
        <v>1025</v>
      </c>
      <c r="C929" s="2" t="s">
        <v>69</v>
      </c>
      <c r="D929" s="20">
        <v>3.4</v>
      </c>
      <c r="G929">
        <v>0</v>
      </c>
      <c r="H929">
        <v>1</v>
      </c>
      <c r="K929">
        <v>0</v>
      </c>
      <c r="L929">
        <v>30</v>
      </c>
      <c r="M929">
        <v>0</v>
      </c>
      <c r="N929">
        <v>0.30542999999999998</v>
      </c>
      <c r="O929">
        <f t="shared" si="25"/>
        <v>12000</v>
      </c>
      <c r="P929">
        <f t="shared" si="25"/>
        <v>12000</v>
      </c>
    </row>
    <row r="930" spans="1:16" x14ac:dyDescent="0.3">
      <c r="A930">
        <v>929</v>
      </c>
      <c r="B930" s="19" t="s">
        <v>1026</v>
      </c>
      <c r="C930" s="2" t="s">
        <v>69</v>
      </c>
      <c r="D930" s="20">
        <v>6.8</v>
      </c>
      <c r="G930">
        <v>0</v>
      </c>
      <c r="H930">
        <v>1</v>
      </c>
      <c r="K930">
        <v>0</v>
      </c>
      <c r="L930">
        <v>30</v>
      </c>
      <c r="M930">
        <v>0</v>
      </c>
      <c r="N930">
        <v>0.20447000000000001</v>
      </c>
      <c r="O930">
        <f t="shared" si="25"/>
        <v>12000</v>
      </c>
      <c r="P930">
        <f t="shared" si="25"/>
        <v>12000</v>
      </c>
    </row>
    <row r="931" spans="1:16" x14ac:dyDescent="0.3">
      <c r="A931">
        <v>930</v>
      </c>
      <c r="B931" s="19" t="s">
        <v>1027</v>
      </c>
      <c r="C931" s="2" t="s">
        <v>69</v>
      </c>
      <c r="D931" s="20">
        <v>2</v>
      </c>
      <c r="G931">
        <v>0</v>
      </c>
      <c r="H931">
        <v>1</v>
      </c>
      <c r="K931">
        <v>0</v>
      </c>
      <c r="L931">
        <v>30</v>
      </c>
      <c r="M931">
        <v>0</v>
      </c>
      <c r="N931">
        <v>0.18385611420612802</v>
      </c>
      <c r="O931">
        <f t="shared" si="25"/>
        <v>12000</v>
      </c>
      <c r="P931">
        <f t="shared" si="25"/>
        <v>12000</v>
      </c>
    </row>
    <row r="932" spans="1:16" x14ac:dyDescent="0.3">
      <c r="A932">
        <v>931</v>
      </c>
      <c r="B932" s="19" t="s">
        <v>1028</v>
      </c>
      <c r="C932" s="2" t="s">
        <v>69</v>
      </c>
      <c r="D932" s="20">
        <v>2</v>
      </c>
      <c r="G932">
        <v>0</v>
      </c>
      <c r="H932">
        <v>3</v>
      </c>
      <c r="K932">
        <v>0</v>
      </c>
      <c r="L932">
        <v>30</v>
      </c>
      <c r="M932">
        <v>0</v>
      </c>
      <c r="N932">
        <v>0.21432999999999999</v>
      </c>
      <c r="O932">
        <f t="shared" si="25"/>
        <v>12000</v>
      </c>
      <c r="P932">
        <f t="shared" si="25"/>
        <v>12000</v>
      </c>
    </row>
    <row r="933" spans="1:16" x14ac:dyDescent="0.3">
      <c r="A933">
        <v>932</v>
      </c>
      <c r="B933" s="19" t="s">
        <v>719</v>
      </c>
      <c r="C933" s="2" t="s">
        <v>69</v>
      </c>
      <c r="D933" s="20">
        <v>2</v>
      </c>
      <c r="G933">
        <v>0</v>
      </c>
      <c r="H933">
        <v>3</v>
      </c>
      <c r="K933">
        <v>0</v>
      </c>
      <c r="L933">
        <v>30</v>
      </c>
      <c r="M933">
        <v>0</v>
      </c>
      <c r="N933">
        <v>0.18385611420612802</v>
      </c>
      <c r="O933">
        <f t="shared" si="25"/>
        <v>12000</v>
      </c>
      <c r="P933">
        <f t="shared" si="25"/>
        <v>12000</v>
      </c>
    </row>
    <row r="934" spans="1:16" x14ac:dyDescent="0.3">
      <c r="A934">
        <v>933</v>
      </c>
      <c r="B934" s="19" t="s">
        <v>1029</v>
      </c>
      <c r="C934" s="2" t="s">
        <v>69</v>
      </c>
      <c r="D934" s="20">
        <v>2</v>
      </c>
      <c r="G934">
        <v>0</v>
      </c>
      <c r="H934">
        <v>1</v>
      </c>
      <c r="K934">
        <v>0</v>
      </c>
      <c r="L934">
        <v>30</v>
      </c>
      <c r="M934">
        <v>0</v>
      </c>
      <c r="N934">
        <v>0.20285</v>
      </c>
      <c r="O934">
        <f t="shared" si="25"/>
        <v>12000</v>
      </c>
      <c r="P934">
        <f t="shared" si="25"/>
        <v>12000</v>
      </c>
    </row>
    <row r="935" spans="1:16" x14ac:dyDescent="0.3">
      <c r="A935">
        <v>934</v>
      </c>
      <c r="B935" s="19" t="s">
        <v>1030</v>
      </c>
      <c r="C935" s="2" t="s">
        <v>69</v>
      </c>
      <c r="D935" s="20">
        <v>8</v>
      </c>
      <c r="G935">
        <v>0</v>
      </c>
      <c r="H935">
        <v>1</v>
      </c>
      <c r="K935">
        <v>0</v>
      </c>
      <c r="L935">
        <v>30</v>
      </c>
      <c r="M935">
        <v>0</v>
      </c>
      <c r="N935">
        <v>0.23139000000000001</v>
      </c>
      <c r="O935">
        <f t="shared" si="25"/>
        <v>12000</v>
      </c>
      <c r="P935">
        <f t="shared" si="25"/>
        <v>12000</v>
      </c>
    </row>
    <row r="936" spans="1:16" x14ac:dyDescent="0.3">
      <c r="A936">
        <v>935</v>
      </c>
      <c r="B936" s="19" t="s">
        <v>1031</v>
      </c>
      <c r="C936" s="2" t="s">
        <v>69</v>
      </c>
      <c r="D936" s="20">
        <v>6.1</v>
      </c>
      <c r="G936">
        <v>0</v>
      </c>
      <c r="H936">
        <v>1</v>
      </c>
      <c r="K936">
        <v>0</v>
      </c>
      <c r="L936">
        <v>30</v>
      </c>
      <c r="M936">
        <v>0</v>
      </c>
      <c r="N936">
        <v>0.21551000000000001</v>
      </c>
      <c r="O936">
        <f t="shared" si="25"/>
        <v>12000</v>
      </c>
      <c r="P936">
        <f t="shared" si="25"/>
        <v>12000</v>
      </c>
    </row>
    <row r="937" spans="1:16" x14ac:dyDescent="0.3">
      <c r="A937">
        <v>936</v>
      </c>
      <c r="B937" s="19" t="s">
        <v>1032</v>
      </c>
      <c r="C937" s="2" t="s">
        <v>69</v>
      </c>
      <c r="D937" s="20">
        <v>72.5</v>
      </c>
      <c r="G937">
        <v>0</v>
      </c>
      <c r="H937">
        <v>1</v>
      </c>
      <c r="K937">
        <v>0</v>
      </c>
      <c r="L937">
        <v>30</v>
      </c>
      <c r="M937">
        <v>0</v>
      </c>
      <c r="N937">
        <v>0.23610999999999999</v>
      </c>
      <c r="O937">
        <f t="shared" si="25"/>
        <v>12000</v>
      </c>
      <c r="P937">
        <f t="shared" si="25"/>
        <v>12000</v>
      </c>
    </row>
    <row r="938" spans="1:16" x14ac:dyDescent="0.3">
      <c r="A938">
        <v>937</v>
      </c>
      <c r="B938" s="19" t="s">
        <v>1033</v>
      </c>
      <c r="C938" s="2" t="s">
        <v>69</v>
      </c>
      <c r="D938" s="20">
        <v>74.900000000000006</v>
      </c>
      <c r="G938">
        <v>0</v>
      </c>
      <c r="H938">
        <v>1</v>
      </c>
      <c r="K938">
        <v>0</v>
      </c>
      <c r="L938">
        <v>30</v>
      </c>
      <c r="M938">
        <v>0</v>
      </c>
      <c r="N938">
        <v>0.25273000000000001</v>
      </c>
      <c r="O938">
        <f t="shared" si="25"/>
        <v>12000</v>
      </c>
      <c r="P938">
        <f t="shared" si="25"/>
        <v>12000</v>
      </c>
    </row>
    <row r="939" spans="1:16" x14ac:dyDescent="0.3">
      <c r="A939">
        <v>938</v>
      </c>
      <c r="B939" s="19" t="s">
        <v>1034</v>
      </c>
      <c r="C939" s="2" t="s">
        <v>69</v>
      </c>
      <c r="D939" s="20">
        <v>2</v>
      </c>
      <c r="G939">
        <v>0</v>
      </c>
      <c r="H939">
        <v>3</v>
      </c>
      <c r="K939">
        <v>0</v>
      </c>
      <c r="L939">
        <v>30</v>
      </c>
      <c r="M939">
        <v>0</v>
      </c>
      <c r="N939">
        <v>0.18385611420612802</v>
      </c>
      <c r="O939">
        <f t="shared" si="25"/>
        <v>12000</v>
      </c>
      <c r="P939">
        <f t="shared" si="25"/>
        <v>12000</v>
      </c>
    </row>
    <row r="940" spans="1:16" x14ac:dyDescent="0.3">
      <c r="A940">
        <v>939</v>
      </c>
      <c r="B940" s="19" t="s">
        <v>1035</v>
      </c>
      <c r="C940" s="2" t="s">
        <v>69</v>
      </c>
      <c r="D940" s="20">
        <v>40</v>
      </c>
      <c r="G940">
        <v>0</v>
      </c>
      <c r="H940">
        <v>3</v>
      </c>
      <c r="K940">
        <v>0</v>
      </c>
      <c r="L940">
        <v>30</v>
      </c>
      <c r="M940">
        <v>0</v>
      </c>
      <c r="N940">
        <v>0.18385611420612802</v>
      </c>
      <c r="O940">
        <f t="shared" si="25"/>
        <v>12000</v>
      </c>
      <c r="P940">
        <f t="shared" si="25"/>
        <v>12000</v>
      </c>
    </row>
    <row r="941" spans="1:16" x14ac:dyDescent="0.3">
      <c r="A941">
        <v>940</v>
      </c>
      <c r="B941" s="19" t="s">
        <v>1036</v>
      </c>
      <c r="C941" s="2" t="s">
        <v>69</v>
      </c>
      <c r="D941" s="20">
        <v>15.4</v>
      </c>
      <c r="G941">
        <v>0</v>
      </c>
      <c r="H941">
        <v>1</v>
      </c>
      <c r="K941">
        <v>0</v>
      </c>
      <c r="L941">
        <v>30</v>
      </c>
      <c r="M941">
        <v>0</v>
      </c>
      <c r="N941">
        <v>0.18385611420612802</v>
      </c>
      <c r="O941">
        <f t="shared" si="25"/>
        <v>12000</v>
      </c>
      <c r="P941">
        <f t="shared" si="25"/>
        <v>12000</v>
      </c>
    </row>
    <row r="942" spans="1:16" x14ac:dyDescent="0.3">
      <c r="A942">
        <v>941</v>
      </c>
      <c r="B942" s="19" t="s">
        <v>1037</v>
      </c>
      <c r="C942" s="2" t="s">
        <v>69</v>
      </c>
      <c r="D942" s="20">
        <v>60.5</v>
      </c>
      <c r="G942">
        <v>0</v>
      </c>
      <c r="H942">
        <v>3</v>
      </c>
      <c r="K942">
        <v>0</v>
      </c>
      <c r="L942">
        <v>30</v>
      </c>
      <c r="M942">
        <v>0</v>
      </c>
      <c r="N942">
        <v>0.18385611420612802</v>
      </c>
      <c r="O942">
        <f t="shared" si="25"/>
        <v>12000</v>
      </c>
      <c r="P942">
        <f t="shared" si="25"/>
        <v>12000</v>
      </c>
    </row>
    <row r="943" spans="1:16" x14ac:dyDescent="0.3">
      <c r="A943">
        <v>942</v>
      </c>
      <c r="B943" s="19" t="s">
        <v>1038</v>
      </c>
      <c r="C943" s="2" t="s">
        <v>69</v>
      </c>
      <c r="D943" s="20">
        <v>2</v>
      </c>
      <c r="G943">
        <v>0</v>
      </c>
      <c r="H943">
        <v>3</v>
      </c>
      <c r="K943">
        <v>0</v>
      </c>
      <c r="L943">
        <v>30</v>
      </c>
      <c r="M943">
        <v>0</v>
      </c>
      <c r="N943">
        <v>0.18385611420612802</v>
      </c>
      <c r="O943">
        <f t="shared" si="25"/>
        <v>12000</v>
      </c>
      <c r="P943">
        <f t="shared" si="25"/>
        <v>12000</v>
      </c>
    </row>
    <row r="944" spans="1:16" x14ac:dyDescent="0.3">
      <c r="A944">
        <v>943</v>
      </c>
      <c r="B944" s="19" t="s">
        <v>1039</v>
      </c>
      <c r="C944" s="2" t="s">
        <v>69</v>
      </c>
      <c r="D944" s="20">
        <v>2</v>
      </c>
      <c r="G944">
        <v>0</v>
      </c>
      <c r="H944">
        <v>3</v>
      </c>
      <c r="K944">
        <v>0</v>
      </c>
      <c r="L944">
        <v>30</v>
      </c>
      <c r="M944">
        <v>0</v>
      </c>
      <c r="N944">
        <v>0.21404000000000001</v>
      </c>
      <c r="O944">
        <f t="shared" si="25"/>
        <v>12000</v>
      </c>
      <c r="P944">
        <f t="shared" si="25"/>
        <v>12000</v>
      </c>
    </row>
    <row r="945" spans="1:16" x14ac:dyDescent="0.3">
      <c r="A945">
        <v>944</v>
      </c>
      <c r="B945" s="19" t="s">
        <v>1040</v>
      </c>
      <c r="C945" s="2" t="s">
        <v>69</v>
      </c>
      <c r="D945" s="20">
        <v>6</v>
      </c>
      <c r="G945">
        <v>0</v>
      </c>
      <c r="H945">
        <v>3</v>
      </c>
      <c r="K945">
        <v>0</v>
      </c>
      <c r="L945">
        <v>30</v>
      </c>
      <c r="M945">
        <v>0</v>
      </c>
      <c r="N945">
        <v>0.18385611420612802</v>
      </c>
      <c r="O945">
        <f t="shared" si="25"/>
        <v>12000</v>
      </c>
      <c r="P945">
        <f t="shared" si="25"/>
        <v>12000</v>
      </c>
    </row>
    <row r="946" spans="1:16" x14ac:dyDescent="0.3">
      <c r="A946">
        <v>945</v>
      </c>
      <c r="B946" s="19" t="s">
        <v>1041</v>
      </c>
      <c r="C946" s="2" t="s">
        <v>69</v>
      </c>
      <c r="D946" s="20">
        <v>10.199999999999999</v>
      </c>
      <c r="G946">
        <v>0</v>
      </c>
      <c r="H946">
        <v>1</v>
      </c>
      <c r="K946">
        <v>0</v>
      </c>
      <c r="L946">
        <v>30</v>
      </c>
      <c r="M946">
        <v>0</v>
      </c>
      <c r="N946">
        <v>0.17796999999999999</v>
      </c>
      <c r="O946">
        <f t="shared" si="25"/>
        <v>12000</v>
      </c>
      <c r="P946">
        <f t="shared" si="25"/>
        <v>12000</v>
      </c>
    </row>
    <row r="947" spans="1:16" x14ac:dyDescent="0.3">
      <c r="A947">
        <v>946</v>
      </c>
      <c r="B947" s="19" t="s">
        <v>1042</v>
      </c>
      <c r="C947" s="2" t="s">
        <v>69</v>
      </c>
      <c r="D947" s="20">
        <v>10.199999999999999</v>
      </c>
      <c r="G947">
        <v>0</v>
      </c>
      <c r="H947">
        <v>1</v>
      </c>
      <c r="K947">
        <v>0</v>
      </c>
      <c r="L947">
        <v>30</v>
      </c>
      <c r="M947">
        <v>0</v>
      </c>
      <c r="N947">
        <v>0.22059999999999999</v>
      </c>
      <c r="O947">
        <f t="shared" si="25"/>
        <v>12000</v>
      </c>
      <c r="P947">
        <f t="shared" si="25"/>
        <v>12000</v>
      </c>
    </row>
    <row r="948" spans="1:16" x14ac:dyDescent="0.3">
      <c r="A948">
        <v>947</v>
      </c>
      <c r="B948" s="19" t="s">
        <v>1043</v>
      </c>
      <c r="C948" s="2" t="s">
        <v>69</v>
      </c>
      <c r="D948" s="20">
        <v>2</v>
      </c>
      <c r="G948">
        <v>0</v>
      </c>
      <c r="H948">
        <v>3</v>
      </c>
      <c r="K948">
        <v>0</v>
      </c>
      <c r="L948">
        <v>30</v>
      </c>
      <c r="M948">
        <v>0</v>
      </c>
      <c r="N948">
        <v>0.18385611420612802</v>
      </c>
      <c r="O948">
        <f t="shared" si="25"/>
        <v>12000</v>
      </c>
      <c r="P948">
        <f t="shared" si="25"/>
        <v>12000</v>
      </c>
    </row>
    <row r="949" spans="1:16" x14ac:dyDescent="0.3">
      <c r="A949">
        <v>948</v>
      </c>
      <c r="B949" s="19" t="s">
        <v>1044</v>
      </c>
      <c r="C949" s="2" t="s">
        <v>69</v>
      </c>
      <c r="D949" s="20">
        <v>10.8</v>
      </c>
      <c r="G949">
        <v>0</v>
      </c>
      <c r="H949">
        <v>1</v>
      </c>
      <c r="K949">
        <v>0</v>
      </c>
      <c r="L949">
        <v>30</v>
      </c>
      <c r="M949">
        <v>0</v>
      </c>
      <c r="N949">
        <v>0.2142</v>
      </c>
      <c r="O949">
        <f t="shared" si="25"/>
        <v>12000</v>
      </c>
      <c r="P949">
        <f t="shared" si="25"/>
        <v>12000</v>
      </c>
    </row>
    <row r="950" spans="1:16" x14ac:dyDescent="0.3">
      <c r="A950">
        <v>949</v>
      </c>
      <c r="B950" s="19" t="s">
        <v>1045</v>
      </c>
      <c r="C950" s="2" t="s">
        <v>69</v>
      </c>
      <c r="D950" s="20">
        <v>2</v>
      </c>
      <c r="G950">
        <v>0</v>
      </c>
      <c r="H950">
        <v>1</v>
      </c>
      <c r="K950">
        <v>0</v>
      </c>
      <c r="L950">
        <v>30</v>
      </c>
      <c r="M950">
        <v>0</v>
      </c>
      <c r="N950">
        <v>0.18385611420612802</v>
      </c>
      <c r="O950">
        <f t="shared" si="25"/>
        <v>12000</v>
      </c>
      <c r="P950">
        <f t="shared" si="25"/>
        <v>12000</v>
      </c>
    </row>
    <row r="951" spans="1:16" x14ac:dyDescent="0.3">
      <c r="A951">
        <v>950</v>
      </c>
      <c r="B951" s="19" t="s">
        <v>1046</v>
      </c>
      <c r="C951" s="2" t="s">
        <v>69</v>
      </c>
      <c r="D951" s="20">
        <v>2</v>
      </c>
      <c r="G951">
        <v>0</v>
      </c>
      <c r="H951">
        <v>3</v>
      </c>
      <c r="K951">
        <v>0</v>
      </c>
      <c r="L951">
        <v>30</v>
      </c>
      <c r="M951">
        <v>0</v>
      </c>
      <c r="N951">
        <v>0.18385611420612802</v>
      </c>
      <c r="O951">
        <f t="shared" si="25"/>
        <v>12000</v>
      </c>
      <c r="P951">
        <f t="shared" si="25"/>
        <v>12000</v>
      </c>
    </row>
    <row r="952" spans="1:16" x14ac:dyDescent="0.3">
      <c r="A952">
        <v>951</v>
      </c>
      <c r="B952" s="19" t="s">
        <v>1047</v>
      </c>
      <c r="C952" s="2" t="s">
        <v>69</v>
      </c>
      <c r="D952" s="20">
        <v>28</v>
      </c>
      <c r="G952">
        <v>0</v>
      </c>
      <c r="H952">
        <v>3</v>
      </c>
      <c r="K952">
        <v>0</v>
      </c>
      <c r="L952">
        <v>30</v>
      </c>
      <c r="M952">
        <v>0</v>
      </c>
      <c r="N952">
        <v>0.18385611420612802</v>
      </c>
      <c r="O952">
        <f t="shared" si="25"/>
        <v>12000</v>
      </c>
      <c r="P952">
        <f t="shared" si="25"/>
        <v>12000</v>
      </c>
    </row>
    <row r="953" spans="1:16" x14ac:dyDescent="0.3">
      <c r="A953">
        <v>952</v>
      </c>
      <c r="B953" s="19" t="s">
        <v>1048</v>
      </c>
      <c r="C953" s="2" t="s">
        <v>69</v>
      </c>
      <c r="D953" s="20">
        <v>2</v>
      </c>
      <c r="G953">
        <v>0</v>
      </c>
      <c r="H953">
        <v>3</v>
      </c>
      <c r="K953">
        <v>0</v>
      </c>
      <c r="L953">
        <v>30</v>
      </c>
      <c r="M953">
        <v>0</v>
      </c>
      <c r="N953">
        <v>0.18385611420612802</v>
      </c>
      <c r="O953">
        <f t="shared" si="25"/>
        <v>12000</v>
      </c>
      <c r="P953">
        <f t="shared" si="25"/>
        <v>12000</v>
      </c>
    </row>
    <row r="954" spans="1:16" x14ac:dyDescent="0.3">
      <c r="A954">
        <v>953</v>
      </c>
      <c r="B954" s="19" t="s">
        <v>1049</v>
      </c>
      <c r="C954" s="2" t="s">
        <v>69</v>
      </c>
      <c r="D954" s="20">
        <v>2</v>
      </c>
      <c r="G954">
        <v>0</v>
      </c>
      <c r="H954">
        <v>1</v>
      </c>
      <c r="K954">
        <v>0</v>
      </c>
      <c r="L954">
        <v>30</v>
      </c>
      <c r="M954">
        <v>0</v>
      </c>
      <c r="N954">
        <v>0.18385611420612802</v>
      </c>
      <c r="O954">
        <f t="shared" si="25"/>
        <v>12000</v>
      </c>
      <c r="P954">
        <f t="shared" si="25"/>
        <v>12000</v>
      </c>
    </row>
    <row r="955" spans="1:16" x14ac:dyDescent="0.3">
      <c r="A955">
        <v>954</v>
      </c>
      <c r="B955" s="19" t="s">
        <v>1050</v>
      </c>
      <c r="C955" s="2" t="s">
        <v>69</v>
      </c>
      <c r="D955" s="20">
        <v>12</v>
      </c>
      <c r="G955">
        <v>0</v>
      </c>
      <c r="H955">
        <v>1</v>
      </c>
      <c r="K955">
        <v>0</v>
      </c>
      <c r="L955">
        <v>30</v>
      </c>
      <c r="M955">
        <v>0</v>
      </c>
      <c r="N955">
        <v>0.18385611420612802</v>
      </c>
      <c r="O955">
        <f t="shared" ref="O955:P972" si="26">200*60</f>
        <v>12000</v>
      </c>
      <c r="P955">
        <f t="shared" si="26"/>
        <v>12000</v>
      </c>
    </row>
    <row r="956" spans="1:16" x14ac:dyDescent="0.3">
      <c r="A956">
        <v>955</v>
      </c>
      <c r="B956" s="19" t="s">
        <v>1051</v>
      </c>
      <c r="C956" s="2" t="s">
        <v>69</v>
      </c>
      <c r="D956" s="20">
        <v>75</v>
      </c>
      <c r="G956">
        <v>0</v>
      </c>
      <c r="H956">
        <v>1</v>
      </c>
      <c r="K956">
        <v>0</v>
      </c>
      <c r="L956">
        <v>30</v>
      </c>
      <c r="M956">
        <v>0</v>
      </c>
      <c r="N956">
        <v>0.15839</v>
      </c>
      <c r="O956">
        <f t="shared" si="26"/>
        <v>12000</v>
      </c>
      <c r="P956">
        <f t="shared" si="26"/>
        <v>12000</v>
      </c>
    </row>
    <row r="957" spans="1:16" x14ac:dyDescent="0.3">
      <c r="A957">
        <v>956</v>
      </c>
      <c r="B957" s="19" t="s">
        <v>1052</v>
      </c>
      <c r="C957" s="2" t="s">
        <v>69</v>
      </c>
      <c r="D957" s="20">
        <v>22</v>
      </c>
      <c r="G957">
        <v>0</v>
      </c>
      <c r="H957">
        <v>1</v>
      </c>
      <c r="K957">
        <v>0</v>
      </c>
      <c r="L957">
        <v>30</v>
      </c>
      <c r="M957">
        <v>0</v>
      </c>
      <c r="N957">
        <v>0.18385611420612802</v>
      </c>
      <c r="O957">
        <f t="shared" si="26"/>
        <v>12000</v>
      </c>
      <c r="P957">
        <f t="shared" si="26"/>
        <v>12000</v>
      </c>
    </row>
    <row r="958" spans="1:16" x14ac:dyDescent="0.3">
      <c r="A958">
        <v>957</v>
      </c>
      <c r="B958" s="19" t="s">
        <v>1053</v>
      </c>
      <c r="C958" s="2" t="s">
        <v>69</v>
      </c>
      <c r="D958" s="20">
        <v>2</v>
      </c>
      <c r="G958">
        <v>0</v>
      </c>
      <c r="H958">
        <v>3</v>
      </c>
      <c r="K958">
        <v>0</v>
      </c>
      <c r="L958">
        <v>30</v>
      </c>
      <c r="M958">
        <v>0</v>
      </c>
      <c r="N958">
        <v>0.22214999999999999</v>
      </c>
      <c r="O958">
        <f t="shared" si="26"/>
        <v>12000</v>
      </c>
      <c r="P958">
        <f t="shared" si="26"/>
        <v>12000</v>
      </c>
    </row>
    <row r="959" spans="1:16" x14ac:dyDescent="0.3">
      <c r="A959">
        <v>958</v>
      </c>
      <c r="B959" s="19" t="s">
        <v>1054</v>
      </c>
      <c r="C959" s="2" t="s">
        <v>69</v>
      </c>
      <c r="D959" s="20">
        <v>2</v>
      </c>
      <c r="G959">
        <v>0</v>
      </c>
      <c r="H959">
        <v>2</v>
      </c>
      <c r="K959">
        <v>0</v>
      </c>
      <c r="L959">
        <v>30</v>
      </c>
      <c r="M959">
        <v>0</v>
      </c>
      <c r="N959">
        <v>0.18385611420612802</v>
      </c>
      <c r="O959">
        <f t="shared" si="26"/>
        <v>12000</v>
      </c>
      <c r="P959">
        <f t="shared" si="26"/>
        <v>12000</v>
      </c>
    </row>
    <row r="960" spans="1:16" x14ac:dyDescent="0.3">
      <c r="A960">
        <v>959</v>
      </c>
      <c r="B960" s="19" t="s">
        <v>1055</v>
      </c>
      <c r="C960" s="2" t="s">
        <v>69</v>
      </c>
      <c r="D960" s="20">
        <v>2</v>
      </c>
      <c r="G960">
        <v>0</v>
      </c>
      <c r="H960">
        <v>2</v>
      </c>
      <c r="K960">
        <v>0</v>
      </c>
      <c r="L960">
        <v>30</v>
      </c>
      <c r="M960">
        <v>0</v>
      </c>
      <c r="N960">
        <v>0.18385611420612802</v>
      </c>
      <c r="O960">
        <f t="shared" si="26"/>
        <v>12000</v>
      </c>
      <c r="P960">
        <f t="shared" si="26"/>
        <v>12000</v>
      </c>
    </row>
    <row r="961" spans="1:16" x14ac:dyDescent="0.3">
      <c r="A961">
        <v>960</v>
      </c>
      <c r="B961" s="19" t="s">
        <v>1056</v>
      </c>
      <c r="C961" s="2" t="s">
        <v>69</v>
      </c>
      <c r="D961" s="20">
        <v>2</v>
      </c>
      <c r="G961">
        <v>0</v>
      </c>
      <c r="H961">
        <v>3</v>
      </c>
      <c r="K961">
        <v>0</v>
      </c>
      <c r="L961">
        <v>30</v>
      </c>
      <c r="M961">
        <v>0</v>
      </c>
      <c r="N961">
        <v>0.20782</v>
      </c>
      <c r="O961">
        <f t="shared" si="26"/>
        <v>12000</v>
      </c>
      <c r="P961">
        <f t="shared" si="26"/>
        <v>12000</v>
      </c>
    </row>
    <row r="962" spans="1:16" x14ac:dyDescent="0.3">
      <c r="A962">
        <v>961</v>
      </c>
      <c r="B962" s="19" t="s">
        <v>1057</v>
      </c>
      <c r="C962" s="2" t="s">
        <v>69</v>
      </c>
      <c r="D962" s="20">
        <v>2</v>
      </c>
      <c r="G962">
        <v>0</v>
      </c>
      <c r="H962">
        <v>3</v>
      </c>
      <c r="K962">
        <v>0</v>
      </c>
      <c r="L962">
        <v>30</v>
      </c>
      <c r="M962">
        <v>0</v>
      </c>
      <c r="N962">
        <v>0.18385611420612802</v>
      </c>
      <c r="O962">
        <f t="shared" si="26"/>
        <v>12000</v>
      </c>
      <c r="P962">
        <f t="shared" si="26"/>
        <v>12000</v>
      </c>
    </row>
    <row r="963" spans="1:16" x14ac:dyDescent="0.3">
      <c r="A963">
        <v>962</v>
      </c>
      <c r="B963" s="19" t="s">
        <v>1058</v>
      </c>
      <c r="C963" s="2" t="s">
        <v>69</v>
      </c>
      <c r="D963" s="20">
        <v>2</v>
      </c>
      <c r="G963">
        <v>0</v>
      </c>
      <c r="H963">
        <v>3</v>
      </c>
      <c r="K963">
        <v>0</v>
      </c>
      <c r="L963">
        <v>30</v>
      </c>
      <c r="M963">
        <v>0</v>
      </c>
      <c r="N963">
        <v>0.18385611420612802</v>
      </c>
      <c r="O963">
        <f t="shared" si="26"/>
        <v>12000</v>
      </c>
      <c r="P963">
        <f t="shared" si="26"/>
        <v>12000</v>
      </c>
    </row>
    <row r="964" spans="1:16" x14ac:dyDescent="0.3">
      <c r="A964">
        <v>963</v>
      </c>
      <c r="B964" s="19" t="s">
        <v>1059</v>
      </c>
      <c r="C964" s="2" t="s">
        <v>69</v>
      </c>
      <c r="D964" s="20">
        <v>2</v>
      </c>
      <c r="G964">
        <v>0</v>
      </c>
      <c r="H964">
        <v>1</v>
      </c>
      <c r="K964">
        <v>0</v>
      </c>
      <c r="L964">
        <v>100</v>
      </c>
      <c r="M964">
        <v>0</v>
      </c>
      <c r="N964">
        <v>1.495E-2</v>
      </c>
      <c r="O964">
        <f t="shared" si="26"/>
        <v>12000</v>
      </c>
      <c r="P964">
        <f t="shared" si="26"/>
        <v>12000</v>
      </c>
    </row>
    <row r="965" spans="1:16" x14ac:dyDescent="0.3">
      <c r="A965">
        <v>964</v>
      </c>
      <c r="B965" s="19" t="s">
        <v>1060</v>
      </c>
      <c r="C965" s="2" t="s">
        <v>69</v>
      </c>
      <c r="D965" s="20">
        <v>10</v>
      </c>
      <c r="G965">
        <v>0</v>
      </c>
      <c r="H965">
        <v>3</v>
      </c>
      <c r="K965">
        <v>0</v>
      </c>
      <c r="L965">
        <v>30</v>
      </c>
      <c r="M965">
        <v>0</v>
      </c>
      <c r="N965">
        <v>0.18385611420612802</v>
      </c>
      <c r="O965">
        <f t="shared" si="26"/>
        <v>12000</v>
      </c>
      <c r="P965">
        <f t="shared" si="26"/>
        <v>12000</v>
      </c>
    </row>
    <row r="966" spans="1:16" x14ac:dyDescent="0.3">
      <c r="A966">
        <v>965</v>
      </c>
      <c r="B966" s="19" t="s">
        <v>1061</v>
      </c>
      <c r="C966" s="2" t="s">
        <v>69</v>
      </c>
      <c r="D966" s="20">
        <v>2</v>
      </c>
      <c r="G966">
        <v>0</v>
      </c>
      <c r="H966">
        <v>3</v>
      </c>
      <c r="K966">
        <v>0</v>
      </c>
      <c r="L966">
        <v>30</v>
      </c>
      <c r="M966">
        <v>0</v>
      </c>
      <c r="N966">
        <v>0.23379</v>
      </c>
      <c r="O966">
        <f t="shared" si="26"/>
        <v>12000</v>
      </c>
      <c r="P966">
        <f t="shared" si="26"/>
        <v>12000</v>
      </c>
    </row>
    <row r="967" spans="1:16" x14ac:dyDescent="0.3">
      <c r="A967">
        <v>966</v>
      </c>
      <c r="B967" s="19" t="s">
        <v>1062</v>
      </c>
      <c r="C967" s="2" t="s">
        <v>69</v>
      </c>
      <c r="D967" s="20">
        <v>2</v>
      </c>
      <c r="G967">
        <v>0</v>
      </c>
      <c r="H967">
        <v>3</v>
      </c>
      <c r="K967">
        <v>0</v>
      </c>
      <c r="L967">
        <v>30</v>
      </c>
      <c r="M967">
        <v>0</v>
      </c>
      <c r="N967">
        <v>0.21512999999999999</v>
      </c>
      <c r="O967">
        <f t="shared" si="26"/>
        <v>12000</v>
      </c>
      <c r="P967">
        <f t="shared" si="26"/>
        <v>12000</v>
      </c>
    </row>
    <row r="968" spans="1:16" x14ac:dyDescent="0.3">
      <c r="A968">
        <v>967</v>
      </c>
      <c r="B968" s="19" t="s">
        <v>1063</v>
      </c>
      <c r="C968" s="2" t="s">
        <v>69</v>
      </c>
      <c r="D968" s="20">
        <v>2</v>
      </c>
      <c r="G968">
        <v>0</v>
      </c>
      <c r="H968">
        <v>1</v>
      </c>
      <c r="K968">
        <v>0</v>
      </c>
      <c r="L968">
        <v>30</v>
      </c>
      <c r="M968">
        <v>0</v>
      </c>
      <c r="N968">
        <v>0.18385611420612802</v>
      </c>
      <c r="O968">
        <f t="shared" si="26"/>
        <v>12000</v>
      </c>
      <c r="P968">
        <f t="shared" si="26"/>
        <v>12000</v>
      </c>
    </row>
    <row r="969" spans="1:16" x14ac:dyDescent="0.3">
      <c r="A969">
        <v>968</v>
      </c>
      <c r="B969" s="19" t="s">
        <v>1064</v>
      </c>
      <c r="C969" s="2" t="s">
        <v>69</v>
      </c>
      <c r="D969" s="20">
        <v>10.8</v>
      </c>
      <c r="G969">
        <v>0</v>
      </c>
      <c r="H969">
        <v>3</v>
      </c>
      <c r="K969">
        <v>0</v>
      </c>
      <c r="L969">
        <v>30</v>
      </c>
      <c r="M969">
        <v>0</v>
      </c>
      <c r="N969">
        <v>0.18385611420612802</v>
      </c>
      <c r="O969">
        <f t="shared" si="26"/>
        <v>12000</v>
      </c>
      <c r="P969">
        <f t="shared" si="26"/>
        <v>12000</v>
      </c>
    </row>
    <row r="970" spans="1:16" x14ac:dyDescent="0.3">
      <c r="A970">
        <v>969</v>
      </c>
      <c r="B970" s="19" t="s">
        <v>1065</v>
      </c>
      <c r="C970" s="2" t="s">
        <v>69</v>
      </c>
      <c r="D970" s="20">
        <v>2.2999999999999998</v>
      </c>
      <c r="G970">
        <v>0</v>
      </c>
      <c r="H970">
        <v>3</v>
      </c>
      <c r="K970">
        <v>0</v>
      </c>
      <c r="L970">
        <v>30</v>
      </c>
      <c r="M970">
        <v>0</v>
      </c>
      <c r="N970">
        <v>0.18385611420612802</v>
      </c>
      <c r="O970">
        <f t="shared" si="26"/>
        <v>12000</v>
      </c>
      <c r="P970">
        <f t="shared" si="26"/>
        <v>12000</v>
      </c>
    </row>
    <row r="971" spans="1:16" x14ac:dyDescent="0.3">
      <c r="A971">
        <v>970</v>
      </c>
      <c r="B971" s="19" t="s">
        <v>1066</v>
      </c>
      <c r="C971" s="2" t="s">
        <v>69</v>
      </c>
      <c r="D971" s="20">
        <v>10</v>
      </c>
      <c r="G971">
        <v>0</v>
      </c>
      <c r="H971">
        <v>1</v>
      </c>
      <c r="K971">
        <v>0</v>
      </c>
      <c r="L971">
        <v>30</v>
      </c>
      <c r="M971">
        <v>0</v>
      </c>
      <c r="N971">
        <v>1.0200000000000001E-3</v>
      </c>
      <c r="O971">
        <f t="shared" si="26"/>
        <v>12000</v>
      </c>
      <c r="P971">
        <f t="shared" si="26"/>
        <v>12000</v>
      </c>
    </row>
    <row r="972" spans="1:16" x14ac:dyDescent="0.3">
      <c r="A972">
        <v>971</v>
      </c>
      <c r="B972" s="19" t="s">
        <v>1067</v>
      </c>
      <c r="C972" s="2" t="s">
        <v>69</v>
      </c>
      <c r="D972" s="20">
        <v>2</v>
      </c>
      <c r="G972">
        <v>0</v>
      </c>
      <c r="H972">
        <v>1</v>
      </c>
      <c r="K972">
        <v>0</v>
      </c>
      <c r="L972">
        <v>30</v>
      </c>
      <c r="M972">
        <v>0</v>
      </c>
      <c r="N972">
        <v>0.18385611420612802</v>
      </c>
      <c r="O972">
        <f t="shared" si="26"/>
        <v>12000</v>
      </c>
      <c r="P972">
        <f t="shared" si="26"/>
        <v>12000</v>
      </c>
    </row>
    <row r="973" spans="1:16" x14ac:dyDescent="0.3">
      <c r="A973">
        <v>972</v>
      </c>
      <c r="B973" s="19" t="s">
        <v>1074</v>
      </c>
      <c r="C973" s="2" t="s">
        <v>1073</v>
      </c>
      <c r="D973" s="20">
        <v>10.5</v>
      </c>
      <c r="E973" s="23">
        <v>10712.271863481485</v>
      </c>
      <c r="F973">
        <f>README!$G$22</f>
        <v>1.4654161781946073E-6</v>
      </c>
      <c r="G973">
        <f>E973*F973*1000</f>
        <v>15.69793649396466</v>
      </c>
      <c r="H973">
        <v>1</v>
      </c>
      <c r="I973" s="22">
        <v>65530</v>
      </c>
      <c r="J973" s="22">
        <v>0</v>
      </c>
      <c r="K973">
        <f>J973/I973</f>
        <v>0</v>
      </c>
      <c r="L973">
        <v>30</v>
      </c>
      <c r="M973">
        <f>K973*L973</f>
        <v>0</v>
      </c>
      <c r="N973" s="21">
        <v>0.71243999999999996</v>
      </c>
      <c r="O973">
        <v>5000</v>
      </c>
      <c r="P973">
        <v>5000</v>
      </c>
    </row>
    <row r="974" spans="1:16" x14ac:dyDescent="0.3">
      <c r="A974">
        <v>973</v>
      </c>
      <c r="B974" s="19" t="s">
        <v>1075</v>
      </c>
      <c r="C974" s="2" t="s">
        <v>1073</v>
      </c>
      <c r="D974" s="20">
        <v>2.9</v>
      </c>
      <c r="E974" s="23">
        <v>5325.9763480000001</v>
      </c>
      <c r="F974">
        <f>README!$G$22</f>
        <v>1.4654161781946073E-6</v>
      </c>
      <c r="G974">
        <f t="shared" ref="G974:G1000" si="27">E974*F974*1000</f>
        <v>7.804771905041032</v>
      </c>
      <c r="H974">
        <v>1</v>
      </c>
      <c r="I974" s="22">
        <v>13879</v>
      </c>
      <c r="J974" s="22">
        <v>0</v>
      </c>
      <c r="K974">
        <f t="shared" ref="K974:K1000" si="28">J974/I974</f>
        <v>0</v>
      </c>
      <c r="L974">
        <v>30</v>
      </c>
      <c r="M974">
        <f t="shared" ref="M974:M1000" si="29">K974*L974</f>
        <v>0</v>
      </c>
      <c r="N974" s="21">
        <v>0.54632999999999998</v>
      </c>
      <c r="O974">
        <v>5000</v>
      </c>
      <c r="P974">
        <v>5000</v>
      </c>
    </row>
    <row r="975" spans="1:16" x14ac:dyDescent="0.3">
      <c r="A975">
        <v>974</v>
      </c>
      <c r="B975" s="19" t="s">
        <v>1076</v>
      </c>
      <c r="C975" s="2" t="s">
        <v>1073</v>
      </c>
      <c r="D975" s="20">
        <v>1.6</v>
      </c>
      <c r="E975" s="23">
        <v>10954.495547</v>
      </c>
      <c r="F975">
        <f>README!$G$22</f>
        <v>1.4654161781946073E-6</v>
      </c>
      <c r="G975">
        <f t="shared" si="27"/>
        <v>16.052894998534587</v>
      </c>
      <c r="H975">
        <v>4</v>
      </c>
      <c r="I975" s="22">
        <v>8197</v>
      </c>
      <c r="J975" s="22">
        <v>0</v>
      </c>
      <c r="K975">
        <f t="shared" si="28"/>
        <v>0</v>
      </c>
      <c r="L975">
        <v>30</v>
      </c>
      <c r="M975">
        <f t="shared" si="29"/>
        <v>0</v>
      </c>
      <c r="N975" s="21">
        <v>0.58482999999999996</v>
      </c>
      <c r="O975">
        <v>5000</v>
      </c>
      <c r="P975">
        <v>5000</v>
      </c>
    </row>
    <row r="976" spans="1:16" x14ac:dyDescent="0.3">
      <c r="A976">
        <v>975</v>
      </c>
      <c r="B976" s="19" t="s">
        <v>1077</v>
      </c>
      <c r="C976" s="2" t="s">
        <v>1073</v>
      </c>
      <c r="D976" s="20">
        <v>1.6</v>
      </c>
      <c r="E976" s="23">
        <v>10500.342607</v>
      </c>
      <c r="F976">
        <f>README!$G$22</f>
        <v>1.4654161781946073E-6</v>
      </c>
      <c r="G976">
        <f t="shared" si="27"/>
        <v>15.387371932883941</v>
      </c>
      <c r="H976">
        <v>1</v>
      </c>
      <c r="I976" s="22">
        <v>7297</v>
      </c>
      <c r="J976" s="22">
        <v>0</v>
      </c>
      <c r="K976">
        <f t="shared" si="28"/>
        <v>0</v>
      </c>
      <c r="L976">
        <v>30</v>
      </c>
      <c r="M976">
        <f t="shared" si="29"/>
        <v>0</v>
      </c>
      <c r="N976" s="21">
        <v>0.52061999999999997</v>
      </c>
      <c r="O976">
        <v>5000</v>
      </c>
      <c r="P976">
        <v>5000</v>
      </c>
    </row>
    <row r="977" spans="1:16" x14ac:dyDescent="0.3">
      <c r="A977">
        <v>976</v>
      </c>
      <c r="B977" s="19" t="s">
        <v>1078</v>
      </c>
      <c r="C977" s="2" t="s">
        <v>1073</v>
      </c>
      <c r="D977" s="20">
        <v>9.6</v>
      </c>
      <c r="E977" s="23">
        <v>15185.677181999999</v>
      </c>
      <c r="F977">
        <f>README!$G$22</f>
        <v>1.4654161781946073E-6</v>
      </c>
      <c r="G977">
        <f t="shared" si="27"/>
        <v>22.253337019343494</v>
      </c>
      <c r="H977">
        <v>1</v>
      </c>
      <c r="I977" s="22">
        <v>60449</v>
      </c>
      <c r="J977" s="22">
        <v>0</v>
      </c>
      <c r="K977">
        <f t="shared" si="28"/>
        <v>0</v>
      </c>
      <c r="L977">
        <v>30</v>
      </c>
      <c r="M977">
        <f t="shared" si="29"/>
        <v>0</v>
      </c>
      <c r="N977" s="21">
        <v>0.71880999999999995</v>
      </c>
      <c r="O977">
        <v>5000</v>
      </c>
      <c r="P977">
        <v>5000</v>
      </c>
    </row>
    <row r="978" spans="1:16" x14ac:dyDescent="0.3">
      <c r="A978">
        <v>977</v>
      </c>
      <c r="B978" s="19" t="s">
        <v>1079</v>
      </c>
      <c r="C978" s="2" t="s">
        <v>1073</v>
      </c>
      <c r="D978" s="20">
        <v>67.5</v>
      </c>
      <c r="E978" s="23">
        <v>13977.403189000001</v>
      </c>
      <c r="F978">
        <f>README!$G$22</f>
        <v>1.4654161781946073E-6</v>
      </c>
      <c r="G978">
        <f t="shared" si="27"/>
        <v>20.482712762309497</v>
      </c>
      <c r="H978">
        <v>4</v>
      </c>
      <c r="I978" s="22">
        <v>330644</v>
      </c>
      <c r="J978" s="22">
        <v>209607.125</v>
      </c>
      <c r="K978">
        <f t="shared" si="28"/>
        <v>0.63393597040926197</v>
      </c>
      <c r="L978">
        <v>30</v>
      </c>
      <c r="M978">
        <f t="shared" si="29"/>
        <v>19.01807911227786</v>
      </c>
      <c r="N978" s="21">
        <v>0.55918000000000001</v>
      </c>
      <c r="O978">
        <v>5000</v>
      </c>
      <c r="P978">
        <v>5000</v>
      </c>
    </row>
    <row r="979" spans="1:16" x14ac:dyDescent="0.3">
      <c r="A979">
        <v>978</v>
      </c>
      <c r="B979" s="19" t="s">
        <v>1080</v>
      </c>
      <c r="C979" s="2" t="s">
        <v>1073</v>
      </c>
      <c r="D979" s="20">
        <v>135</v>
      </c>
      <c r="E979" s="23">
        <v>4957.0574720000004</v>
      </c>
      <c r="F979">
        <f>README!$G$22</f>
        <v>1.4654161781946073E-6</v>
      </c>
      <c r="G979">
        <f t="shared" si="27"/>
        <v>7.2641522157092622</v>
      </c>
      <c r="H979">
        <v>4</v>
      </c>
      <c r="I979" s="22">
        <v>409818</v>
      </c>
      <c r="J979" s="22">
        <v>100498.21400000001</v>
      </c>
      <c r="K979">
        <f t="shared" si="28"/>
        <v>0.24522645174199281</v>
      </c>
      <c r="L979">
        <v>30</v>
      </c>
      <c r="M979">
        <f t="shared" si="29"/>
        <v>7.3567935522597843</v>
      </c>
      <c r="N979" s="21">
        <v>0.34654000000000001</v>
      </c>
      <c r="O979">
        <v>5000</v>
      </c>
      <c r="P979">
        <v>5000</v>
      </c>
    </row>
    <row r="980" spans="1:16" x14ac:dyDescent="0.3">
      <c r="A980">
        <v>979</v>
      </c>
      <c r="B980" s="19" t="s">
        <v>1081</v>
      </c>
      <c r="C980" s="2" t="s">
        <v>1073</v>
      </c>
      <c r="D980" s="20">
        <v>50</v>
      </c>
      <c r="E980" s="23">
        <v>14201.502248000001</v>
      </c>
      <c r="F980">
        <f>README!$G$22</f>
        <v>1.4654161781946073E-6</v>
      </c>
      <c r="G980">
        <f t="shared" si="27"/>
        <v>20.811111148886287</v>
      </c>
      <c r="H980">
        <v>4</v>
      </c>
      <c r="I980" s="22">
        <v>228553</v>
      </c>
      <c r="J980" s="22">
        <v>1512.1559999999999</v>
      </c>
      <c r="K980">
        <f t="shared" si="28"/>
        <v>6.6162159324095506E-3</v>
      </c>
      <c r="L980">
        <v>30</v>
      </c>
      <c r="M980">
        <f t="shared" si="29"/>
        <v>0.19848647797228652</v>
      </c>
      <c r="N980" s="21">
        <v>0.52181</v>
      </c>
      <c r="O980">
        <v>5000</v>
      </c>
      <c r="P980">
        <v>5000</v>
      </c>
    </row>
    <row r="981" spans="1:16" x14ac:dyDescent="0.3">
      <c r="A981">
        <v>980</v>
      </c>
      <c r="B981" s="19" t="s">
        <v>1082</v>
      </c>
      <c r="C981" s="2" t="s">
        <v>1073</v>
      </c>
      <c r="D981" s="20">
        <v>1.6</v>
      </c>
      <c r="E981" s="23">
        <v>10609.1276</v>
      </c>
      <c r="F981">
        <f>README!$G$22</f>
        <v>1.4654161781946073E-6</v>
      </c>
      <c r="G981">
        <f t="shared" si="27"/>
        <v>15.546787221570925</v>
      </c>
      <c r="H981">
        <v>1</v>
      </c>
      <c r="I981" s="22">
        <v>12884</v>
      </c>
      <c r="J981" s="22">
        <v>0</v>
      </c>
      <c r="K981">
        <f t="shared" si="28"/>
        <v>0</v>
      </c>
      <c r="L981">
        <v>30</v>
      </c>
      <c r="M981">
        <f t="shared" si="29"/>
        <v>0</v>
      </c>
      <c r="N981" s="21">
        <v>0.91923999999999995</v>
      </c>
      <c r="O981">
        <v>5000</v>
      </c>
      <c r="P981">
        <v>5000</v>
      </c>
    </row>
    <row r="982" spans="1:16" x14ac:dyDescent="0.3">
      <c r="A982">
        <v>981</v>
      </c>
      <c r="B982" s="19" t="s">
        <v>1083</v>
      </c>
      <c r="C982" s="2" t="s">
        <v>1073</v>
      </c>
      <c r="D982" s="20">
        <v>8.4</v>
      </c>
      <c r="E982" s="23">
        <v>5596.4293669999997</v>
      </c>
      <c r="F982">
        <f>README!$G$22</f>
        <v>1.4654161781946073E-6</v>
      </c>
      <c r="G982">
        <f t="shared" si="27"/>
        <v>8.2010981345252052</v>
      </c>
      <c r="H982">
        <v>1</v>
      </c>
      <c r="I982" s="22">
        <v>39917</v>
      </c>
      <c r="J982" s="22">
        <v>1906.671</v>
      </c>
      <c r="K982">
        <f t="shared" si="28"/>
        <v>4.7765889220131773E-2</v>
      </c>
      <c r="L982">
        <v>30</v>
      </c>
      <c r="M982">
        <f t="shared" si="29"/>
        <v>1.4329766766039531</v>
      </c>
      <c r="N982" s="21">
        <v>0.54247000000000001</v>
      </c>
      <c r="O982">
        <v>5000</v>
      </c>
      <c r="P982">
        <v>5000</v>
      </c>
    </row>
    <row r="983" spans="1:16" x14ac:dyDescent="0.3">
      <c r="A983">
        <v>982</v>
      </c>
      <c r="B983" s="19" t="s">
        <v>1084</v>
      </c>
      <c r="C983" s="2" t="s">
        <v>1073</v>
      </c>
      <c r="D983" s="20">
        <v>61.5</v>
      </c>
      <c r="E983" s="23">
        <v>5730.8232440000002</v>
      </c>
      <c r="F983">
        <f>README!$G$22</f>
        <v>1.4654161781946073E-6</v>
      </c>
      <c r="G983">
        <f t="shared" si="27"/>
        <v>8.3980410961313012</v>
      </c>
      <c r="H983">
        <v>4</v>
      </c>
      <c r="I983" s="22">
        <v>394481.78399999999</v>
      </c>
      <c r="J983" s="22">
        <v>13730.255999999999</v>
      </c>
      <c r="K983">
        <f t="shared" si="28"/>
        <v>3.480580487336267E-2</v>
      </c>
      <c r="L983">
        <v>30</v>
      </c>
      <c r="M983">
        <f t="shared" si="29"/>
        <v>1.04417414620088</v>
      </c>
      <c r="N983" s="21">
        <v>0.73223000000000005</v>
      </c>
      <c r="O983">
        <v>5000</v>
      </c>
      <c r="P983">
        <v>5000</v>
      </c>
    </row>
    <row r="984" spans="1:16" x14ac:dyDescent="0.3">
      <c r="A984">
        <v>983</v>
      </c>
      <c r="B984" s="19" t="s">
        <v>1085</v>
      </c>
      <c r="C984" s="2" t="s">
        <v>1073</v>
      </c>
      <c r="D984" s="20">
        <v>3.3</v>
      </c>
      <c r="E984" s="23">
        <v>10170.384703</v>
      </c>
      <c r="F984">
        <f>README!$G$22</f>
        <v>1.4654161781946073E-6</v>
      </c>
      <c r="G984">
        <f t="shared" si="27"/>
        <v>14.903846282239156</v>
      </c>
      <c r="H984">
        <v>4</v>
      </c>
      <c r="I984" s="22">
        <v>8786</v>
      </c>
      <c r="J984" s="22">
        <v>0</v>
      </c>
      <c r="K984">
        <f t="shared" si="28"/>
        <v>0</v>
      </c>
      <c r="L984">
        <v>30</v>
      </c>
      <c r="M984">
        <f t="shared" si="29"/>
        <v>0</v>
      </c>
      <c r="N984" s="21">
        <v>0.30392999999999998</v>
      </c>
      <c r="O984">
        <v>5000</v>
      </c>
      <c r="P984">
        <v>5000</v>
      </c>
    </row>
    <row r="985" spans="1:16" x14ac:dyDescent="0.3">
      <c r="A985">
        <v>984</v>
      </c>
      <c r="B985" s="19" t="s">
        <v>1086</v>
      </c>
      <c r="C985" s="2" t="s">
        <v>1073</v>
      </c>
      <c r="D985" s="20">
        <v>3.3</v>
      </c>
      <c r="E985" s="23">
        <v>12258.324495999999</v>
      </c>
      <c r="F985">
        <f>README!$G$22</f>
        <v>1.4654161781946073E-6</v>
      </c>
      <c r="G985">
        <f t="shared" si="27"/>
        <v>17.963547033997656</v>
      </c>
      <c r="H985">
        <v>4</v>
      </c>
      <c r="I985" s="22">
        <v>4715.0010000000002</v>
      </c>
      <c r="J985" s="22">
        <v>0</v>
      </c>
      <c r="K985">
        <f t="shared" si="28"/>
        <v>0</v>
      </c>
      <c r="L985">
        <v>30</v>
      </c>
      <c r="M985">
        <f t="shared" si="29"/>
        <v>0</v>
      </c>
      <c r="N985" s="21">
        <v>0.16309999999999999</v>
      </c>
      <c r="O985">
        <v>5000</v>
      </c>
      <c r="P985">
        <v>5000</v>
      </c>
    </row>
    <row r="986" spans="1:16" x14ac:dyDescent="0.3">
      <c r="A986">
        <v>985</v>
      </c>
      <c r="B986" s="19" t="s">
        <v>1087</v>
      </c>
      <c r="C986" s="2" t="s">
        <v>1073</v>
      </c>
      <c r="D986" s="20">
        <v>34.700000000000003</v>
      </c>
      <c r="E986" s="23">
        <v>20719.962455000001</v>
      </c>
      <c r="F986">
        <f>README!$G$22</f>
        <v>1.4654161781946073E-6</v>
      </c>
      <c r="G986">
        <f t="shared" si="27"/>
        <v>30.363368193141856</v>
      </c>
      <c r="H986">
        <v>4</v>
      </c>
      <c r="I986" s="22">
        <v>95751</v>
      </c>
      <c r="J986" s="22">
        <v>11739.403</v>
      </c>
      <c r="K986">
        <f t="shared" si="28"/>
        <v>0.12260345061670375</v>
      </c>
      <c r="L986">
        <v>30</v>
      </c>
      <c r="M986">
        <f t="shared" si="29"/>
        <v>3.6781035185011124</v>
      </c>
      <c r="N986" s="21">
        <v>0.315</v>
      </c>
      <c r="O986">
        <v>5000</v>
      </c>
      <c r="P986">
        <v>5000</v>
      </c>
    </row>
    <row r="987" spans="1:16" x14ac:dyDescent="0.3">
      <c r="A987">
        <v>986</v>
      </c>
      <c r="B987" s="19" t="s">
        <v>1088</v>
      </c>
      <c r="C987" s="2" t="s">
        <v>1073</v>
      </c>
      <c r="D987" s="20">
        <v>5.4</v>
      </c>
      <c r="E987" s="23">
        <v>11990.468735</v>
      </c>
      <c r="F987">
        <f>README!$G$22</f>
        <v>1.4654161781946073E-6</v>
      </c>
      <c r="G987">
        <f t="shared" si="27"/>
        <v>17.571026868405628</v>
      </c>
      <c r="H987">
        <v>4</v>
      </c>
      <c r="I987" s="22">
        <v>20667.995999999999</v>
      </c>
      <c r="J987" s="22">
        <v>510.84800000000001</v>
      </c>
      <c r="K987">
        <f t="shared" si="28"/>
        <v>2.4716861760569336E-2</v>
      </c>
      <c r="L987">
        <v>30</v>
      </c>
      <c r="M987">
        <f t="shared" si="29"/>
        <v>0.74150585281708015</v>
      </c>
      <c r="N987" s="21">
        <v>0.43691999999999998</v>
      </c>
      <c r="O987">
        <v>5000</v>
      </c>
      <c r="P987">
        <v>5000</v>
      </c>
    </row>
    <row r="988" spans="1:16" x14ac:dyDescent="0.3">
      <c r="A988">
        <v>987</v>
      </c>
      <c r="B988" s="19" t="s">
        <v>1089</v>
      </c>
      <c r="C988" s="2" t="s">
        <v>1073</v>
      </c>
      <c r="D988" s="20">
        <v>2</v>
      </c>
      <c r="E988" s="23">
        <v>10384.159226</v>
      </c>
      <c r="F988">
        <f>README!$G$22</f>
        <v>1.4654161781946073E-6</v>
      </c>
      <c r="G988">
        <f t="shared" si="27"/>
        <v>15.217114926729192</v>
      </c>
      <c r="H988">
        <v>4</v>
      </c>
      <c r="I988" s="22">
        <v>14671</v>
      </c>
      <c r="J988" s="22">
        <v>0</v>
      </c>
      <c r="K988">
        <f t="shared" si="28"/>
        <v>0</v>
      </c>
      <c r="L988">
        <v>30</v>
      </c>
      <c r="M988">
        <f t="shared" si="29"/>
        <v>0</v>
      </c>
      <c r="N988" s="21">
        <v>0.83738999999999997</v>
      </c>
      <c r="O988">
        <v>5000</v>
      </c>
      <c r="P988">
        <v>5000</v>
      </c>
    </row>
    <row r="989" spans="1:16" x14ac:dyDescent="0.3">
      <c r="A989">
        <v>988</v>
      </c>
      <c r="B989" s="19" t="s">
        <v>1090</v>
      </c>
      <c r="C989" s="2" t="s">
        <v>1073</v>
      </c>
      <c r="D989" s="20">
        <v>3.5</v>
      </c>
      <c r="E989" s="23">
        <v>4938.8891860000003</v>
      </c>
      <c r="F989">
        <f>README!$G$22</f>
        <v>1.4654161781946073E-6</v>
      </c>
      <c r="G989">
        <f t="shared" si="27"/>
        <v>7.2375281154747952</v>
      </c>
      <c r="H989">
        <v>1</v>
      </c>
      <c r="I989" s="22">
        <v>26173</v>
      </c>
      <c r="J989" s="22">
        <v>1E-3</v>
      </c>
      <c r="K989">
        <f t="shared" si="28"/>
        <v>3.8207312879685173E-8</v>
      </c>
      <c r="L989">
        <v>30</v>
      </c>
      <c r="M989">
        <f t="shared" si="29"/>
        <v>1.1462193863905552E-6</v>
      </c>
      <c r="N989" s="21">
        <v>0.85365000000000002</v>
      </c>
      <c r="O989">
        <v>5000</v>
      </c>
      <c r="P989">
        <v>5000</v>
      </c>
    </row>
    <row r="990" spans="1:16" x14ac:dyDescent="0.3">
      <c r="A990">
        <v>989</v>
      </c>
      <c r="B990" s="19" t="s">
        <v>1091</v>
      </c>
      <c r="C990" s="2" t="s">
        <v>1073</v>
      </c>
      <c r="D990" s="20">
        <v>9</v>
      </c>
      <c r="E990" s="23">
        <v>15289.968386</v>
      </c>
      <c r="F990">
        <f>README!$G$22</f>
        <v>1.4654161781946073E-6</v>
      </c>
      <c r="G990">
        <f t="shared" si="27"/>
        <v>22.40616703692849</v>
      </c>
      <c r="H990">
        <v>4</v>
      </c>
      <c r="I990" s="22">
        <v>29417</v>
      </c>
      <c r="J990" s="22">
        <v>1E-3</v>
      </c>
      <c r="K990">
        <f t="shared" si="28"/>
        <v>3.3993949077064282E-8</v>
      </c>
      <c r="L990">
        <v>30</v>
      </c>
      <c r="M990">
        <f t="shared" si="29"/>
        <v>1.0198184723119284E-6</v>
      </c>
      <c r="N990" s="21">
        <v>0.37312000000000001</v>
      </c>
      <c r="O990">
        <v>5000</v>
      </c>
      <c r="P990">
        <v>5000</v>
      </c>
    </row>
    <row r="991" spans="1:16" x14ac:dyDescent="0.3">
      <c r="A991">
        <v>990</v>
      </c>
      <c r="B991" s="19" t="s">
        <v>1092</v>
      </c>
      <c r="C991" s="2" t="s">
        <v>1073</v>
      </c>
      <c r="D991" s="20">
        <v>12.8</v>
      </c>
      <c r="E991" s="23">
        <v>9984.8775349999996</v>
      </c>
      <c r="F991">
        <f>README!$G$22</f>
        <v>1.4654161781946073E-6</v>
      </c>
      <c r="G991">
        <f t="shared" si="27"/>
        <v>14.63200107708089</v>
      </c>
      <c r="H991">
        <v>4</v>
      </c>
      <c r="I991" s="22">
        <v>63615</v>
      </c>
      <c r="J991" s="22">
        <v>0</v>
      </c>
      <c r="K991">
        <f t="shared" si="28"/>
        <v>0</v>
      </c>
      <c r="L991">
        <v>30</v>
      </c>
      <c r="M991">
        <f t="shared" si="29"/>
        <v>0</v>
      </c>
      <c r="N991" s="21">
        <v>0.56733999999999996</v>
      </c>
      <c r="O991">
        <v>5000</v>
      </c>
      <c r="P991">
        <v>5000</v>
      </c>
    </row>
    <row r="992" spans="1:16" x14ac:dyDescent="0.3">
      <c r="A992">
        <v>991</v>
      </c>
      <c r="B992" s="19" t="s">
        <v>1093</v>
      </c>
      <c r="C992" s="2" t="s">
        <v>1073</v>
      </c>
      <c r="D992" s="20">
        <v>9.6</v>
      </c>
      <c r="E992" s="23">
        <v>10705.569043</v>
      </c>
      <c r="F992">
        <f>README!$G$22</f>
        <v>1.4654161781946073E-6</v>
      </c>
      <c r="G992">
        <f t="shared" si="27"/>
        <v>15.688114072391558</v>
      </c>
      <c r="H992">
        <v>1</v>
      </c>
      <c r="I992" s="22">
        <v>57589.002</v>
      </c>
      <c r="J992" s="22">
        <v>2E-3</v>
      </c>
      <c r="K992">
        <f t="shared" si="28"/>
        <v>3.4728853262642056E-8</v>
      </c>
      <c r="L992">
        <v>30</v>
      </c>
      <c r="M992">
        <f t="shared" si="29"/>
        <v>1.0418655978792617E-6</v>
      </c>
      <c r="N992" s="21">
        <v>0.68479999999999996</v>
      </c>
      <c r="O992">
        <v>5000</v>
      </c>
      <c r="P992">
        <v>5000</v>
      </c>
    </row>
    <row r="993" spans="1:16" x14ac:dyDescent="0.3">
      <c r="A993">
        <v>992</v>
      </c>
      <c r="B993" s="19" t="s">
        <v>1094</v>
      </c>
      <c r="C993" s="2" t="s">
        <v>1073</v>
      </c>
      <c r="D993" s="20">
        <v>9</v>
      </c>
      <c r="E993" s="23">
        <v>11878.740843</v>
      </c>
      <c r="F993">
        <f>README!$G$22</f>
        <v>1.4654161781946073E-6</v>
      </c>
      <c r="G993">
        <f t="shared" si="27"/>
        <v>17.407299007913249</v>
      </c>
      <c r="H993">
        <v>4</v>
      </c>
      <c r="I993" s="22">
        <v>57504.99</v>
      </c>
      <c r="J993" s="22">
        <v>1359.096</v>
      </c>
      <c r="K993">
        <f t="shared" si="28"/>
        <v>2.3634401118928984E-2</v>
      </c>
      <c r="L993">
        <v>30</v>
      </c>
      <c r="M993">
        <f t="shared" si="29"/>
        <v>0.70903203356786948</v>
      </c>
      <c r="N993" s="21">
        <v>0.72938999999999998</v>
      </c>
      <c r="O993">
        <v>5000</v>
      </c>
      <c r="P993">
        <v>5000</v>
      </c>
    </row>
    <row r="994" spans="1:16" x14ac:dyDescent="0.3">
      <c r="A994">
        <v>993</v>
      </c>
      <c r="B994" s="19" t="s">
        <v>1095</v>
      </c>
      <c r="C994" s="2" t="s">
        <v>1073</v>
      </c>
      <c r="D994" s="20">
        <v>2.4</v>
      </c>
      <c r="E994" s="23">
        <v>12198.394077000001</v>
      </c>
      <c r="F994">
        <f>README!$G$22</f>
        <v>1.4654161781946073E-6</v>
      </c>
      <c r="G994">
        <f t="shared" si="27"/>
        <v>17.875724028429076</v>
      </c>
      <c r="H994">
        <v>4</v>
      </c>
      <c r="I994" s="22">
        <v>12576</v>
      </c>
      <c r="J994" s="22">
        <v>0</v>
      </c>
      <c r="K994">
        <f t="shared" si="28"/>
        <v>0</v>
      </c>
      <c r="L994">
        <v>30</v>
      </c>
      <c r="M994">
        <f t="shared" si="29"/>
        <v>0</v>
      </c>
      <c r="N994" s="21">
        <v>0.59816999999999998</v>
      </c>
      <c r="O994">
        <v>5000</v>
      </c>
      <c r="P994">
        <v>5000</v>
      </c>
    </row>
    <row r="995" spans="1:16" x14ac:dyDescent="0.3">
      <c r="A995">
        <v>994</v>
      </c>
      <c r="B995" s="19" t="s">
        <v>1096</v>
      </c>
      <c r="C995" s="2" t="s">
        <v>1073</v>
      </c>
      <c r="D995" s="20">
        <v>5</v>
      </c>
      <c r="E995" s="23">
        <v>11523.276959000001</v>
      </c>
      <c r="F995">
        <f>README!$G$22</f>
        <v>1.4654161781946073E-6</v>
      </c>
      <c r="G995">
        <f t="shared" si="27"/>
        <v>16.886396481535758</v>
      </c>
      <c r="H995">
        <v>4</v>
      </c>
      <c r="I995" s="22">
        <v>10998</v>
      </c>
      <c r="J995" s="22">
        <v>0</v>
      </c>
      <c r="K995">
        <f t="shared" si="28"/>
        <v>0</v>
      </c>
      <c r="L995">
        <v>30</v>
      </c>
      <c r="M995">
        <f t="shared" si="29"/>
        <v>0</v>
      </c>
      <c r="N995" s="21">
        <v>0.25109999999999999</v>
      </c>
      <c r="O995">
        <v>5000</v>
      </c>
      <c r="P995">
        <v>5000</v>
      </c>
    </row>
    <row r="996" spans="1:16" x14ac:dyDescent="0.3">
      <c r="A996">
        <v>995</v>
      </c>
      <c r="B996" s="19" t="s">
        <v>1097</v>
      </c>
      <c r="C996" s="2" t="s">
        <v>1073</v>
      </c>
      <c r="D996" s="20">
        <v>3.2</v>
      </c>
      <c r="E996" s="23">
        <v>11477.276228999999</v>
      </c>
      <c r="F996">
        <f>README!$G$22</f>
        <v>1.4654161781946073E-6</v>
      </c>
      <c r="G996">
        <f t="shared" si="27"/>
        <v>16.818986267584993</v>
      </c>
      <c r="H996">
        <v>1</v>
      </c>
      <c r="I996" s="22">
        <v>6491</v>
      </c>
      <c r="J996" s="22">
        <v>0</v>
      </c>
      <c r="K996">
        <f t="shared" si="28"/>
        <v>0</v>
      </c>
      <c r="L996">
        <v>30</v>
      </c>
      <c r="M996">
        <f t="shared" si="29"/>
        <v>0</v>
      </c>
      <c r="N996" s="21">
        <v>0.23155999999999999</v>
      </c>
      <c r="O996">
        <v>5000</v>
      </c>
      <c r="P996">
        <v>5000</v>
      </c>
    </row>
    <row r="997" spans="1:16" x14ac:dyDescent="0.3">
      <c r="A997">
        <v>996</v>
      </c>
      <c r="B997" s="19" t="s">
        <v>1098</v>
      </c>
      <c r="C997" s="2" t="s">
        <v>1073</v>
      </c>
      <c r="D997" s="20">
        <v>11</v>
      </c>
      <c r="E997" s="23">
        <v>10784.064176</v>
      </c>
      <c r="F997">
        <f>README!$G$22</f>
        <v>1.4654161781946073E-6</v>
      </c>
      <c r="G997">
        <f t="shared" si="27"/>
        <v>15.803142110199296</v>
      </c>
      <c r="H997">
        <v>1</v>
      </c>
      <c r="I997" s="22">
        <v>48383</v>
      </c>
      <c r="J997" s="22">
        <v>6632.7290000000003</v>
      </c>
      <c r="K997">
        <f t="shared" si="28"/>
        <v>0.13708800611785132</v>
      </c>
      <c r="L997">
        <v>30</v>
      </c>
      <c r="M997">
        <f t="shared" si="29"/>
        <v>4.1126401835355395</v>
      </c>
      <c r="N997" s="21">
        <v>0.50210999999999995</v>
      </c>
      <c r="O997">
        <v>5000</v>
      </c>
      <c r="P997">
        <v>5000</v>
      </c>
    </row>
    <row r="998" spans="1:16" x14ac:dyDescent="0.3">
      <c r="A998">
        <v>997</v>
      </c>
      <c r="B998" s="19" t="s">
        <v>1099</v>
      </c>
      <c r="C998" s="2" t="s">
        <v>1073</v>
      </c>
      <c r="D998" s="20">
        <v>3.2</v>
      </c>
      <c r="E998" s="23">
        <v>11371.22755</v>
      </c>
      <c r="F998">
        <f>README!$G$22</f>
        <v>1.4654161781946073E-6</v>
      </c>
      <c r="G998">
        <f t="shared" si="27"/>
        <v>16.663580817702226</v>
      </c>
      <c r="H998">
        <v>1</v>
      </c>
      <c r="I998" s="22">
        <v>10802</v>
      </c>
      <c r="J998" s="22">
        <v>0</v>
      </c>
      <c r="K998">
        <f t="shared" si="28"/>
        <v>0</v>
      </c>
      <c r="L998">
        <v>30</v>
      </c>
      <c r="M998">
        <f t="shared" si="29"/>
        <v>0</v>
      </c>
      <c r="N998" s="21">
        <v>0.38535000000000003</v>
      </c>
      <c r="O998">
        <v>5000</v>
      </c>
      <c r="P998">
        <v>5000</v>
      </c>
    </row>
    <row r="999" spans="1:16" x14ac:dyDescent="0.3">
      <c r="A999">
        <v>998</v>
      </c>
      <c r="B999" s="19" t="s">
        <v>1100</v>
      </c>
      <c r="C999" s="2" t="s">
        <v>1073</v>
      </c>
      <c r="D999" s="20">
        <v>40.5</v>
      </c>
      <c r="E999" s="23">
        <v>5567.4082470000003</v>
      </c>
      <c r="F999">
        <f>README!$G$22</f>
        <v>1.4654161781946073E-6</v>
      </c>
      <c r="G999">
        <f t="shared" si="27"/>
        <v>8.1585701157678781</v>
      </c>
      <c r="H999">
        <v>1</v>
      </c>
      <c r="I999" s="22">
        <v>108030</v>
      </c>
      <c r="J999" s="22">
        <v>7931.0339999999997</v>
      </c>
      <c r="K999">
        <f t="shared" si="28"/>
        <v>7.3415106914745898E-2</v>
      </c>
      <c r="L999">
        <v>30</v>
      </c>
      <c r="M999">
        <f t="shared" si="29"/>
        <v>2.2024532074423768</v>
      </c>
      <c r="N999" s="21">
        <v>0.30449999999999999</v>
      </c>
      <c r="O999">
        <v>5000</v>
      </c>
      <c r="P999">
        <v>5000</v>
      </c>
    </row>
    <row r="1000" spans="1:16" x14ac:dyDescent="0.3">
      <c r="A1000">
        <v>999</v>
      </c>
      <c r="B1000" s="19" t="s">
        <v>1101</v>
      </c>
      <c r="C1000" s="2" t="s">
        <v>1073</v>
      </c>
      <c r="D1000" s="20">
        <v>1.6</v>
      </c>
      <c r="E1000" s="23">
        <v>10949.513664</v>
      </c>
      <c r="F1000">
        <f>README!$G$22</f>
        <v>1.4654161781946073E-6</v>
      </c>
      <c r="G1000">
        <f t="shared" si="27"/>
        <v>16.045594466588511</v>
      </c>
      <c r="H1000">
        <v>1</v>
      </c>
      <c r="I1000" s="22">
        <v>6477</v>
      </c>
      <c r="J1000" s="22">
        <v>0</v>
      </c>
      <c r="K1000">
        <f t="shared" si="28"/>
        <v>0</v>
      </c>
      <c r="L1000">
        <v>30</v>
      </c>
      <c r="M1000">
        <f t="shared" si="29"/>
        <v>0</v>
      </c>
      <c r="N1000" s="21">
        <v>0.46211000000000002</v>
      </c>
      <c r="O1000">
        <v>5000</v>
      </c>
      <c r="P1000">
        <v>5000</v>
      </c>
    </row>
  </sheetData>
  <phoneticPr fontId="5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0" r:id="rId4" name="Spinner 8">
              <controlPr defaultSize="0" autoPict="0">
                <anchor moveWithCells="1" sizeWithCells="1">
                  <from>
                    <xdr:col>17</xdr:col>
                    <xdr:colOff>0</xdr:colOff>
                    <xdr:row>2</xdr:row>
                    <xdr:rowOff>7620</xdr:rowOff>
                  </from>
                  <to>
                    <xdr:col>18</xdr:col>
                    <xdr:colOff>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5" name="Spinner 9">
              <controlPr defaultSize="0" autoPict="0">
                <anchor moveWithCells="1" sizeWithCells="1">
                  <from>
                    <xdr:col>17</xdr:col>
                    <xdr:colOff>7620</xdr:colOff>
                    <xdr:row>964</xdr:row>
                    <xdr:rowOff>0</xdr:rowOff>
                  </from>
                  <to>
                    <xdr:col>18</xdr:col>
                    <xdr:colOff>7620</xdr:colOff>
                    <xdr:row>965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6BD0-53EB-46E3-BACB-C97C9B44578E}">
  <sheetPr codeName="Sheet4"/>
  <dimension ref="A1:P21"/>
  <sheetViews>
    <sheetView workbookViewId="0">
      <selection activeCell="F13" sqref="F13"/>
    </sheetView>
  </sheetViews>
  <sheetFormatPr defaultRowHeight="14.4" x14ac:dyDescent="0.3"/>
  <cols>
    <col min="3" max="3" width="9.5546875" bestFit="1" customWidth="1"/>
  </cols>
  <sheetData>
    <row r="1" spans="1:16" x14ac:dyDescent="0.3">
      <c r="A1" s="5" t="s">
        <v>74</v>
      </c>
      <c r="B1" s="5" t="s">
        <v>113</v>
      </c>
      <c r="C1" s="5" t="s">
        <v>114</v>
      </c>
    </row>
    <row r="2" spans="1:16" x14ac:dyDescent="0.3">
      <c r="A2">
        <v>1</v>
      </c>
      <c r="B2">
        <f>COUNTIF(Generation_Data!$H$2:$H$1000, "=1")</f>
        <v>247</v>
      </c>
      <c r="C2" s="14">
        <f>(B2/SUM($B$2:$B$5)) * 100</f>
        <v>24.724724724724727</v>
      </c>
    </row>
    <row r="3" spans="1:16" x14ac:dyDescent="0.3">
      <c r="A3">
        <v>2</v>
      </c>
      <c r="B3">
        <f>COUNTIF(Generation_Data!$H$2:$H$1000, "=2")</f>
        <v>6</v>
      </c>
      <c r="C3" s="14">
        <f>(B3/SUM($B$2:$B$5)) * 100</f>
        <v>0.60060060060060061</v>
      </c>
    </row>
    <row r="4" spans="1:16" x14ac:dyDescent="0.3">
      <c r="A4">
        <v>3</v>
      </c>
      <c r="B4">
        <f>COUNTIF(Generation_Data!$H$2:$H$1000, "=3")</f>
        <v>73</v>
      </c>
      <c r="C4" s="14">
        <f>(B4/SUM($B$2:$B$5)) * 100</f>
        <v>7.3073073073073074</v>
      </c>
    </row>
    <row r="5" spans="1:16" x14ac:dyDescent="0.3">
      <c r="A5">
        <v>4</v>
      </c>
      <c r="B5">
        <f>COUNTIF(Generation_Data!$H$2:$H$1000, "=4")</f>
        <v>673</v>
      </c>
      <c r="C5" s="14">
        <f>(B5/SUM($B$2:$B$5)) * 100</f>
        <v>67.367367367367365</v>
      </c>
    </row>
    <row r="6" spans="1:16" x14ac:dyDescent="0.3">
      <c r="C6" s="14"/>
      <c r="O6" s="18"/>
    </row>
    <row r="7" spans="1:16" x14ac:dyDescent="0.3">
      <c r="O7" s="18"/>
    </row>
    <row r="8" spans="1:16" x14ac:dyDescent="0.3">
      <c r="O8" s="18"/>
    </row>
    <row r="9" spans="1:16" x14ac:dyDescent="0.3">
      <c r="A9" t="s">
        <v>153</v>
      </c>
      <c r="B9" t="s">
        <v>154</v>
      </c>
      <c r="E9">
        <v>15806</v>
      </c>
      <c r="F9">
        <v>16417</v>
      </c>
      <c r="G9">
        <v>16117</v>
      </c>
      <c r="H9">
        <v>15145</v>
      </c>
      <c r="I9">
        <v>14110</v>
      </c>
      <c r="J9">
        <v>13286</v>
      </c>
      <c r="K9">
        <v>12639</v>
      </c>
      <c r="L9">
        <v>12145</v>
      </c>
      <c r="M9">
        <v>11854</v>
      </c>
      <c r="N9">
        <v>11755</v>
      </c>
      <c r="O9">
        <v>12102</v>
      </c>
      <c r="P9">
        <v>13236</v>
      </c>
    </row>
    <row r="10" spans="1:16" x14ac:dyDescent="0.3">
      <c r="A10" t="s">
        <v>1068</v>
      </c>
      <c r="B10">
        <v>15806</v>
      </c>
      <c r="D10">
        <v>1</v>
      </c>
      <c r="E10">
        <f>$C2*0.01*E$9</f>
        <v>3907.9899899899906</v>
      </c>
      <c r="F10">
        <f t="shared" ref="F10:M10" si="0">$C2*0.01*F$9</f>
        <v>4059.0580580580586</v>
      </c>
      <c r="G10">
        <f t="shared" si="0"/>
        <v>3984.8838838838842</v>
      </c>
      <c r="H10">
        <f t="shared" si="0"/>
        <v>3744.5595595595601</v>
      </c>
      <c r="I10">
        <f t="shared" si="0"/>
        <v>3488.6586586586591</v>
      </c>
      <c r="J10">
        <f t="shared" si="0"/>
        <v>3284.9269269269275</v>
      </c>
      <c r="K10">
        <f t="shared" si="0"/>
        <v>3124.9579579579586</v>
      </c>
      <c r="L10">
        <f t="shared" si="0"/>
        <v>3002.8178178178182</v>
      </c>
      <c r="M10">
        <f t="shared" si="0"/>
        <v>2930.8688688688694</v>
      </c>
      <c r="N10">
        <f>$C2*0.01*N$9</f>
        <v>2906.3913913913916</v>
      </c>
      <c r="O10">
        <f t="shared" ref="O10:P10" si="1">$C2*0.01*O$9</f>
        <v>2992.1861861861867</v>
      </c>
      <c r="P10">
        <f t="shared" si="1"/>
        <v>3272.564564564565</v>
      </c>
    </row>
    <row r="11" spans="1:16" x14ac:dyDescent="0.3">
      <c r="A11" t="s">
        <v>1069</v>
      </c>
      <c r="B11">
        <v>16417</v>
      </c>
      <c r="D11">
        <v>2</v>
      </c>
      <c r="E11">
        <f t="shared" ref="E11:M11" si="2">$C3*0.01*E$9</f>
        <v>94.930930930930927</v>
      </c>
      <c r="F11">
        <f t="shared" si="2"/>
        <v>98.6006006006006</v>
      </c>
      <c r="G11">
        <f t="shared" si="2"/>
        <v>96.798798798798799</v>
      </c>
      <c r="H11">
        <f t="shared" si="2"/>
        <v>90.960960960960961</v>
      </c>
      <c r="I11">
        <f t="shared" si="2"/>
        <v>84.74474474474475</v>
      </c>
      <c r="J11">
        <f t="shared" si="2"/>
        <v>79.795795795795797</v>
      </c>
      <c r="K11">
        <f t="shared" si="2"/>
        <v>75.909909909909913</v>
      </c>
      <c r="L11">
        <f t="shared" si="2"/>
        <v>72.942942942942949</v>
      </c>
      <c r="M11">
        <f t="shared" si="2"/>
        <v>71.195195195195197</v>
      </c>
      <c r="N11">
        <f t="shared" ref="N11:P11" si="3">$C3*0.01*N$9</f>
        <v>70.6006006006006</v>
      </c>
      <c r="O11">
        <f t="shared" si="3"/>
        <v>72.684684684684683</v>
      </c>
      <c r="P11">
        <f t="shared" si="3"/>
        <v>79.49549549549549</v>
      </c>
    </row>
    <row r="12" spans="1:16" x14ac:dyDescent="0.3">
      <c r="A12" t="s">
        <v>133</v>
      </c>
      <c r="B12">
        <v>16117</v>
      </c>
      <c r="D12">
        <v>3</v>
      </c>
      <c r="E12">
        <f t="shared" ref="E12:M13" si="4">$C4*0.01*E$9</f>
        <v>1154.9929929929931</v>
      </c>
      <c r="F12">
        <f t="shared" si="4"/>
        <v>1199.6406406406406</v>
      </c>
      <c r="G12">
        <f t="shared" si="4"/>
        <v>1177.7187187187187</v>
      </c>
      <c r="H12">
        <f t="shared" si="4"/>
        <v>1106.6916916916919</v>
      </c>
      <c r="I12">
        <f t="shared" si="4"/>
        <v>1031.0610610610611</v>
      </c>
      <c r="J12">
        <f t="shared" si="4"/>
        <v>970.84884884884889</v>
      </c>
      <c r="K12">
        <f t="shared" si="4"/>
        <v>923.57057057057068</v>
      </c>
      <c r="L12">
        <f t="shared" si="4"/>
        <v>887.47247247247253</v>
      </c>
      <c r="M12">
        <f t="shared" si="4"/>
        <v>866.20820820820825</v>
      </c>
      <c r="N12">
        <f t="shared" ref="N12:P13" si="5">$C4*0.01*N$9</f>
        <v>858.97397397397401</v>
      </c>
      <c r="O12">
        <f t="shared" si="5"/>
        <v>884.33033033033041</v>
      </c>
      <c r="P12">
        <f t="shared" si="5"/>
        <v>967.19519519519531</v>
      </c>
    </row>
    <row r="13" spans="1:16" x14ac:dyDescent="0.3">
      <c r="A13" t="s">
        <v>134</v>
      </c>
      <c r="B13">
        <v>15145</v>
      </c>
      <c r="D13">
        <v>4</v>
      </c>
      <c r="E13">
        <f>$C5*0.01*E$9</f>
        <v>10648.086086086087</v>
      </c>
      <c r="F13">
        <f t="shared" si="4"/>
        <v>11059.700700700701</v>
      </c>
      <c r="G13">
        <f t="shared" si="4"/>
        <v>10857.598598598599</v>
      </c>
      <c r="H13">
        <f t="shared" si="4"/>
        <v>10202.787787787789</v>
      </c>
      <c r="I13">
        <f t="shared" si="4"/>
        <v>9505.535535535535</v>
      </c>
      <c r="J13">
        <f t="shared" si="4"/>
        <v>8950.4284284284295</v>
      </c>
      <c r="K13">
        <f t="shared" si="4"/>
        <v>8514.5615615615625</v>
      </c>
      <c r="L13">
        <f t="shared" si="4"/>
        <v>8181.7667667667674</v>
      </c>
      <c r="M13">
        <f t="shared" si="4"/>
        <v>7985.7277277277281</v>
      </c>
      <c r="N13">
        <f>$C5*0.01*N$9</f>
        <v>7919.0340340340344</v>
      </c>
      <c r="O13">
        <f t="shared" si="5"/>
        <v>8152.798798798799</v>
      </c>
      <c r="P13">
        <f t="shared" si="5"/>
        <v>8916.7447447447448</v>
      </c>
    </row>
    <row r="14" spans="1:16" x14ac:dyDescent="0.3">
      <c r="A14" t="s">
        <v>135</v>
      </c>
      <c r="B14">
        <v>14110</v>
      </c>
      <c r="O14" s="18"/>
    </row>
    <row r="15" spans="1:16" x14ac:dyDescent="0.3">
      <c r="A15" t="s">
        <v>136</v>
      </c>
      <c r="B15">
        <v>13286</v>
      </c>
    </row>
    <row r="16" spans="1:16" x14ac:dyDescent="0.3">
      <c r="A16" t="s">
        <v>137</v>
      </c>
      <c r="B16">
        <v>12639</v>
      </c>
    </row>
    <row r="17" spans="1:2" x14ac:dyDescent="0.3">
      <c r="A17" t="s">
        <v>138</v>
      </c>
      <c r="B17">
        <v>12145</v>
      </c>
    </row>
    <row r="18" spans="1:2" x14ac:dyDescent="0.3">
      <c r="A18" t="s">
        <v>139</v>
      </c>
      <c r="B18">
        <v>11854</v>
      </c>
    </row>
    <row r="19" spans="1:2" x14ac:dyDescent="0.3">
      <c r="A19" t="s">
        <v>140</v>
      </c>
      <c r="B19">
        <v>11755</v>
      </c>
    </row>
    <row r="20" spans="1:2" x14ac:dyDescent="0.3">
      <c r="A20" t="s">
        <v>141</v>
      </c>
      <c r="B20">
        <v>12102</v>
      </c>
    </row>
    <row r="21" spans="1:2" x14ac:dyDescent="0.3">
      <c r="A21" t="s">
        <v>1070</v>
      </c>
      <c r="B21">
        <v>13236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E406-373A-4841-8C02-91850A51A4D6}">
  <dimension ref="A1:N6"/>
  <sheetViews>
    <sheetView workbookViewId="0">
      <selection activeCell="F24" sqref="F24"/>
    </sheetView>
  </sheetViews>
  <sheetFormatPr defaultRowHeight="14.4" x14ac:dyDescent="0.3"/>
  <cols>
    <col min="1" max="1" width="20" bestFit="1" customWidth="1"/>
    <col min="2" max="2" width="13.44140625" bestFit="1" customWidth="1"/>
    <col min="3" max="3" width="15.77734375" customWidth="1"/>
    <col min="4" max="6" width="15.77734375" bestFit="1" customWidth="1"/>
  </cols>
  <sheetData>
    <row r="1" spans="1:14" x14ac:dyDescent="0.3">
      <c r="A1" s="16" t="s">
        <v>124</v>
      </c>
      <c r="B1" s="16" t="s">
        <v>74</v>
      </c>
      <c r="C1" t="s">
        <v>1068</v>
      </c>
      <c r="D1" t="s">
        <v>1069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1070</v>
      </c>
    </row>
    <row r="2" spans="1:14" x14ac:dyDescent="0.3">
      <c r="A2" s="16" t="s">
        <v>125</v>
      </c>
      <c r="B2" s="16">
        <v>1</v>
      </c>
      <c r="C2">
        <v>195.39949949949954</v>
      </c>
      <c r="D2">
        <v>202.95290290290293</v>
      </c>
      <c r="E2">
        <v>199.24419419419422</v>
      </c>
      <c r="F2">
        <v>187.22797797797801</v>
      </c>
      <c r="G2">
        <v>174.43293293293297</v>
      </c>
      <c r="H2">
        <v>164.2463463463464</v>
      </c>
      <c r="I2">
        <v>156.24789789789793</v>
      </c>
      <c r="J2">
        <v>150.14089089089092</v>
      </c>
      <c r="K2">
        <v>146.54344344344346</v>
      </c>
      <c r="L2">
        <v>145.31956956956958</v>
      </c>
      <c r="M2">
        <v>149.60930930930934</v>
      </c>
      <c r="N2">
        <v>163.62822822822827</v>
      </c>
    </row>
    <row r="3" spans="1:14" x14ac:dyDescent="0.3">
      <c r="A3" s="16" t="s">
        <v>126</v>
      </c>
      <c r="B3" s="16">
        <v>2</v>
      </c>
      <c r="C3">
        <v>4.7465465465465462</v>
      </c>
      <c r="D3">
        <v>4.9300300300300304</v>
      </c>
      <c r="E3">
        <v>4.8399399399399403</v>
      </c>
      <c r="F3">
        <v>4.5480480480480479</v>
      </c>
      <c r="G3">
        <v>4.2372372372372373</v>
      </c>
      <c r="H3">
        <v>3.98978978978979</v>
      </c>
      <c r="I3">
        <v>3.795495495495496</v>
      </c>
      <c r="J3">
        <v>3.6471471471471477</v>
      </c>
      <c r="K3">
        <v>3.5597597597597601</v>
      </c>
      <c r="L3">
        <v>3.53003003003003</v>
      </c>
      <c r="M3">
        <v>3.6342342342342344</v>
      </c>
      <c r="N3">
        <v>3.9747747747747746</v>
      </c>
    </row>
    <row r="4" spans="1:14" x14ac:dyDescent="0.3">
      <c r="A4" s="17" t="s">
        <v>127</v>
      </c>
      <c r="B4" s="16">
        <v>3</v>
      </c>
      <c r="C4">
        <v>57.749649649649655</v>
      </c>
      <c r="D4">
        <v>59.982032032032038</v>
      </c>
      <c r="E4">
        <v>58.88593593593594</v>
      </c>
      <c r="F4">
        <v>55.334584584584597</v>
      </c>
      <c r="G4">
        <v>51.553053053053056</v>
      </c>
      <c r="H4">
        <v>48.54244244244245</v>
      </c>
      <c r="I4">
        <v>46.178528528528538</v>
      </c>
      <c r="J4">
        <v>44.373623623623629</v>
      </c>
      <c r="K4">
        <v>43.310410410410412</v>
      </c>
      <c r="L4">
        <v>42.948698698698706</v>
      </c>
      <c r="M4">
        <v>44.216516516516521</v>
      </c>
      <c r="N4">
        <v>48.359759759759768</v>
      </c>
    </row>
    <row r="5" spans="1:14" x14ac:dyDescent="0.3">
      <c r="A5" s="17" t="s">
        <v>128</v>
      </c>
      <c r="B5" s="17">
        <v>4</v>
      </c>
      <c r="C5">
        <v>532.40430430430433</v>
      </c>
      <c r="D5">
        <v>552.98503503503514</v>
      </c>
      <c r="E5">
        <v>542.87992992992997</v>
      </c>
      <c r="F5">
        <v>510.13938938938946</v>
      </c>
      <c r="G5">
        <v>475.27677677677679</v>
      </c>
      <c r="H5">
        <v>447.52142142142151</v>
      </c>
      <c r="I5">
        <v>425.72807807807817</v>
      </c>
      <c r="J5">
        <v>409.08833833833842</v>
      </c>
      <c r="K5">
        <v>399.28638638638643</v>
      </c>
      <c r="L5">
        <v>395.95170170170172</v>
      </c>
      <c r="M5">
        <v>407.63993993993995</v>
      </c>
      <c r="N5">
        <v>445.83723723723728</v>
      </c>
    </row>
    <row r="6" spans="1:14" x14ac:dyDescent="0.3">
      <c r="A6" s="17"/>
      <c r="B6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48F0-FEA9-49AF-A607-30A37BBCBE8F}">
  <dimension ref="A1:N6"/>
  <sheetViews>
    <sheetView workbookViewId="0">
      <selection activeCell="F23" sqref="F23"/>
    </sheetView>
  </sheetViews>
  <sheetFormatPr defaultRowHeight="14.4" x14ac:dyDescent="0.3"/>
  <cols>
    <col min="1" max="1" width="20" bestFit="1" customWidth="1"/>
    <col min="2" max="2" width="13.44140625" bestFit="1" customWidth="1"/>
    <col min="3" max="3" width="15.77734375" customWidth="1"/>
    <col min="4" max="6" width="15.77734375" bestFit="1" customWidth="1"/>
  </cols>
  <sheetData>
    <row r="1" spans="1:14" x14ac:dyDescent="0.3">
      <c r="A1" s="16" t="s">
        <v>124</v>
      </c>
      <c r="B1" s="16" t="s">
        <v>74</v>
      </c>
      <c r="C1" t="s">
        <v>1068</v>
      </c>
      <c r="D1" t="s">
        <v>1069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1070</v>
      </c>
    </row>
    <row r="2" spans="1:14" x14ac:dyDescent="0.3">
      <c r="A2" s="16" t="s">
        <v>125</v>
      </c>
      <c r="B2" s="16">
        <v>1</v>
      </c>
      <c r="C2">
        <v>3907.9899899899906</v>
      </c>
      <c r="D2">
        <v>4059.0580580580586</v>
      </c>
      <c r="E2">
        <v>3984.8838838838842</v>
      </c>
      <c r="F2">
        <v>3744.5595595595601</v>
      </c>
      <c r="G2">
        <v>3488.6586586586591</v>
      </c>
      <c r="H2">
        <v>3284.9269269269275</v>
      </c>
      <c r="I2">
        <v>3124.9579579579586</v>
      </c>
      <c r="J2">
        <v>3002.8178178178182</v>
      </c>
      <c r="K2">
        <v>2930.8688688688694</v>
      </c>
      <c r="L2">
        <v>2906.3913913913916</v>
      </c>
      <c r="M2">
        <v>2992.1861861861867</v>
      </c>
      <c r="N2">
        <v>3272.564564564565</v>
      </c>
    </row>
    <row r="3" spans="1:14" x14ac:dyDescent="0.3">
      <c r="A3" s="16" t="s">
        <v>126</v>
      </c>
      <c r="B3" s="16">
        <v>2</v>
      </c>
      <c r="C3">
        <v>94.930930930930927</v>
      </c>
      <c r="D3">
        <v>98.6006006006006</v>
      </c>
      <c r="E3">
        <v>96.798798798798799</v>
      </c>
      <c r="F3">
        <v>90.960960960960961</v>
      </c>
      <c r="G3">
        <v>84.74474474474475</v>
      </c>
      <c r="H3">
        <v>79.795795795795797</v>
      </c>
      <c r="I3">
        <v>75.909909909909913</v>
      </c>
      <c r="J3">
        <v>72.942942942942949</v>
      </c>
      <c r="K3">
        <v>71.195195195195197</v>
      </c>
      <c r="L3">
        <v>70.6006006006006</v>
      </c>
      <c r="M3">
        <v>72.684684684684683</v>
      </c>
      <c r="N3">
        <v>79.49549549549549</v>
      </c>
    </row>
    <row r="4" spans="1:14" x14ac:dyDescent="0.3">
      <c r="A4" s="17" t="s">
        <v>127</v>
      </c>
      <c r="B4" s="16">
        <v>3</v>
      </c>
      <c r="C4">
        <v>1154.9929929929931</v>
      </c>
      <c r="D4">
        <v>1199.6406406406406</v>
      </c>
      <c r="E4">
        <v>1177.7187187187187</v>
      </c>
      <c r="F4">
        <v>1106.6916916916919</v>
      </c>
      <c r="G4">
        <v>1031.0610610610611</v>
      </c>
      <c r="H4">
        <v>970.84884884884889</v>
      </c>
      <c r="I4">
        <v>923.57057057057068</v>
      </c>
      <c r="J4">
        <v>887.47247247247253</v>
      </c>
      <c r="K4">
        <v>866.20820820820825</v>
      </c>
      <c r="L4">
        <v>858.97397397397401</v>
      </c>
      <c r="M4">
        <v>884.33033033033041</v>
      </c>
      <c r="N4">
        <v>967.19519519519531</v>
      </c>
    </row>
    <row r="5" spans="1:14" x14ac:dyDescent="0.3">
      <c r="A5" s="17" t="s">
        <v>128</v>
      </c>
      <c r="B5" s="17">
        <v>4</v>
      </c>
      <c r="C5">
        <v>10648.086086086087</v>
      </c>
      <c r="D5">
        <v>11059.700700700701</v>
      </c>
      <c r="E5">
        <v>10857.598598598599</v>
      </c>
      <c r="F5">
        <v>10202.787787787789</v>
      </c>
      <c r="G5">
        <v>9505.535535535535</v>
      </c>
      <c r="H5">
        <v>8950.4284284284295</v>
      </c>
      <c r="I5">
        <v>8514.5615615615625</v>
      </c>
      <c r="J5">
        <v>8181.7667667667674</v>
      </c>
      <c r="K5">
        <v>7985.7277277277281</v>
      </c>
      <c r="L5">
        <v>7919.0340340340344</v>
      </c>
      <c r="M5">
        <v>8152.798798798799</v>
      </c>
      <c r="N5">
        <v>8916.7447447447448</v>
      </c>
    </row>
    <row r="6" spans="1:14" x14ac:dyDescent="0.3">
      <c r="A6" s="17"/>
      <c r="B6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E2A9-6C55-45F6-9315-C62E7CD0B0F4}">
  <sheetPr codeName="Sheet7"/>
  <dimension ref="A1:E5"/>
  <sheetViews>
    <sheetView workbookViewId="0">
      <selection activeCell="I14" sqref="I14"/>
    </sheetView>
  </sheetViews>
  <sheetFormatPr defaultRowHeight="14.4" x14ac:dyDescent="0.3"/>
  <cols>
    <col min="1" max="1" width="9.44140625" bestFit="1" customWidth="1"/>
    <col min="2" max="2" width="9.88671875" bestFit="1" customWidth="1"/>
    <col min="3" max="3" width="7.6640625" bestFit="1" customWidth="1"/>
    <col min="4" max="4" width="14.33203125" bestFit="1" customWidth="1"/>
    <col min="5" max="5" width="18.21875" bestFit="1" customWidth="1"/>
  </cols>
  <sheetData>
    <row r="1" spans="1:5" x14ac:dyDescent="0.3">
      <c r="A1" s="5" t="s">
        <v>115</v>
      </c>
      <c r="B1" s="5" t="s">
        <v>116</v>
      </c>
      <c r="C1" s="5" t="s">
        <v>117</v>
      </c>
      <c r="D1" s="5" t="s">
        <v>120</v>
      </c>
      <c r="E1" s="5" t="s">
        <v>121</v>
      </c>
    </row>
    <row r="2" spans="1:5" x14ac:dyDescent="0.3">
      <c r="A2" s="15" t="s">
        <v>118</v>
      </c>
      <c r="B2">
        <v>1</v>
      </c>
      <c r="C2">
        <v>2</v>
      </c>
      <c r="D2">
        <v>0.1</v>
      </c>
      <c r="E2">
        <v>2500</v>
      </c>
    </row>
    <row r="3" spans="1:5" x14ac:dyDescent="0.3">
      <c r="A3" t="s">
        <v>119</v>
      </c>
      <c r="B3">
        <v>2</v>
      </c>
      <c r="C3">
        <v>3</v>
      </c>
      <c r="D3">
        <v>0.1</v>
      </c>
      <c r="E3">
        <v>2500</v>
      </c>
    </row>
    <row r="4" spans="1:5" x14ac:dyDescent="0.3">
      <c r="A4" s="15" t="s">
        <v>122</v>
      </c>
      <c r="B4">
        <v>3</v>
      </c>
      <c r="C4">
        <v>4</v>
      </c>
      <c r="D4">
        <v>0.1</v>
      </c>
      <c r="E4">
        <v>2500</v>
      </c>
    </row>
    <row r="5" spans="1:5" x14ac:dyDescent="0.3">
      <c r="A5" t="s">
        <v>123</v>
      </c>
      <c r="B5">
        <v>4</v>
      </c>
      <c r="C5">
        <v>1</v>
      </c>
      <c r="D5">
        <v>0.1</v>
      </c>
      <c r="E5">
        <v>2500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Retired_Plants</vt:lpstr>
      <vt:lpstr>Generation_Data</vt:lpstr>
      <vt:lpstr>Notes&amp;extra</vt:lpstr>
      <vt:lpstr>Reserves_Data</vt:lpstr>
      <vt:lpstr>Demand_Data</vt:lpstr>
      <vt:lpstr>Lines_Data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2022-06-12T23:34:59Z</dcterms:created>
  <dcterms:modified xsi:type="dcterms:W3CDTF">2022-08-04T17:25:43Z</dcterms:modified>
</cp:coreProperties>
</file>