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Trains (For Code)" sheetId="1" r:id="rId4"/>
    <sheet state="hidden" name="Sahar - cake plots" sheetId="2" r:id="rId5"/>
  </sheets>
  <definedNames>
    <definedName hidden="1" localSheetId="1" name="_xlnm._FilterDatabase">'Sahar - cake plots'!$A$1:$B$19</definedName>
  </definedNames>
  <calcPr/>
  <extLst>
    <ext uri="GoogleSheetsCustomDataVersion2">
      <go:sheetsCustomData xmlns:go="http://customooxmlschemas.google.com/" r:id="rId6" roundtripDataChecksum="YHJiVyCmHzn9N5GD5zN0qVk66UV5w/cUbU9tKJWfX1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======
ID#AAABX6iBf14
    (2024-11-01 17:28:08)
Average of COD into incinerators for B5 and B6
	-Abigayle Hodson</t>
      </text>
    </comment>
  </commentList>
  <extLst>
    <ext uri="GoogleSheetsCustomDataVersion2">
      <go:sheetsCustomData xmlns:go="http://customooxmlschemas.google.com/" r:id="rId1" roundtripDataSignature="AMtx7mgTJ0rJuIG3IgDdonqXIjr9yvEDWg=="/>
    </ext>
  </extLst>
</comments>
</file>

<file path=xl/sharedStrings.xml><?xml version="1.0" encoding="utf-8"?>
<sst xmlns="http://schemas.openxmlformats.org/spreadsheetml/2006/main" count="104" uniqueCount="70">
  <si>
    <t>B1</t>
  </si>
  <si>
    <t>B1E</t>
  </si>
  <si>
    <t>B4</t>
  </si>
  <si>
    <t>B5</t>
  </si>
  <si>
    <t>B6</t>
  </si>
  <si>
    <t>C3</t>
  </si>
  <si>
    <t>D1</t>
  </si>
  <si>
    <t>E2</t>
  </si>
  <si>
    <t>E2P</t>
  </si>
  <si>
    <t>F1</t>
  </si>
  <si>
    <t>G1</t>
  </si>
  <si>
    <t>G1E</t>
  </si>
  <si>
    <t>H1</t>
  </si>
  <si>
    <t>I2</t>
  </si>
  <si>
    <t>I3</t>
  </si>
  <si>
    <t>L1</t>
  </si>
  <si>
    <t>M1</t>
  </si>
  <si>
    <t>N1</t>
  </si>
  <si>
    <t>N2</t>
  </si>
  <si>
    <t>O1</t>
  </si>
  <si>
    <t>P1</t>
  </si>
  <si>
    <t>P1E</t>
  </si>
  <si>
    <t>B2</t>
  </si>
  <si>
    <t>B3</t>
  </si>
  <si>
    <t>C1</t>
  </si>
  <si>
    <t>C1E</t>
  </si>
  <si>
    <t>C2</t>
  </si>
  <si>
    <t>C5</t>
  </si>
  <si>
    <t>C6</t>
  </si>
  <si>
    <t>D1E</t>
  </si>
  <si>
    <t>D2</t>
  </si>
  <si>
    <t>D3</t>
  </si>
  <si>
    <t>D5</t>
  </si>
  <si>
    <t>D6</t>
  </si>
  <si>
    <t>F1E</t>
  </si>
  <si>
    <t>G2</t>
  </si>
  <si>
    <t>G3</t>
  </si>
  <si>
    <t>G5</t>
  </si>
  <si>
    <t>G6</t>
  </si>
  <si>
    <t>H1E</t>
  </si>
  <si>
    <t>I1</t>
  </si>
  <si>
    <t>I1E</t>
  </si>
  <si>
    <t>I5</t>
  </si>
  <si>
    <t>I6</t>
  </si>
  <si>
    <t>N1E</t>
  </si>
  <si>
    <t>O1E</t>
  </si>
  <si>
    <t>O2</t>
  </si>
  <si>
    <t>O3</t>
  </si>
  <si>
    <t>O5</t>
  </si>
  <si>
    <t>O6</t>
  </si>
  <si>
    <t>LAGOON_OTHER</t>
  </si>
  <si>
    <t>LAGOON_AER</t>
  </si>
  <si>
    <t>LAGOON_ANAER</t>
  </si>
  <si>
    <t>LAGOON_FAC</t>
  </si>
  <si>
    <t>STBL_POND</t>
  </si>
  <si>
    <t>Total Electricity Usage [kWh/d] (including chemical production)</t>
  </si>
  <si>
    <t>Total Electricity Usage [kWh/d] (excluding chemical production)</t>
  </si>
  <si>
    <t>Total Natural Gas Usage [MJ/d] (including chemical production)</t>
  </si>
  <si>
    <t>Total Natural Gas Usage [MJ/d] (excluding chemical production)</t>
  </si>
  <si>
    <t>CHP Electricity Generation [kWh/d]</t>
  </si>
  <si>
    <t>Total Imported Energy Use (excluding off-site chemical production) [MJ/d]</t>
  </si>
  <si>
    <t>Total Imported Energy Use (including off-site chemical production) [MJ/d]</t>
  </si>
  <si>
    <t>Total Energy Use (excluding off-site chemical production) [MJ/d]</t>
  </si>
  <si>
    <t>Total Energy Use (including off-site chemical production) [MJ/d]</t>
  </si>
  <si>
    <t>TT</t>
  </si>
  <si>
    <t>Typical Cake Concentration [mg/L]</t>
  </si>
  <si>
    <t>A1</t>
  </si>
  <si>
    <t>A5 (B5)</t>
  </si>
  <si>
    <t>A6 (B6)</t>
  </si>
  <si>
    <t>Typical  Cake Flow Rate [MGD]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</si>
</sst>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1">
    <font>
      <sz val="10.0"/>
      <color rgb="FF000000"/>
      <name val="Arial"/>
      <scheme val="minor"/>
    </font>
    <font>
      <sz val="12.0"/>
      <color theme="1"/>
      <name val="Arial"/>
    </font>
    <font>
      <sz val="12.0"/>
      <color rgb="FF000000"/>
      <name val="&quot;Aptos Narrow&quot;"/>
    </font>
    <font>
      <sz val="12.0"/>
      <color rgb="FF000000"/>
      <name val="Arial"/>
    </font>
    <font>
      <b/>
      <i/>
      <sz val="12.0"/>
      <color rgb="FF000000"/>
      <name val="Arial"/>
    </font>
    <font>
      <b/>
      <i/>
      <sz val="12.0"/>
      <color theme="1"/>
      <name val="Arial"/>
    </font>
    <font>
      <b/>
      <sz val="12.0"/>
      <color theme="1"/>
      <name val="Arial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2" fontId="3" numFmtId="0" xfId="0" applyAlignment="1" applyFill="1" applyFont="1">
      <alignment horizontal="center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0" fontId="5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1" numFmtId="4" xfId="0" applyAlignment="1" applyBorder="1" applyFont="1" applyNumberFormat="1">
      <alignment horizontal="center"/>
    </xf>
    <xf borderId="1" fillId="0" fontId="6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7" numFmtId="164" xfId="0" applyFont="1" applyNumberFormat="1"/>
    <xf borderId="0" fillId="0" fontId="4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7" numFmtId="4" xfId="0" applyFont="1" applyNumberFormat="1"/>
    <xf borderId="0" fillId="0" fontId="6" numFmtId="0" xfId="0" applyAlignment="1" applyFont="1">
      <alignment horizontal="center"/>
    </xf>
    <xf borderId="1" fillId="0" fontId="8" numFmtId="0" xfId="0" applyAlignment="1" applyBorder="1" applyFont="1">
      <alignment horizontal="center"/>
    </xf>
    <xf borderId="1" fillId="0" fontId="9" numFmtId="0" xfId="0" applyAlignment="1" applyBorder="1" applyFont="1">
      <alignment horizontal="center"/>
    </xf>
    <xf borderId="1" fillId="3" fontId="10" numFmtId="3" xfId="0" applyAlignment="1" applyBorder="1" applyFill="1" applyFont="1" applyNumberFormat="1">
      <alignment horizontal="center" shrinkToFit="0" vertical="bottom" wrapText="0"/>
    </xf>
    <xf borderId="1" fillId="0" fontId="9" numFmtId="3" xfId="0" applyAlignment="1" applyBorder="1" applyFont="1" applyNumberFormat="1">
      <alignment horizontal="center"/>
    </xf>
    <xf borderId="1" fillId="3" fontId="10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Typical Cake Concentration [mg/L] vs. TT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'Sahar - cake plots'!$B$1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'Sahar - cake plots'!$A$2:$A$19</c:f>
            </c:strRef>
          </c:cat>
          <c:val>
            <c:numRef>
              <c:f>'Sahar - cake plots'!$B$2:$B$19</c:f>
              <c:numCache/>
            </c:numRef>
          </c:val>
        </c:ser>
        <c:axId val="1235911808"/>
        <c:axId val="275008085"/>
      </c:barChart>
      <c:catAx>
        <c:axId val="123591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75008085"/>
      </c:catAx>
      <c:valAx>
        <c:axId val="275008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Typical Cake Concentration [mg/L]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3591180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Typical  Cake Flow Rate [MGD] vs. TT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'Sahar - cake plots'!$B$26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'Sahar - cake plots'!$A$27:$A$44</c:f>
            </c:numRef>
          </c:xVal>
          <c:yVal>
            <c:numRef>
              <c:f>'Sahar - cake plots'!$B$27:$B$44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088812"/>
        <c:axId val="1768736109"/>
      </c:scatterChart>
      <c:valAx>
        <c:axId val="9870888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8736109"/>
      </c:valAx>
      <c:valAx>
        <c:axId val="1768736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Typical  Cake Flow Rate [MGD]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8708881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</xdr:colOff>
      <xdr:row>1</xdr:row>
      <xdr:rowOff>19050</xdr:rowOff>
    </xdr:from>
    <xdr:ext cx="5715000" cy="3533775"/>
    <xdr:graphicFrame>
      <xdr:nvGraphicFramePr>
        <xdr:cNvPr id="118903065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85725</xdr:colOff>
      <xdr:row>20</xdr:row>
      <xdr:rowOff>85725</xdr:rowOff>
    </xdr:from>
    <xdr:ext cx="5715000" cy="3533775"/>
    <xdr:graphicFrame>
      <xdr:nvGraphicFramePr>
        <xdr:cNvPr id="58282003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80.25"/>
    <col customWidth="1" min="2" max="6" width="12.63"/>
    <col customWidth="1" min="52" max="52" width="20.63"/>
    <col customWidth="1" min="53" max="53" width="18.38"/>
    <col customWidth="1" min="54" max="54" width="19.5"/>
    <col customWidth="1" min="55" max="55" width="21.38"/>
    <col customWidth="1" min="56" max="56" width="17.13"/>
    <col customWidth="1" min="57" max="57" width="14.0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3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7"/>
    </row>
    <row r="2" ht="15.75" customHeight="1">
      <c r="A2" s="8" t="s">
        <v>55</v>
      </c>
      <c r="B2" s="1">
        <v>14119.0</v>
      </c>
      <c r="C2" s="1">
        <v>14119.0</v>
      </c>
      <c r="D2" s="1">
        <v>15867.0</v>
      </c>
      <c r="E2" s="1">
        <v>15684.0</v>
      </c>
      <c r="F2" s="1">
        <v>14387.0</v>
      </c>
      <c r="G2" s="1">
        <v>15685.0</v>
      </c>
      <c r="H2" s="1">
        <v>11551.0</v>
      </c>
      <c r="I2" s="1">
        <v>21366.0</v>
      </c>
      <c r="J2" s="1">
        <v>20868.0</v>
      </c>
      <c r="K2" s="1">
        <v>17552.0</v>
      </c>
      <c r="L2" s="1">
        <v>22535.0</v>
      </c>
      <c r="M2" s="1">
        <v>22535.0</v>
      </c>
      <c r="N2" s="1">
        <v>20197.0</v>
      </c>
      <c r="O2" s="1">
        <v>25009.0</v>
      </c>
      <c r="P2" s="1">
        <v>23506.0</v>
      </c>
      <c r="Q2" s="1">
        <v>22935.0</v>
      </c>
      <c r="R2" s="1">
        <v>21439.0</v>
      </c>
      <c r="S2" s="1">
        <v>65867.0</v>
      </c>
      <c r="T2" s="1">
        <v>66453.0</v>
      </c>
      <c r="U2" s="1">
        <v>15473.0</v>
      </c>
      <c r="V2" s="1">
        <v>20591.0</v>
      </c>
      <c r="W2" s="1">
        <v>20594.0</v>
      </c>
      <c r="X2" s="1">
        <v>18188.569199999998</v>
      </c>
      <c r="Y2" s="1">
        <v>13328.98</v>
      </c>
      <c r="Z2" s="1">
        <v>16589.3</v>
      </c>
      <c r="AA2" s="1">
        <v>16589.3</v>
      </c>
      <c r="AB2" s="1">
        <v>19620.4692</v>
      </c>
      <c r="AC2" s="1">
        <v>17984.3</v>
      </c>
      <c r="AD2" s="1">
        <v>16711.3</v>
      </c>
      <c r="AE2" s="1">
        <v>11551.0</v>
      </c>
      <c r="AF2" s="1">
        <v>14538.574</v>
      </c>
      <c r="AG2" s="1">
        <v>10534.279999999999</v>
      </c>
      <c r="AH2" s="1">
        <v>12876.5</v>
      </c>
      <c r="AI2" s="1">
        <v>11603.5</v>
      </c>
      <c r="AJ2" s="1">
        <v>17552.0</v>
      </c>
      <c r="AK2" s="1">
        <v>26371.487999999998</v>
      </c>
      <c r="AL2" s="1">
        <v>21229.98</v>
      </c>
      <c r="AM2" s="1">
        <v>23572.2</v>
      </c>
      <c r="AN2" s="1">
        <v>22299.2</v>
      </c>
      <c r="AO2" s="1">
        <v>20197.0</v>
      </c>
      <c r="AP2" s="1">
        <v>24541.3</v>
      </c>
      <c r="AQ2" s="1">
        <v>24541.3</v>
      </c>
      <c r="AR2" s="1">
        <v>25873.3</v>
      </c>
      <c r="AS2" s="1">
        <v>24600.3</v>
      </c>
      <c r="AT2" s="1">
        <v>65867.0</v>
      </c>
      <c r="AU2" s="1">
        <v>15473.0</v>
      </c>
      <c r="AV2" s="1">
        <v>19608.9084</v>
      </c>
      <c r="AW2" s="1">
        <v>14455.279999999999</v>
      </c>
      <c r="AX2" s="1">
        <v>16797.5</v>
      </c>
      <c r="AY2" s="1">
        <v>15524.5</v>
      </c>
      <c r="AZ2" s="1">
        <f t="shared" ref="AZ2:AZ3" si="1">1270.896403/10</f>
        <v>127.0896403</v>
      </c>
      <c r="BA2" s="9">
        <f t="shared" ref="BA2:BA3" si="2">1386/10</f>
        <v>138.6</v>
      </c>
      <c r="BB2" s="9">
        <v>66.0</v>
      </c>
      <c r="BC2" s="9">
        <v>66.0</v>
      </c>
      <c r="BD2" s="1">
        <f t="shared" ref="BD2:BD3" si="3">1270.896403/10</f>
        <v>127.0896403</v>
      </c>
      <c r="BE2" s="10"/>
    </row>
    <row r="3" ht="15.75" customHeight="1">
      <c r="A3" s="8" t="s">
        <v>56</v>
      </c>
      <c r="B3" s="1">
        <v>13341.0</v>
      </c>
      <c r="C3" s="1">
        <v>13341.0</v>
      </c>
      <c r="D3" s="1">
        <v>15089.0</v>
      </c>
      <c r="E3" s="1">
        <v>14906.0</v>
      </c>
      <c r="F3" s="1">
        <v>13609.0</v>
      </c>
      <c r="G3" s="1">
        <v>14798.0</v>
      </c>
      <c r="H3" s="1">
        <v>10578.0</v>
      </c>
      <c r="I3" s="1">
        <v>20782.0</v>
      </c>
      <c r="J3" s="1">
        <v>20284.0</v>
      </c>
      <c r="K3" s="1">
        <v>16968.0</v>
      </c>
      <c r="L3" s="1">
        <v>18756.0</v>
      </c>
      <c r="M3" s="1">
        <v>18756.0</v>
      </c>
      <c r="N3" s="1">
        <v>18309.0</v>
      </c>
      <c r="O3" s="1">
        <v>24425.0</v>
      </c>
      <c r="P3" s="1">
        <v>22642.0</v>
      </c>
      <c r="Q3" s="1">
        <v>19627.0</v>
      </c>
      <c r="R3" s="1">
        <v>19466.0</v>
      </c>
      <c r="S3" s="1">
        <v>56762.0</v>
      </c>
      <c r="T3" s="1">
        <v>59478.0</v>
      </c>
      <c r="U3" s="1">
        <v>14695.0</v>
      </c>
      <c r="V3" s="1">
        <v>19813.0</v>
      </c>
      <c r="W3" s="1">
        <v>19816.0</v>
      </c>
      <c r="X3" s="1">
        <v>17410.569199999998</v>
      </c>
      <c r="Y3" s="1">
        <v>12463.2</v>
      </c>
      <c r="Z3" s="1">
        <v>15811.3</v>
      </c>
      <c r="AA3" s="1">
        <v>15811.3</v>
      </c>
      <c r="AB3" s="1">
        <v>18842.4692</v>
      </c>
      <c r="AC3" s="1">
        <v>17206.3</v>
      </c>
      <c r="AD3" s="1">
        <v>15933.3</v>
      </c>
      <c r="AE3" s="1">
        <v>10578.0</v>
      </c>
      <c r="AF3" s="1">
        <v>13565.574</v>
      </c>
      <c r="AG3" s="1">
        <v>9473.5</v>
      </c>
      <c r="AH3" s="1">
        <v>11903.5</v>
      </c>
      <c r="AI3" s="1">
        <v>10630.5</v>
      </c>
      <c r="AJ3" s="1">
        <v>16968.0</v>
      </c>
      <c r="AK3" s="1">
        <v>22592.487999999998</v>
      </c>
      <c r="AL3" s="1">
        <v>17363.2</v>
      </c>
      <c r="AM3" s="1">
        <v>19793.2</v>
      </c>
      <c r="AN3" s="1">
        <v>18520.2</v>
      </c>
      <c r="AO3" s="1">
        <v>18309.0</v>
      </c>
      <c r="AP3" s="1">
        <v>23957.3</v>
      </c>
      <c r="AQ3" s="1">
        <v>23957.3</v>
      </c>
      <c r="AR3" s="1">
        <v>25095.3</v>
      </c>
      <c r="AS3" s="1">
        <v>23822.3</v>
      </c>
      <c r="AT3" s="1">
        <v>56762.0</v>
      </c>
      <c r="AU3" s="1">
        <v>14695.0</v>
      </c>
      <c r="AV3" s="1">
        <v>18830.9084</v>
      </c>
      <c r="AW3" s="1">
        <v>13589.5</v>
      </c>
      <c r="AX3" s="1">
        <v>16019.5</v>
      </c>
      <c r="AY3" s="1">
        <v>14746.5</v>
      </c>
      <c r="AZ3" s="1">
        <f t="shared" si="1"/>
        <v>127.0896403</v>
      </c>
      <c r="BA3" s="9">
        <f t="shared" si="2"/>
        <v>138.6</v>
      </c>
      <c r="BB3" s="9">
        <v>66.0</v>
      </c>
      <c r="BC3" s="9">
        <v>66.0</v>
      </c>
      <c r="BD3" s="1">
        <f t="shared" si="3"/>
        <v>127.0896403</v>
      </c>
      <c r="BE3" s="10"/>
    </row>
    <row r="4" ht="15.75" customHeight="1">
      <c r="A4" s="11" t="s">
        <v>57</v>
      </c>
      <c r="B4" s="12">
        <v>0.0</v>
      </c>
      <c r="C4" s="12">
        <v>0.0</v>
      </c>
      <c r="D4" s="12">
        <v>27508.0</v>
      </c>
      <c r="E4" s="12">
        <v>67521.0</v>
      </c>
      <c r="F4" s="12">
        <v>25909.0</v>
      </c>
      <c r="G4" s="12">
        <v>15280.0</v>
      </c>
      <c r="H4" s="12">
        <v>0.0</v>
      </c>
      <c r="I4" s="12">
        <v>6250.0</v>
      </c>
      <c r="J4" s="12">
        <v>6250.0</v>
      </c>
      <c r="K4" s="12">
        <v>0.0</v>
      </c>
      <c r="L4" s="12">
        <v>82506.0</v>
      </c>
      <c r="M4" s="12">
        <v>84106.0</v>
      </c>
      <c r="N4" s="12">
        <v>33662.0</v>
      </c>
      <c r="O4" s="12">
        <v>6250.0</v>
      </c>
      <c r="P4" s="12">
        <v>13428.0</v>
      </c>
      <c r="Q4" s="12">
        <v>116037.0</v>
      </c>
      <c r="R4" s="12">
        <v>81567.0</v>
      </c>
      <c r="S4" s="12">
        <v>220015.0</v>
      </c>
      <c r="T4" s="12">
        <v>171261.0</v>
      </c>
      <c r="U4" s="12">
        <v>0.0</v>
      </c>
      <c r="V4" s="12">
        <v>0.0</v>
      </c>
      <c r="W4" s="12">
        <v>0.0</v>
      </c>
      <c r="X4" s="1">
        <v>6250.0</v>
      </c>
      <c r="Y4" s="13">
        <v>13544.103316775403</v>
      </c>
      <c r="Z4" s="1">
        <v>0.0</v>
      </c>
      <c r="AA4" s="1">
        <v>0.0</v>
      </c>
      <c r="AB4" s="1">
        <v>6250.0</v>
      </c>
      <c r="AC4" s="1">
        <v>67521.0</v>
      </c>
      <c r="AD4" s="1">
        <v>25909.0</v>
      </c>
      <c r="AE4" s="1">
        <v>0.0</v>
      </c>
      <c r="AF4" s="1">
        <v>6250.0</v>
      </c>
      <c r="AG4" s="13">
        <v>13544.103316775403</v>
      </c>
      <c r="AH4" s="1">
        <v>67521.0</v>
      </c>
      <c r="AI4" s="1">
        <v>25909.0</v>
      </c>
      <c r="AJ4" s="1">
        <v>0.0</v>
      </c>
      <c r="AK4" s="1">
        <v>88756.0</v>
      </c>
      <c r="AL4" s="13">
        <v>96050.1033167754</v>
      </c>
      <c r="AM4" s="1">
        <v>150027.0</v>
      </c>
      <c r="AN4" s="1">
        <v>108415.0</v>
      </c>
      <c r="AO4" s="1">
        <v>33662.0</v>
      </c>
      <c r="AP4" s="1">
        <v>0.0</v>
      </c>
      <c r="AQ4" s="1">
        <v>0.0</v>
      </c>
      <c r="AR4" s="1">
        <v>67521.0</v>
      </c>
      <c r="AS4" s="1">
        <v>25909.0</v>
      </c>
      <c r="AT4" s="1">
        <v>220015.0</v>
      </c>
      <c r="AU4" s="1">
        <v>0.0</v>
      </c>
      <c r="AV4" s="1">
        <v>6250.0</v>
      </c>
      <c r="AW4" s="13">
        <v>13544.103316775403</v>
      </c>
      <c r="AX4" s="1">
        <v>67521.0</v>
      </c>
      <c r="AY4" s="1">
        <v>25909.0</v>
      </c>
      <c r="AZ4" s="9">
        <v>0.0</v>
      </c>
      <c r="BA4" s="9">
        <v>0.0</v>
      </c>
      <c r="BB4" s="9">
        <v>0.0</v>
      </c>
      <c r="BC4" s="9">
        <v>0.0</v>
      </c>
      <c r="BD4" s="9">
        <v>0.0</v>
      </c>
      <c r="BE4" s="10"/>
    </row>
    <row r="5" ht="15.75" customHeight="1">
      <c r="A5" s="11" t="s">
        <v>58</v>
      </c>
      <c r="B5" s="1">
        <v>0.0</v>
      </c>
      <c r="C5" s="1">
        <v>0.0</v>
      </c>
      <c r="D5" s="1">
        <v>27508.0</v>
      </c>
      <c r="E5" s="1">
        <v>67521.0</v>
      </c>
      <c r="F5" s="1">
        <v>25909.0</v>
      </c>
      <c r="G5" s="1">
        <v>6250.0</v>
      </c>
      <c r="H5" s="1">
        <v>0.0</v>
      </c>
      <c r="I5" s="1">
        <v>6250.0</v>
      </c>
      <c r="J5" s="1">
        <v>6250.0</v>
      </c>
      <c r="K5" s="1">
        <v>0.0</v>
      </c>
      <c r="L5" s="1">
        <v>0.0</v>
      </c>
      <c r="M5" s="1">
        <v>0.0</v>
      </c>
      <c r="N5" s="1">
        <v>0.0</v>
      </c>
      <c r="O5" s="1">
        <v>6250.0</v>
      </c>
      <c r="P5" s="1">
        <v>6250.0</v>
      </c>
      <c r="Q5" s="1">
        <v>0.0</v>
      </c>
      <c r="R5" s="1">
        <v>0.0</v>
      </c>
      <c r="S5" s="1">
        <v>0.0</v>
      </c>
      <c r="T5" s="1">
        <v>6250.0</v>
      </c>
      <c r="U5" s="1">
        <v>0.0</v>
      </c>
      <c r="V5" s="1">
        <v>0.0</v>
      </c>
      <c r="W5" s="1">
        <v>0.0</v>
      </c>
      <c r="X5" s="1">
        <v>6250.0</v>
      </c>
      <c r="Y5" s="1">
        <v>6250.0</v>
      </c>
      <c r="Z5" s="1">
        <v>0.0</v>
      </c>
      <c r="AA5" s="1">
        <v>0.0</v>
      </c>
      <c r="AB5" s="1">
        <v>6250.0</v>
      </c>
      <c r="AC5" s="1">
        <v>67521.0</v>
      </c>
      <c r="AD5" s="1">
        <v>25909.0</v>
      </c>
      <c r="AE5" s="1">
        <v>0.0</v>
      </c>
      <c r="AF5" s="1">
        <v>6250.0</v>
      </c>
      <c r="AG5" s="1">
        <v>6250.0</v>
      </c>
      <c r="AH5" s="1">
        <v>67521.0</v>
      </c>
      <c r="AI5" s="1">
        <v>25909.0</v>
      </c>
      <c r="AJ5" s="1">
        <v>0.0</v>
      </c>
      <c r="AK5" s="1">
        <v>6250.0</v>
      </c>
      <c r="AL5" s="1">
        <v>6250.0</v>
      </c>
      <c r="AM5" s="1">
        <v>67521.0</v>
      </c>
      <c r="AN5" s="1">
        <v>25909.0</v>
      </c>
      <c r="AO5" s="1">
        <v>0.0</v>
      </c>
      <c r="AP5" s="1">
        <v>0.0</v>
      </c>
      <c r="AQ5" s="1">
        <v>0.0</v>
      </c>
      <c r="AR5" s="1">
        <v>67521.0</v>
      </c>
      <c r="AS5" s="1">
        <v>25909.0</v>
      </c>
      <c r="AT5" s="1">
        <v>0.0</v>
      </c>
      <c r="AU5" s="1">
        <v>0.0</v>
      </c>
      <c r="AV5" s="1">
        <v>6250.0</v>
      </c>
      <c r="AW5" s="1">
        <v>6250.0</v>
      </c>
      <c r="AX5" s="1">
        <v>67521.0</v>
      </c>
      <c r="AY5" s="1">
        <v>25909.0</v>
      </c>
      <c r="AZ5" s="9">
        <v>0.0</v>
      </c>
      <c r="BA5" s="9">
        <v>0.0</v>
      </c>
      <c r="BB5" s="9">
        <v>0.0</v>
      </c>
      <c r="BC5" s="9">
        <v>0.0</v>
      </c>
      <c r="BD5" s="9">
        <v>0.0</v>
      </c>
      <c r="BE5" s="10"/>
    </row>
    <row r="6" ht="15.75" customHeight="1">
      <c r="A6" s="8" t="s">
        <v>59</v>
      </c>
      <c r="B6" s="1">
        <v>0.0</v>
      </c>
      <c r="C6" s="1">
        <v>6310.0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5612.0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6750.0</v>
      </c>
      <c r="X6" s="9">
        <v>0.0</v>
      </c>
      <c r="Y6" s="9">
        <v>0.0</v>
      </c>
      <c r="Z6" s="9">
        <v>0.0</v>
      </c>
      <c r="AA6" s="1">
        <v>5409.7699999999995</v>
      </c>
      <c r="AB6" s="9">
        <v>0.0</v>
      </c>
      <c r="AC6" s="9">
        <v>0.0</v>
      </c>
      <c r="AD6" s="9">
        <v>0.0</v>
      </c>
      <c r="AE6" s="1">
        <v>4560.25</v>
      </c>
      <c r="AF6" s="9">
        <v>0.0</v>
      </c>
      <c r="AG6" s="9">
        <v>0.0</v>
      </c>
      <c r="AH6" s="9">
        <v>0.0</v>
      </c>
      <c r="AI6" s="9">
        <v>0.0</v>
      </c>
      <c r="AJ6" s="1">
        <v>5818.25</v>
      </c>
      <c r="AK6" s="9">
        <v>0.0</v>
      </c>
      <c r="AL6" s="9">
        <v>0.0</v>
      </c>
      <c r="AM6" s="9">
        <v>0.0</v>
      </c>
      <c r="AN6" s="9">
        <v>0.0</v>
      </c>
      <c r="AO6" s="1">
        <v>5614.75</v>
      </c>
      <c r="AP6" s="9">
        <v>0.0</v>
      </c>
      <c r="AQ6" s="1">
        <v>4253.705</v>
      </c>
      <c r="AR6" s="9">
        <v>0.0</v>
      </c>
      <c r="AS6" s="9">
        <v>0.0</v>
      </c>
      <c r="AT6" s="1">
        <v>6512.0</v>
      </c>
      <c r="AU6" s="1">
        <v>6336.25</v>
      </c>
      <c r="AV6" s="9">
        <v>0.0</v>
      </c>
      <c r="AW6" s="9">
        <v>0.0</v>
      </c>
      <c r="AX6" s="9">
        <v>0.0</v>
      </c>
      <c r="AY6" s="9">
        <v>0.0</v>
      </c>
      <c r="AZ6" s="9">
        <v>0.0</v>
      </c>
      <c r="BA6" s="9">
        <v>0.0</v>
      </c>
      <c r="BB6" s="9">
        <v>0.0</v>
      </c>
      <c r="BC6" s="9">
        <v>0.0</v>
      </c>
      <c r="BD6" s="9">
        <v>0.0</v>
      </c>
      <c r="BE6" s="10"/>
    </row>
    <row r="7" ht="15.75" customHeight="1">
      <c r="A7" s="14" t="s">
        <v>60</v>
      </c>
      <c r="B7" s="15">
        <f t="shared" ref="B7:AY7" si="4">(B3-B6)*3.6 +B5</f>
        <v>48027.6</v>
      </c>
      <c r="C7" s="15">
        <f t="shared" si="4"/>
        <v>25311.6</v>
      </c>
      <c r="D7" s="15">
        <f t="shared" si="4"/>
        <v>81828.4</v>
      </c>
      <c r="E7" s="15">
        <f t="shared" si="4"/>
        <v>121182.6</v>
      </c>
      <c r="F7" s="15">
        <f t="shared" si="4"/>
        <v>74901.4</v>
      </c>
      <c r="G7" s="15">
        <f t="shared" si="4"/>
        <v>59522.8</v>
      </c>
      <c r="H7" s="15">
        <f t="shared" si="4"/>
        <v>38080.8</v>
      </c>
      <c r="I7" s="15">
        <f t="shared" si="4"/>
        <v>81065.2</v>
      </c>
      <c r="J7" s="15">
        <f t="shared" si="4"/>
        <v>79272.4</v>
      </c>
      <c r="K7" s="15">
        <f t="shared" si="4"/>
        <v>61084.8</v>
      </c>
      <c r="L7" s="15">
        <f t="shared" si="4"/>
        <v>67521.6</v>
      </c>
      <c r="M7" s="15">
        <f t="shared" si="4"/>
        <v>47318.4</v>
      </c>
      <c r="N7" s="15">
        <f t="shared" si="4"/>
        <v>65912.4</v>
      </c>
      <c r="O7" s="15">
        <f t="shared" si="4"/>
        <v>94180</v>
      </c>
      <c r="P7" s="15">
        <f t="shared" si="4"/>
        <v>87761.2</v>
      </c>
      <c r="Q7" s="15">
        <f t="shared" si="4"/>
        <v>70657.2</v>
      </c>
      <c r="R7" s="15">
        <f t="shared" si="4"/>
        <v>70077.6</v>
      </c>
      <c r="S7" s="15">
        <f t="shared" si="4"/>
        <v>204343.2</v>
      </c>
      <c r="T7" s="15">
        <f t="shared" si="4"/>
        <v>220370.8</v>
      </c>
      <c r="U7" s="15">
        <f t="shared" si="4"/>
        <v>52902</v>
      </c>
      <c r="V7" s="15">
        <f t="shared" si="4"/>
        <v>71326.8</v>
      </c>
      <c r="W7" s="15">
        <f t="shared" si="4"/>
        <v>47037.6</v>
      </c>
      <c r="X7" s="15">
        <f t="shared" si="4"/>
        <v>68928.04912</v>
      </c>
      <c r="Y7" s="15">
        <f t="shared" si="4"/>
        <v>51117.52</v>
      </c>
      <c r="Z7" s="15">
        <f t="shared" si="4"/>
        <v>56920.68</v>
      </c>
      <c r="AA7" s="15">
        <f t="shared" si="4"/>
        <v>37445.508</v>
      </c>
      <c r="AB7" s="15">
        <f t="shared" si="4"/>
        <v>74082.88912</v>
      </c>
      <c r="AC7" s="15">
        <f t="shared" si="4"/>
        <v>129463.68</v>
      </c>
      <c r="AD7" s="15">
        <f t="shared" si="4"/>
        <v>83268.88</v>
      </c>
      <c r="AE7" s="15">
        <f t="shared" si="4"/>
        <v>21663.9</v>
      </c>
      <c r="AF7" s="15">
        <f t="shared" si="4"/>
        <v>55086.0664</v>
      </c>
      <c r="AG7" s="15">
        <f t="shared" si="4"/>
        <v>40354.6</v>
      </c>
      <c r="AH7" s="15">
        <f t="shared" si="4"/>
        <v>110373.6</v>
      </c>
      <c r="AI7" s="15">
        <f t="shared" si="4"/>
        <v>64178.8</v>
      </c>
      <c r="AJ7" s="15">
        <f t="shared" si="4"/>
        <v>40139.1</v>
      </c>
      <c r="AK7" s="15">
        <f t="shared" si="4"/>
        <v>87582.9568</v>
      </c>
      <c r="AL7" s="15">
        <f t="shared" si="4"/>
        <v>68757.52</v>
      </c>
      <c r="AM7" s="15">
        <f t="shared" si="4"/>
        <v>138776.52</v>
      </c>
      <c r="AN7" s="15">
        <f t="shared" si="4"/>
        <v>92581.72</v>
      </c>
      <c r="AO7" s="15">
        <f t="shared" si="4"/>
        <v>45699.3</v>
      </c>
      <c r="AP7" s="15">
        <f t="shared" si="4"/>
        <v>86246.28</v>
      </c>
      <c r="AQ7" s="15">
        <f t="shared" si="4"/>
        <v>70932.942</v>
      </c>
      <c r="AR7" s="15">
        <f t="shared" si="4"/>
        <v>157864.08</v>
      </c>
      <c r="AS7" s="15">
        <f t="shared" si="4"/>
        <v>111669.28</v>
      </c>
      <c r="AT7" s="15">
        <f t="shared" si="4"/>
        <v>180900</v>
      </c>
      <c r="AU7" s="15">
        <f t="shared" si="4"/>
        <v>30091.5</v>
      </c>
      <c r="AV7" s="15">
        <f t="shared" si="4"/>
        <v>74041.27024</v>
      </c>
      <c r="AW7" s="15">
        <f t="shared" si="4"/>
        <v>55172.2</v>
      </c>
      <c r="AX7" s="15">
        <f t="shared" si="4"/>
        <v>125191.2</v>
      </c>
      <c r="AY7" s="15">
        <f t="shared" si="4"/>
        <v>78996.4</v>
      </c>
      <c r="AZ7" s="1">
        <f t="shared" ref="AZ7:AZ10" si="6">1270.896403/10</f>
        <v>127.0896403</v>
      </c>
      <c r="BA7" s="9">
        <f t="shared" ref="BA7:BA10" si="7">1386/10</f>
        <v>138.6</v>
      </c>
      <c r="BB7" s="9">
        <v>66.0</v>
      </c>
      <c r="BC7" s="9">
        <v>66.0</v>
      </c>
      <c r="BD7" s="1">
        <f t="shared" ref="BD7:BD10" si="8">1270.896403/10</f>
        <v>127.0896403</v>
      </c>
      <c r="BE7" s="16"/>
    </row>
    <row r="8" ht="15.75" customHeight="1">
      <c r="A8" s="14" t="s">
        <v>61</v>
      </c>
      <c r="B8" s="15">
        <f t="shared" ref="B8:AY8" si="5">(B2-B6)*3.6+B4</f>
        <v>50828.4</v>
      </c>
      <c r="C8" s="15">
        <f t="shared" si="5"/>
        <v>28112.4</v>
      </c>
      <c r="D8" s="15">
        <f t="shared" si="5"/>
        <v>84629.2</v>
      </c>
      <c r="E8" s="15">
        <f t="shared" si="5"/>
        <v>123983.4</v>
      </c>
      <c r="F8" s="15">
        <f t="shared" si="5"/>
        <v>77702.2</v>
      </c>
      <c r="G8" s="15">
        <f t="shared" si="5"/>
        <v>71746</v>
      </c>
      <c r="H8" s="15">
        <f t="shared" si="5"/>
        <v>41583.6</v>
      </c>
      <c r="I8" s="15">
        <f t="shared" si="5"/>
        <v>83167.6</v>
      </c>
      <c r="J8" s="15">
        <f t="shared" si="5"/>
        <v>81374.8</v>
      </c>
      <c r="K8" s="15">
        <f t="shared" si="5"/>
        <v>63187.2</v>
      </c>
      <c r="L8" s="15">
        <f t="shared" si="5"/>
        <v>163632</v>
      </c>
      <c r="M8" s="15">
        <f t="shared" si="5"/>
        <v>145028.8</v>
      </c>
      <c r="N8" s="15">
        <f t="shared" si="5"/>
        <v>106371.2</v>
      </c>
      <c r="O8" s="15">
        <f t="shared" si="5"/>
        <v>96282.4</v>
      </c>
      <c r="P8" s="15">
        <f t="shared" si="5"/>
        <v>98049.6</v>
      </c>
      <c r="Q8" s="15">
        <f t="shared" si="5"/>
        <v>198603</v>
      </c>
      <c r="R8" s="15">
        <f t="shared" si="5"/>
        <v>158747.4</v>
      </c>
      <c r="S8" s="15">
        <f t="shared" si="5"/>
        <v>457136.2</v>
      </c>
      <c r="T8" s="15">
        <f t="shared" si="5"/>
        <v>410491.8</v>
      </c>
      <c r="U8" s="15">
        <f t="shared" si="5"/>
        <v>55702.8</v>
      </c>
      <c r="V8" s="15">
        <f t="shared" si="5"/>
        <v>74127.6</v>
      </c>
      <c r="W8" s="15">
        <f t="shared" si="5"/>
        <v>49838.4</v>
      </c>
      <c r="X8" s="15">
        <f t="shared" si="5"/>
        <v>71728.84912</v>
      </c>
      <c r="Y8" s="15">
        <f t="shared" si="5"/>
        <v>61528.43132</v>
      </c>
      <c r="Z8" s="15">
        <f t="shared" si="5"/>
        <v>59721.48</v>
      </c>
      <c r="AA8" s="15">
        <f t="shared" si="5"/>
        <v>40246.308</v>
      </c>
      <c r="AB8" s="15">
        <f t="shared" si="5"/>
        <v>76883.68912</v>
      </c>
      <c r="AC8" s="15">
        <f t="shared" si="5"/>
        <v>132264.48</v>
      </c>
      <c r="AD8" s="15">
        <f t="shared" si="5"/>
        <v>86069.68</v>
      </c>
      <c r="AE8" s="15">
        <f t="shared" si="5"/>
        <v>25166.7</v>
      </c>
      <c r="AF8" s="15">
        <f t="shared" si="5"/>
        <v>58588.8664</v>
      </c>
      <c r="AG8" s="15">
        <f t="shared" si="5"/>
        <v>51467.51132</v>
      </c>
      <c r="AH8" s="15">
        <f t="shared" si="5"/>
        <v>113876.4</v>
      </c>
      <c r="AI8" s="15">
        <f t="shared" si="5"/>
        <v>67681.6</v>
      </c>
      <c r="AJ8" s="15">
        <f t="shared" si="5"/>
        <v>42241.5</v>
      </c>
      <c r="AK8" s="15">
        <f t="shared" si="5"/>
        <v>183693.3568</v>
      </c>
      <c r="AL8" s="15">
        <f t="shared" si="5"/>
        <v>172478.0313</v>
      </c>
      <c r="AM8" s="15">
        <f t="shared" si="5"/>
        <v>234886.92</v>
      </c>
      <c r="AN8" s="15">
        <f t="shared" si="5"/>
        <v>188692.12</v>
      </c>
      <c r="AO8" s="15">
        <f t="shared" si="5"/>
        <v>86158.1</v>
      </c>
      <c r="AP8" s="15">
        <f t="shared" si="5"/>
        <v>88348.68</v>
      </c>
      <c r="AQ8" s="15">
        <f t="shared" si="5"/>
        <v>73035.342</v>
      </c>
      <c r="AR8" s="15">
        <f t="shared" si="5"/>
        <v>160664.88</v>
      </c>
      <c r="AS8" s="15">
        <f t="shared" si="5"/>
        <v>114470.08</v>
      </c>
      <c r="AT8" s="15">
        <f t="shared" si="5"/>
        <v>433693</v>
      </c>
      <c r="AU8" s="15">
        <f t="shared" si="5"/>
        <v>32892.3</v>
      </c>
      <c r="AV8" s="15">
        <f t="shared" si="5"/>
        <v>76842.07024</v>
      </c>
      <c r="AW8" s="15">
        <f t="shared" si="5"/>
        <v>65583.11132</v>
      </c>
      <c r="AX8" s="15">
        <f t="shared" si="5"/>
        <v>127992</v>
      </c>
      <c r="AY8" s="15">
        <f t="shared" si="5"/>
        <v>81797.2</v>
      </c>
      <c r="AZ8" s="1">
        <f t="shared" si="6"/>
        <v>127.0896403</v>
      </c>
      <c r="BA8" s="9">
        <f t="shared" si="7"/>
        <v>138.6</v>
      </c>
      <c r="BB8" s="9">
        <v>66.0</v>
      </c>
      <c r="BC8" s="9">
        <v>66.0</v>
      </c>
      <c r="BD8" s="1">
        <f t="shared" si="8"/>
        <v>127.0896403</v>
      </c>
      <c r="BE8" s="16"/>
    </row>
    <row r="9" ht="15.75" customHeight="1">
      <c r="A9" s="14" t="s">
        <v>62</v>
      </c>
      <c r="B9" s="15">
        <f t="shared" ref="B9:AY9" si="9">B3*3.6+B5</f>
        <v>48027.6</v>
      </c>
      <c r="C9" s="15">
        <f t="shared" si="9"/>
        <v>48027.6</v>
      </c>
      <c r="D9" s="15">
        <f t="shared" si="9"/>
        <v>81828.4</v>
      </c>
      <c r="E9" s="15">
        <f t="shared" si="9"/>
        <v>121182.6</v>
      </c>
      <c r="F9" s="15">
        <f t="shared" si="9"/>
        <v>74901.4</v>
      </c>
      <c r="G9" s="15">
        <f t="shared" si="9"/>
        <v>59522.8</v>
      </c>
      <c r="H9" s="15">
        <f t="shared" si="9"/>
        <v>38080.8</v>
      </c>
      <c r="I9" s="15">
        <f t="shared" si="9"/>
        <v>81065.2</v>
      </c>
      <c r="J9" s="15">
        <f t="shared" si="9"/>
        <v>79272.4</v>
      </c>
      <c r="K9" s="15">
        <f t="shared" si="9"/>
        <v>61084.8</v>
      </c>
      <c r="L9" s="15">
        <f t="shared" si="9"/>
        <v>67521.6</v>
      </c>
      <c r="M9" s="15">
        <f t="shared" si="9"/>
        <v>67521.6</v>
      </c>
      <c r="N9" s="15">
        <f t="shared" si="9"/>
        <v>65912.4</v>
      </c>
      <c r="O9" s="15">
        <f t="shared" si="9"/>
        <v>94180</v>
      </c>
      <c r="P9" s="15">
        <f t="shared" si="9"/>
        <v>87761.2</v>
      </c>
      <c r="Q9" s="15">
        <f t="shared" si="9"/>
        <v>70657.2</v>
      </c>
      <c r="R9" s="15">
        <f t="shared" si="9"/>
        <v>70077.6</v>
      </c>
      <c r="S9" s="15">
        <f t="shared" si="9"/>
        <v>204343.2</v>
      </c>
      <c r="T9" s="15">
        <f t="shared" si="9"/>
        <v>220370.8</v>
      </c>
      <c r="U9" s="15">
        <f t="shared" si="9"/>
        <v>52902</v>
      </c>
      <c r="V9" s="15">
        <f t="shared" si="9"/>
        <v>71326.8</v>
      </c>
      <c r="W9" s="15">
        <f t="shared" si="9"/>
        <v>71337.6</v>
      </c>
      <c r="X9" s="15">
        <f t="shared" si="9"/>
        <v>68928.04912</v>
      </c>
      <c r="Y9" s="15">
        <f t="shared" si="9"/>
        <v>51117.52</v>
      </c>
      <c r="Z9" s="15">
        <f t="shared" si="9"/>
        <v>56920.68</v>
      </c>
      <c r="AA9" s="15">
        <f t="shared" si="9"/>
        <v>56920.68</v>
      </c>
      <c r="AB9" s="15">
        <f t="shared" si="9"/>
        <v>74082.88912</v>
      </c>
      <c r="AC9" s="15">
        <f t="shared" si="9"/>
        <v>129463.68</v>
      </c>
      <c r="AD9" s="15">
        <f t="shared" si="9"/>
        <v>83268.88</v>
      </c>
      <c r="AE9" s="15">
        <f t="shared" si="9"/>
        <v>38080.8</v>
      </c>
      <c r="AF9" s="15">
        <f t="shared" si="9"/>
        <v>55086.0664</v>
      </c>
      <c r="AG9" s="15">
        <f t="shared" si="9"/>
        <v>40354.6</v>
      </c>
      <c r="AH9" s="15">
        <f t="shared" si="9"/>
        <v>110373.6</v>
      </c>
      <c r="AI9" s="15">
        <f t="shared" si="9"/>
        <v>64178.8</v>
      </c>
      <c r="AJ9" s="15">
        <f t="shared" si="9"/>
        <v>61084.8</v>
      </c>
      <c r="AK9" s="15">
        <f t="shared" si="9"/>
        <v>87582.9568</v>
      </c>
      <c r="AL9" s="15">
        <f t="shared" si="9"/>
        <v>68757.52</v>
      </c>
      <c r="AM9" s="15">
        <f t="shared" si="9"/>
        <v>138776.52</v>
      </c>
      <c r="AN9" s="15">
        <f t="shared" si="9"/>
        <v>92581.72</v>
      </c>
      <c r="AO9" s="15">
        <f t="shared" si="9"/>
        <v>65912.4</v>
      </c>
      <c r="AP9" s="15">
        <f t="shared" si="9"/>
        <v>86246.28</v>
      </c>
      <c r="AQ9" s="15">
        <f t="shared" si="9"/>
        <v>86246.28</v>
      </c>
      <c r="AR9" s="15">
        <f t="shared" si="9"/>
        <v>157864.08</v>
      </c>
      <c r="AS9" s="15">
        <f t="shared" si="9"/>
        <v>111669.28</v>
      </c>
      <c r="AT9" s="15">
        <f t="shared" si="9"/>
        <v>204343.2</v>
      </c>
      <c r="AU9" s="15">
        <f t="shared" si="9"/>
        <v>52902</v>
      </c>
      <c r="AV9" s="15">
        <f t="shared" si="9"/>
        <v>74041.27024</v>
      </c>
      <c r="AW9" s="15">
        <f t="shared" si="9"/>
        <v>55172.2</v>
      </c>
      <c r="AX9" s="15">
        <f t="shared" si="9"/>
        <v>125191.2</v>
      </c>
      <c r="AY9" s="15">
        <f t="shared" si="9"/>
        <v>78996.4</v>
      </c>
      <c r="AZ9" s="1">
        <f t="shared" si="6"/>
        <v>127.0896403</v>
      </c>
      <c r="BA9" s="9">
        <f t="shared" si="7"/>
        <v>138.6</v>
      </c>
      <c r="BB9" s="9">
        <v>66.0</v>
      </c>
      <c r="BC9" s="9">
        <v>66.0</v>
      </c>
      <c r="BD9" s="1">
        <f t="shared" si="8"/>
        <v>127.0896403</v>
      </c>
      <c r="BE9" s="16"/>
    </row>
    <row r="10" ht="15.75" customHeight="1">
      <c r="A10" s="14" t="s">
        <v>63</v>
      </c>
      <c r="B10" s="15">
        <f t="shared" ref="B10:AY10" si="10">B2*3.6+B4</f>
        <v>50828.4</v>
      </c>
      <c r="C10" s="15">
        <f t="shared" si="10"/>
        <v>50828.4</v>
      </c>
      <c r="D10" s="15">
        <f t="shared" si="10"/>
        <v>84629.2</v>
      </c>
      <c r="E10" s="15">
        <f t="shared" si="10"/>
        <v>123983.4</v>
      </c>
      <c r="F10" s="15">
        <f t="shared" si="10"/>
        <v>77702.2</v>
      </c>
      <c r="G10" s="15">
        <f t="shared" si="10"/>
        <v>71746</v>
      </c>
      <c r="H10" s="15">
        <f t="shared" si="10"/>
        <v>41583.6</v>
      </c>
      <c r="I10" s="15">
        <f t="shared" si="10"/>
        <v>83167.6</v>
      </c>
      <c r="J10" s="15">
        <f t="shared" si="10"/>
        <v>81374.8</v>
      </c>
      <c r="K10" s="15">
        <f t="shared" si="10"/>
        <v>63187.2</v>
      </c>
      <c r="L10" s="15">
        <f t="shared" si="10"/>
        <v>163632</v>
      </c>
      <c r="M10" s="15">
        <f t="shared" si="10"/>
        <v>165232</v>
      </c>
      <c r="N10" s="15">
        <f t="shared" si="10"/>
        <v>106371.2</v>
      </c>
      <c r="O10" s="15">
        <f t="shared" si="10"/>
        <v>96282.4</v>
      </c>
      <c r="P10" s="15">
        <f t="shared" si="10"/>
        <v>98049.6</v>
      </c>
      <c r="Q10" s="15">
        <f t="shared" si="10"/>
        <v>198603</v>
      </c>
      <c r="R10" s="15">
        <f t="shared" si="10"/>
        <v>158747.4</v>
      </c>
      <c r="S10" s="15">
        <f t="shared" si="10"/>
        <v>457136.2</v>
      </c>
      <c r="T10" s="15">
        <f t="shared" si="10"/>
        <v>410491.8</v>
      </c>
      <c r="U10" s="15">
        <f t="shared" si="10"/>
        <v>55702.8</v>
      </c>
      <c r="V10" s="15">
        <f t="shared" si="10"/>
        <v>74127.6</v>
      </c>
      <c r="W10" s="15">
        <f t="shared" si="10"/>
        <v>74138.4</v>
      </c>
      <c r="X10" s="15">
        <f t="shared" si="10"/>
        <v>71728.84912</v>
      </c>
      <c r="Y10" s="15">
        <f t="shared" si="10"/>
        <v>61528.43132</v>
      </c>
      <c r="Z10" s="15">
        <f t="shared" si="10"/>
        <v>59721.48</v>
      </c>
      <c r="AA10" s="15">
        <f t="shared" si="10"/>
        <v>59721.48</v>
      </c>
      <c r="AB10" s="15">
        <f t="shared" si="10"/>
        <v>76883.68912</v>
      </c>
      <c r="AC10" s="15">
        <f t="shared" si="10"/>
        <v>132264.48</v>
      </c>
      <c r="AD10" s="15">
        <f t="shared" si="10"/>
        <v>86069.68</v>
      </c>
      <c r="AE10" s="15">
        <f t="shared" si="10"/>
        <v>41583.6</v>
      </c>
      <c r="AF10" s="15">
        <f t="shared" si="10"/>
        <v>58588.8664</v>
      </c>
      <c r="AG10" s="15">
        <f t="shared" si="10"/>
        <v>51467.51132</v>
      </c>
      <c r="AH10" s="15">
        <f t="shared" si="10"/>
        <v>113876.4</v>
      </c>
      <c r="AI10" s="15">
        <f t="shared" si="10"/>
        <v>67681.6</v>
      </c>
      <c r="AJ10" s="15">
        <f t="shared" si="10"/>
        <v>63187.2</v>
      </c>
      <c r="AK10" s="15">
        <f t="shared" si="10"/>
        <v>183693.3568</v>
      </c>
      <c r="AL10" s="15">
        <f t="shared" si="10"/>
        <v>172478.0313</v>
      </c>
      <c r="AM10" s="15">
        <f t="shared" si="10"/>
        <v>234886.92</v>
      </c>
      <c r="AN10" s="15">
        <f t="shared" si="10"/>
        <v>188692.12</v>
      </c>
      <c r="AO10" s="15">
        <f t="shared" si="10"/>
        <v>106371.2</v>
      </c>
      <c r="AP10" s="15">
        <f t="shared" si="10"/>
        <v>88348.68</v>
      </c>
      <c r="AQ10" s="15">
        <f t="shared" si="10"/>
        <v>88348.68</v>
      </c>
      <c r="AR10" s="15">
        <f t="shared" si="10"/>
        <v>160664.88</v>
      </c>
      <c r="AS10" s="15">
        <f t="shared" si="10"/>
        <v>114470.08</v>
      </c>
      <c r="AT10" s="15">
        <f t="shared" si="10"/>
        <v>457136.2</v>
      </c>
      <c r="AU10" s="15">
        <f t="shared" si="10"/>
        <v>55702.8</v>
      </c>
      <c r="AV10" s="15">
        <f t="shared" si="10"/>
        <v>76842.07024</v>
      </c>
      <c r="AW10" s="15">
        <f t="shared" si="10"/>
        <v>65583.11132</v>
      </c>
      <c r="AX10" s="15">
        <f t="shared" si="10"/>
        <v>127992</v>
      </c>
      <c r="AY10" s="15">
        <f t="shared" si="10"/>
        <v>81797.2</v>
      </c>
      <c r="AZ10" s="1">
        <f t="shared" si="6"/>
        <v>127.0896403</v>
      </c>
      <c r="BA10" s="9">
        <f t="shared" si="7"/>
        <v>138.6</v>
      </c>
      <c r="BB10" s="9">
        <v>66.0</v>
      </c>
      <c r="BC10" s="9">
        <v>66.0</v>
      </c>
      <c r="BD10" s="1">
        <f t="shared" si="8"/>
        <v>127.0896403</v>
      </c>
      <c r="BE10" s="16"/>
    </row>
    <row r="11" ht="15.75" customHeight="1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</row>
    <row r="12" ht="15.75" customHeight="1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</row>
    <row r="13" ht="15.75" customHeight="1">
      <c r="A13" s="10"/>
      <c r="B13" s="2"/>
      <c r="C13" s="2"/>
      <c r="D13" s="2"/>
      <c r="E13" s="3"/>
      <c r="F13" s="4"/>
      <c r="G13" s="2"/>
      <c r="H13" s="2"/>
      <c r="I13" s="2"/>
      <c r="J13" s="2"/>
      <c r="K13" s="2"/>
      <c r="L13" s="2"/>
      <c r="M13" s="2"/>
      <c r="N13" s="2"/>
      <c r="O13" s="3"/>
      <c r="P13" s="3"/>
      <c r="Q13" s="2"/>
      <c r="R13" s="2"/>
      <c r="S13" s="2"/>
      <c r="T13" s="2"/>
      <c r="U13" s="2"/>
      <c r="V13" s="2"/>
      <c r="W13" s="2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ht="15.75" customHeight="1">
      <c r="A14" s="18"/>
    </row>
    <row r="15" ht="15.75" customHeight="1">
      <c r="A15" s="18"/>
    </row>
    <row r="16" ht="15.75" customHeight="1">
      <c r="A16" s="19"/>
      <c r="Y16" s="20"/>
      <c r="AG16" s="20"/>
      <c r="AL16" s="20"/>
      <c r="AW16" s="20"/>
    </row>
    <row r="17" ht="15.75" customHeight="1">
      <c r="A17" s="19"/>
    </row>
    <row r="18" ht="15.75" customHeight="1">
      <c r="A18" s="18"/>
    </row>
    <row r="19" ht="15.75" customHeight="1">
      <c r="A19" s="21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ht="15.75" customHeight="1">
      <c r="A20" s="21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ht="15.75" customHeight="1">
      <c r="A21" s="21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ht="15.75" customHeight="1">
      <c r="A22" s="2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ht="15.75" customHeight="1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ht="15.75" customHeight="1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ht="15.75" customHeigh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ht="15.75" customHeight="1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ht="15.75" customHeight="1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ht="15.75" customHeight="1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ht="15.75" customHeight="1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ht="15.75" customHeight="1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ht="15.75" customHeight="1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  <row r="32" ht="15.75" customHeight="1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</row>
    <row r="33" ht="15.75" customHeight="1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</row>
    <row r="34" ht="15.75" customHeight="1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</row>
    <row r="35" ht="15.75" customHeight="1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</row>
    <row r="36" ht="15.75" customHeight="1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</row>
    <row r="37" ht="15.75" customHeight="1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</row>
    <row r="38" ht="15.75" customHeight="1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</row>
    <row r="39" ht="15.75" customHeight="1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</row>
    <row r="40" ht="15.75" customHeight="1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</row>
    <row r="41" ht="15.75" customHeight="1"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</row>
    <row r="42" ht="15.75" customHeight="1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</row>
    <row r="43" ht="15.75" customHeight="1"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</row>
    <row r="44" ht="15.75" customHeight="1"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</row>
    <row r="45" ht="15.75" customHeight="1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</row>
    <row r="46" ht="15.75" customHeight="1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</row>
    <row r="47" ht="15.75" customHeight="1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</row>
    <row r="48" ht="15.75" customHeight="1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</row>
    <row r="49" ht="15.75" customHeight="1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</row>
    <row r="50" ht="15.75" customHeight="1"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</row>
    <row r="51" ht="15.75" customHeight="1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</row>
    <row r="52" ht="15.75" customHeight="1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</row>
    <row r="53" ht="15.75" customHeight="1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</row>
    <row r="54" ht="15.75" customHeight="1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</row>
    <row r="55" ht="15.75" customHeight="1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</row>
    <row r="56" ht="15.75" customHeight="1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</row>
    <row r="57" ht="15.75" customHeight="1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</row>
    <row r="58" ht="15.75" customHeight="1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</row>
    <row r="59" ht="15.75" customHeight="1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</row>
    <row r="60" ht="15.75" customHeight="1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</row>
    <row r="61" ht="15.75" customHeight="1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</row>
    <row r="62" ht="15.75" customHeight="1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</row>
    <row r="63" ht="15.75" customHeight="1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</row>
    <row r="64" ht="15.75" customHeight="1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</row>
    <row r="65" ht="15.75" customHeight="1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</row>
    <row r="66" ht="15.75" customHeight="1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</row>
    <row r="67" ht="15.75" customHeight="1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</row>
    <row r="68" ht="15.75" customHeight="1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</row>
    <row r="69" ht="15.75" customHeight="1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</row>
    <row r="70" ht="15.75" customHeight="1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</row>
    <row r="71" ht="15.75" customHeight="1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</row>
    <row r="72" ht="15.75" customHeight="1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</row>
    <row r="73" ht="15.75" customHeight="1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</row>
    <row r="74" ht="15.75" customHeight="1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</row>
    <row r="75" ht="15.75" customHeight="1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</row>
    <row r="76" ht="15.75" customHeight="1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</row>
    <row r="77" ht="15.75" customHeight="1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</row>
    <row r="78" ht="15.75" customHeight="1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</row>
    <row r="79" ht="15.75" customHeight="1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</row>
    <row r="80" ht="15.75" customHeight="1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</row>
    <row r="81" ht="15.75" customHeight="1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</row>
    <row r="82" ht="15.75" customHeight="1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</row>
    <row r="83" ht="15.75" customHeight="1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</row>
    <row r="84" ht="15.75" customHeight="1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</row>
    <row r="85" ht="15.75" customHeight="1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</row>
    <row r="86" ht="15.75" customHeight="1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</row>
    <row r="87" ht="15.75" customHeight="1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</row>
    <row r="88" ht="15.75" customHeight="1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</row>
    <row r="89" ht="15.75" customHeight="1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</row>
    <row r="90" ht="15.75" customHeight="1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</row>
    <row r="91" ht="15.75" customHeight="1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</row>
    <row r="92" ht="15.75" customHeight="1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</row>
    <row r="93" ht="15.75" customHeight="1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</row>
    <row r="94" ht="15.75" customHeight="1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</row>
    <row r="95" ht="15.75" customHeight="1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</row>
    <row r="96" ht="15.75" customHeight="1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</row>
    <row r="97" ht="15.75" customHeight="1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</row>
    <row r="98" ht="15.75" customHeight="1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</row>
    <row r="99" ht="15.75" customHeight="1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</row>
    <row r="100" ht="15.75" customHeight="1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</row>
    <row r="101" ht="15.75" customHeight="1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</row>
    <row r="102" ht="15.75" customHeight="1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</row>
    <row r="103" ht="15.75" customHeight="1"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</row>
    <row r="104" ht="15.75" customHeight="1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</row>
    <row r="105" ht="15.75" customHeight="1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</row>
    <row r="106" ht="15.75" customHeight="1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</row>
    <row r="107" ht="15.75" customHeight="1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</row>
    <row r="108" ht="15.75" customHeight="1"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</row>
    <row r="109" ht="15.75" customHeight="1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</row>
    <row r="110" ht="15.75" customHeight="1"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</row>
    <row r="111" ht="15.75" customHeight="1"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</row>
    <row r="112" ht="15.75" customHeight="1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</row>
    <row r="113" ht="15.75" customHeight="1"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</row>
    <row r="114" ht="15.75" customHeight="1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</row>
    <row r="115" ht="15.75" customHeight="1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</row>
    <row r="116" ht="15.75" customHeight="1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</row>
    <row r="117" ht="15.75" customHeight="1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</row>
    <row r="118" ht="15.75" customHeight="1"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</row>
    <row r="119" ht="15.75" customHeight="1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</row>
    <row r="120" ht="15.75" customHeight="1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</row>
    <row r="121" ht="15.75" customHeight="1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</row>
    <row r="122" ht="15.75" customHeight="1"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</row>
    <row r="123" ht="15.75" customHeight="1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</row>
    <row r="124" ht="15.75" customHeight="1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</row>
    <row r="125" ht="15.75" customHeight="1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</row>
    <row r="126" ht="15.75" customHeight="1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</row>
    <row r="127" ht="15.75" customHeight="1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</row>
    <row r="128" ht="15.75" customHeight="1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</row>
    <row r="129" ht="15.75" customHeight="1"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</row>
    <row r="130" ht="15.75" customHeight="1"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</row>
    <row r="131" ht="15.75" customHeight="1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</row>
    <row r="132" ht="15.75" customHeight="1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</row>
    <row r="133" ht="15.75" customHeight="1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</row>
    <row r="134" ht="15.75" customHeight="1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</row>
    <row r="135" ht="15.75" customHeight="1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</row>
    <row r="136" ht="15.75" customHeight="1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</row>
    <row r="137" ht="15.75" customHeight="1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</row>
    <row r="138" ht="15.75" customHeight="1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</row>
    <row r="139" ht="15.75" customHeight="1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</row>
    <row r="140" ht="15.75" customHeight="1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</row>
    <row r="141" ht="15.75" customHeight="1"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</row>
    <row r="142" ht="15.75" customHeight="1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</row>
    <row r="143" ht="15.75" customHeight="1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</row>
    <row r="144" ht="15.75" customHeight="1"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</row>
    <row r="145" ht="15.75" customHeight="1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</row>
    <row r="146" ht="15.75" customHeight="1"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</row>
    <row r="147" ht="15.75" customHeight="1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</row>
    <row r="148" ht="15.75" customHeight="1"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</row>
    <row r="149" ht="15.75" customHeight="1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</row>
    <row r="150" ht="15.75" customHeight="1"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</row>
    <row r="151" ht="15.75" customHeight="1"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</row>
    <row r="152" ht="15.75" customHeight="1"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</row>
    <row r="153" ht="15.75" customHeight="1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</row>
    <row r="154" ht="15.75" customHeight="1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</row>
    <row r="155" ht="15.75" customHeight="1"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</row>
    <row r="156" ht="15.75" customHeight="1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</row>
    <row r="157" ht="15.75" customHeight="1"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</row>
    <row r="158" ht="15.75" customHeight="1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</row>
    <row r="159" ht="15.75" customHeight="1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</row>
    <row r="160" ht="15.75" customHeight="1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</row>
    <row r="161" ht="15.75" customHeight="1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</row>
    <row r="162" ht="15.75" customHeight="1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</row>
    <row r="163" ht="15.75" customHeight="1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</row>
    <row r="164" ht="15.75" customHeight="1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</row>
    <row r="165" ht="15.75" customHeight="1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</row>
    <row r="166" ht="15.75" customHeight="1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</row>
    <row r="167" ht="15.75" customHeight="1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</row>
    <row r="168" ht="15.75" customHeight="1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</row>
    <row r="169" ht="15.75" customHeight="1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</row>
    <row r="170" ht="15.75" customHeight="1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</row>
    <row r="171" ht="15.75" customHeight="1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</row>
    <row r="172" ht="15.75" customHeight="1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</row>
    <row r="173" ht="15.75" customHeight="1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</row>
    <row r="174" ht="15.75" customHeight="1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</row>
    <row r="175" ht="15.75" customHeight="1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</row>
    <row r="176" ht="15.75" customHeight="1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</row>
    <row r="177" ht="15.75" customHeight="1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</row>
    <row r="178" ht="15.75" customHeight="1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</row>
    <row r="179" ht="15.75" customHeight="1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</row>
    <row r="180" ht="15.75" customHeight="1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</row>
    <row r="181" ht="15.75" customHeight="1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</row>
    <row r="182" ht="15.75" customHeight="1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</row>
    <row r="183" ht="15.75" customHeight="1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</row>
    <row r="184" ht="15.75" customHeight="1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</row>
    <row r="185" ht="15.75" customHeight="1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</row>
    <row r="186" ht="15.75" customHeight="1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</row>
    <row r="187" ht="15.75" customHeight="1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</row>
    <row r="188" ht="15.75" customHeight="1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</row>
    <row r="189" ht="15.75" customHeight="1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</row>
    <row r="190" ht="15.75" customHeight="1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</row>
    <row r="191" ht="15.75" customHeight="1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</row>
    <row r="192" ht="15.75" customHeight="1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</row>
    <row r="193" ht="15.75" customHeight="1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</row>
    <row r="194" ht="15.75" customHeight="1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</row>
    <row r="195" ht="15.75" customHeight="1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</row>
    <row r="196" ht="15.75" customHeight="1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</row>
    <row r="197" ht="15.75" customHeight="1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</row>
    <row r="198" ht="15.75" customHeight="1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</row>
    <row r="199" ht="15.75" customHeight="1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</row>
    <row r="200" ht="15.75" customHeight="1"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</row>
    <row r="201" ht="15.75" customHeight="1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</row>
    <row r="202" ht="15.75" customHeight="1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</row>
    <row r="203" ht="15.75" customHeight="1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</row>
    <row r="204" ht="15.75" customHeight="1"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</row>
    <row r="205" ht="15.75" customHeight="1"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</row>
    <row r="206" ht="15.75" customHeight="1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</row>
    <row r="207" ht="15.75" customHeight="1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</row>
    <row r="208" ht="15.75" customHeight="1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</row>
    <row r="209" ht="15.75" customHeight="1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</row>
    <row r="210" ht="15.75" customHeight="1"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</row>
    <row r="211" ht="15.75" customHeight="1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</row>
    <row r="212" ht="15.75" customHeight="1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</row>
    <row r="213" ht="15.75" customHeight="1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</row>
    <row r="214" ht="15.75" customHeight="1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</row>
    <row r="215" ht="15.75" customHeight="1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</row>
    <row r="216" ht="15.75" customHeight="1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</row>
    <row r="217" ht="15.75" customHeight="1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</row>
    <row r="218" ht="15.75" customHeight="1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</row>
    <row r="219" ht="15.75" customHeight="1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</row>
    <row r="220" ht="15.75" customHeight="1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0.88"/>
    <col customWidth="1" min="3" max="6" width="12.63"/>
  </cols>
  <sheetData>
    <row r="1" ht="15.75" customHeight="1">
      <c r="A1" s="22" t="s">
        <v>64</v>
      </c>
      <c r="B1" s="22" t="s">
        <v>65</v>
      </c>
    </row>
    <row r="2" ht="15.75" customHeight="1">
      <c r="A2" s="23" t="s">
        <v>13</v>
      </c>
      <c r="B2" s="24">
        <v>170000.0</v>
      </c>
    </row>
    <row r="3" ht="15.75" customHeight="1">
      <c r="A3" s="23" t="s">
        <v>14</v>
      </c>
      <c r="B3" s="24">
        <v>170000.0</v>
      </c>
    </row>
    <row r="4" ht="15.75" customHeight="1">
      <c r="A4" s="23" t="s">
        <v>18</v>
      </c>
      <c r="B4" s="24">
        <v>170000.0</v>
      </c>
    </row>
    <row r="5" ht="15.75" customHeight="1">
      <c r="A5" s="23" t="s">
        <v>66</v>
      </c>
      <c r="B5" s="24">
        <v>180000.0</v>
      </c>
    </row>
    <row r="6" ht="15.75" customHeight="1">
      <c r="A6" s="23" t="s">
        <v>0</v>
      </c>
      <c r="B6" s="24">
        <v>180000.0</v>
      </c>
    </row>
    <row r="7" ht="15.75" customHeight="1">
      <c r="A7" s="23" t="s">
        <v>1</v>
      </c>
      <c r="B7" s="24">
        <v>180000.0</v>
      </c>
    </row>
    <row r="8" ht="15.75" customHeight="1">
      <c r="A8" s="23" t="s">
        <v>2</v>
      </c>
      <c r="B8" s="24">
        <v>180000.0</v>
      </c>
    </row>
    <row r="9" ht="15.75" customHeight="1">
      <c r="A9" s="23" t="s">
        <v>9</v>
      </c>
      <c r="B9" s="24">
        <v>180000.0</v>
      </c>
    </row>
    <row r="10" ht="15.75" customHeight="1">
      <c r="A10" s="23" t="s">
        <v>10</v>
      </c>
      <c r="B10" s="24">
        <v>180000.0</v>
      </c>
    </row>
    <row r="11" ht="15.75" customHeight="1">
      <c r="A11" s="23" t="s">
        <v>11</v>
      </c>
      <c r="B11" s="24">
        <v>180000.0</v>
      </c>
    </row>
    <row r="12" ht="15.75" customHeight="1">
      <c r="A12" s="23" t="s">
        <v>15</v>
      </c>
      <c r="B12" s="24">
        <v>180000.0</v>
      </c>
    </row>
    <row r="13" ht="15.75" customHeight="1">
      <c r="A13" s="23" t="s">
        <v>16</v>
      </c>
      <c r="B13" s="24">
        <v>180000.0</v>
      </c>
    </row>
    <row r="14" ht="15.75" customHeight="1">
      <c r="A14" s="23" t="s">
        <v>17</v>
      </c>
      <c r="B14" s="24">
        <v>180000.0</v>
      </c>
    </row>
    <row r="15" ht="15.75" customHeight="1">
      <c r="A15" s="23" t="s">
        <v>67</v>
      </c>
      <c r="B15" s="24">
        <v>200000.0</v>
      </c>
    </row>
    <row r="16" ht="15.75" customHeight="1">
      <c r="A16" s="23" t="s">
        <v>68</v>
      </c>
      <c r="B16" s="25">
        <v>200000.0</v>
      </c>
    </row>
    <row r="17" ht="15.75" customHeight="1">
      <c r="A17" s="23" t="s">
        <v>7</v>
      </c>
      <c r="B17" s="24">
        <v>200000.0</v>
      </c>
    </row>
    <row r="18" ht="15.75" customHeight="1">
      <c r="A18" s="23" t="s">
        <v>8</v>
      </c>
      <c r="B18" s="24">
        <v>200000.0</v>
      </c>
    </row>
    <row r="19" ht="15.75" customHeight="1">
      <c r="A19" s="23" t="s">
        <v>12</v>
      </c>
      <c r="B19" s="24">
        <v>204475.6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A26" s="22" t="s">
        <v>64</v>
      </c>
      <c r="B26" s="22" t="s">
        <v>69</v>
      </c>
    </row>
    <row r="27" ht="15.75" customHeight="1">
      <c r="A27" s="23" t="s">
        <v>13</v>
      </c>
      <c r="B27" s="26">
        <v>0.006749</v>
      </c>
    </row>
    <row r="28" ht="15.75" customHeight="1">
      <c r="A28" s="23" t="s">
        <v>14</v>
      </c>
      <c r="B28" s="26">
        <v>0.008679</v>
      </c>
    </row>
    <row r="29" ht="15.75" customHeight="1">
      <c r="A29" s="23" t="s">
        <v>18</v>
      </c>
      <c r="B29" s="26">
        <v>0.008886</v>
      </c>
    </row>
    <row r="30" ht="15.75" customHeight="1">
      <c r="A30" s="23" t="s">
        <v>66</v>
      </c>
      <c r="B30" s="26">
        <v>0.006379</v>
      </c>
    </row>
    <row r="31" ht="15.75" customHeight="1">
      <c r="A31" s="23" t="s">
        <v>0</v>
      </c>
      <c r="B31" s="26">
        <v>0.006124</v>
      </c>
    </row>
    <row r="32" ht="15.75" customHeight="1">
      <c r="A32" s="23" t="s">
        <v>1</v>
      </c>
      <c r="B32" s="26">
        <v>0.006124</v>
      </c>
    </row>
    <row r="33" ht="15.75" customHeight="1">
      <c r="A33" s="23" t="s">
        <v>2</v>
      </c>
      <c r="B33" s="26">
        <v>0.006124</v>
      </c>
    </row>
    <row r="34" ht="15.75" customHeight="1">
      <c r="A34" s="23" t="s">
        <v>9</v>
      </c>
      <c r="B34" s="26">
        <v>0.006613</v>
      </c>
    </row>
    <row r="35" ht="15.75" customHeight="1">
      <c r="A35" s="23" t="s">
        <v>10</v>
      </c>
      <c r="B35" s="26">
        <v>0.007583</v>
      </c>
    </row>
    <row r="36" ht="15.75" customHeight="1">
      <c r="A36" s="23" t="s">
        <v>11</v>
      </c>
      <c r="B36" s="26">
        <v>0.007582</v>
      </c>
    </row>
    <row r="37" ht="15.75" customHeight="1">
      <c r="A37" s="23" t="s">
        <v>15</v>
      </c>
      <c r="B37" s="26">
        <v>0.011132</v>
      </c>
    </row>
    <row r="38" ht="15.75" customHeight="1">
      <c r="A38" s="23" t="s">
        <v>16</v>
      </c>
      <c r="B38" s="26">
        <v>0.010845</v>
      </c>
    </row>
    <row r="39" ht="15.75" customHeight="1">
      <c r="A39" s="23" t="s">
        <v>17</v>
      </c>
      <c r="B39" s="26">
        <v>0.009101</v>
      </c>
    </row>
    <row r="40" ht="15.75" customHeight="1">
      <c r="A40" s="23" t="s">
        <v>67</v>
      </c>
      <c r="B40" s="26">
        <v>0.010781</v>
      </c>
    </row>
    <row r="41" ht="15.75" customHeight="1">
      <c r="A41" s="23" t="s">
        <v>68</v>
      </c>
      <c r="B41" s="26">
        <v>0.010774</v>
      </c>
    </row>
    <row r="42" ht="15.75" customHeight="1">
      <c r="A42" s="23" t="s">
        <v>7</v>
      </c>
      <c r="B42" s="26">
        <v>0.005933</v>
      </c>
    </row>
    <row r="43" ht="15.75" customHeight="1">
      <c r="A43" s="23" t="s">
        <v>8</v>
      </c>
      <c r="B43" s="26">
        <v>0.006963</v>
      </c>
    </row>
    <row r="44" ht="15.75" customHeight="1">
      <c r="A44" s="23" t="s">
        <v>12</v>
      </c>
      <c r="B44" s="26">
        <v>0.008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19">
    <sortState ref="A1:B19">
      <sortCondition ref="B1:B19"/>
    </sortState>
  </autoFilter>
  <drawing r:id="rId1"/>
</worksheet>
</file>