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Daily Schedule" sheetId="4" r:id="rId1"/>
  </sheets>
  <definedNames>
    <definedName name="BigNum">9.99E+307</definedName>
    <definedName name="BigStr">REPT("z",255)</definedName>
    <definedName name="ColumnTitle2">#REF!</definedName>
    <definedName name="ColumnTitle3">#REF!</definedName>
    <definedName name="DateVal">IFERROR('Daily Schedule'!#REF!,"")</definedName>
    <definedName name="DayVal">'Daily Schedule'!#REF!</definedName>
    <definedName name="EndTime">#REF!</definedName>
    <definedName name="Increment">TIME(0,MinuteInterval,0)</definedName>
    <definedName name="LookUpDateAndTime">#REF!&amp;#REF!</definedName>
    <definedName name="MinuteInterval">--LEFT(MinuteText,2)</definedName>
    <definedName name="MinuteText">#REF!</definedName>
    <definedName name="MonthName">'Daily Schedule'!#REF!</definedName>
    <definedName name="MonthNumber">IF(MonthName="",MONTH(TODAY()),MONTH(1&amp;LEFT(MonthName,3)))</definedName>
    <definedName name="ReportDay">IF(DayVal="",DAY(TODAY()),'Daily Schedule'!#REF!)</definedName>
    <definedName name="ReportMonth">IF(MonthName="",TEXT(MONTH(TODAY()),"mmm"),MonthName)</definedName>
    <definedName name="ReportYear">IF(Year="",YEAR(TODAY()),Year)</definedName>
    <definedName name="ScheduleHighlight">'Daily Schedule'!#REF!</definedName>
    <definedName name="Start_time">#REF!</definedName>
    <definedName name="TimesList">#REF!</definedName>
    <definedName name="Title1">'Daily Schedule'!#REF!</definedName>
    <definedName name="Year">'Daily Schedule'!#REF!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31" i="4"/>
  <c r="C26" i="4"/>
  <c r="C21" i="4"/>
  <c r="C18" i="4"/>
  <c r="C15" i="4"/>
  <c r="C12" i="4"/>
  <c r="C9" i="4"/>
  <c r="C6" i="4"/>
  <c r="D31" i="4" l="1"/>
</calcChain>
</file>

<file path=xl/sharedStrings.xml><?xml version="1.0" encoding="utf-8"?>
<sst xmlns="http://schemas.openxmlformats.org/spreadsheetml/2006/main" count="54" uniqueCount="33">
  <si>
    <t>WEEK AT A GLANCE</t>
  </si>
  <si>
    <t>NOTES / TO DO LIST</t>
  </si>
  <si>
    <t>Tuesday</t>
  </si>
  <si>
    <t>Wednesday</t>
  </si>
  <si>
    <t>Thursday</t>
  </si>
  <si>
    <t>Friday</t>
  </si>
  <si>
    <t>Saturday</t>
  </si>
  <si>
    <t>Sunday</t>
  </si>
  <si>
    <t>XML parser and change Request.txt to XML file</t>
  </si>
  <si>
    <r>
      <t>After uploading file: (Report load successfully - Wait for 1 min for a flashing report from R</t>
    </r>
    <r>
      <rPr>
        <sz val="11"/>
        <color theme="4"/>
        <rFont val="Calibri"/>
        <family val="2"/>
      </rPr>
      <t>π</t>
    </r>
    <r>
      <rPr>
        <sz val="11"/>
        <color theme="4"/>
        <rFont val="Segoe Print"/>
      </rPr>
      <t>)</t>
    </r>
  </si>
  <si>
    <t>Button check last file status (Activated after Timeout)</t>
  </si>
  <si>
    <t>Documentation: (different types of servers and why google cloud)</t>
  </si>
  <si>
    <t>Documentation: (JSON key and how to use)</t>
  </si>
  <si>
    <t>Python GUI error handling (check .elf file &amp; not empty - upload file exceptions)</t>
  </si>
  <si>
    <t>PI: (Return status)</t>
  </si>
  <si>
    <t>PI: (GUI Interaction)</t>
  </si>
  <si>
    <t>PI: (Server encryption)</t>
  </si>
  <si>
    <t>BaudRate: 115200</t>
  </si>
  <si>
    <t>Documentation: (Doxygen reports)</t>
  </si>
  <si>
    <t>Documentation: (Flashing protocol description)</t>
  </si>
  <si>
    <t>Flash write sector (erase then write)</t>
  </si>
  <si>
    <t>Marker erased @ flash new app and written @ end flashing</t>
  </si>
  <si>
    <t>Flash new app while app exists handling (2 Markers)</t>
  </si>
  <si>
    <t xml:space="preserve">Search: UDS / unified diagnostic services </t>
  </si>
  <si>
    <t>Owner</t>
  </si>
  <si>
    <t>Marina</t>
  </si>
  <si>
    <t>Nader</t>
  </si>
  <si>
    <t>Nobe</t>
  </si>
  <si>
    <t>2andeel</t>
  </si>
  <si>
    <t>Martha</t>
  </si>
  <si>
    <t>Honda</t>
  </si>
  <si>
    <t>Honda+2andeel</t>
  </si>
  <si>
    <t>After uploading file: (Report load successfully - Wait for 1 min for a flashing report from Rπ)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</si>
</sst>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4"/>
      <name val="Calibri"/>
      <family val="2"/>
    </font>
    <font>
      <sz val="16"/>
      <color theme="0"/>
      <name val="Arial Rounded MT Bold"/>
      <family val="2"/>
    </font>
    <font>
      <sz val="11"/>
      <color theme="4" tint="0.39997558519241921"/>
      <name val="Segoe Print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3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2" fillId="0" borderId="0" applyFill="0" applyBorder="0" applyAlignment="0" applyProtection="0"/>
    <xf numFmtId="41" fontId="12" fillId="0" borderId="0" applyFill="0" applyBorder="0" applyAlignment="0" applyProtection="0"/>
    <xf numFmtId="44" fontId="12" fillId="0" borderId="0" applyFill="0" applyBorder="0" applyAlignment="0" applyProtection="0"/>
    <xf numFmtId="42" fontId="12" fillId="0" borderId="0" applyFill="0" applyBorder="0" applyAlignment="0" applyProtection="0"/>
    <xf numFmtId="9" fontId="12" fillId="0" borderId="0" applyFill="0" applyBorder="0" applyAlignment="0" applyProtection="0"/>
    <xf numFmtId="0" fontId="12" fillId="8" borderId="7" applyNumberFormat="0" applyAlignment="0" applyProtection="0"/>
    <xf numFmtId="164" fontId="12" fillId="0" borderId="0" applyFill="0">
      <alignment horizontal="left" indent="1"/>
    </xf>
    <xf numFmtId="0" fontId="9" fillId="0" borderId="0">
      <alignment horizontal="center" vertical="top"/>
    </xf>
    <xf numFmtId="0" fontId="7" fillId="0" borderId="0">
      <alignment horizontal="center" vertical="center"/>
    </xf>
    <xf numFmtId="14" fontId="12" fillId="0" borderId="0">
      <alignment horizontal="left" vertical="center" indent="1"/>
    </xf>
    <xf numFmtId="0" fontId="13" fillId="2" borderId="0">
      <alignment vertical="center"/>
    </xf>
    <xf numFmtId="0" fontId="11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8">
      <alignment horizontal="left" vertical="center" indent="1"/>
    </xf>
    <xf numFmtId="0" fontId="4" fillId="4" borderId="9">
      <alignment horizontal="center" vertical="center" wrapText="1"/>
      <protection locked="0"/>
    </xf>
    <xf numFmtId="0" fontId="11" fillId="4" borderId="10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14" fillId="4" borderId="11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1" fillId="5" borderId="6">
      <alignment horizontal="left" vertical="center"/>
    </xf>
    <xf numFmtId="0" fontId="4" fillId="0" borderId="13">
      <alignment horizontal="center" vertical="center" wrapText="1"/>
    </xf>
    <xf numFmtId="0" fontId="4" fillId="0" borderId="13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4" fillId="4" borderId="9" xfId="19">
      <alignment horizontal="center" vertical="center" wrapText="1"/>
      <protection locked="0"/>
    </xf>
    <xf numFmtId="0" fontId="1" fillId="3" borderId="2" xfId="23">
      <alignment horizontal="left" inden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3" xfId="27">
      <alignment vertical="center"/>
    </xf>
    <xf numFmtId="0" fontId="3" fillId="3" borderId="3" xfId="0" applyFont="1" applyFill="1" applyBorder="1" applyAlignment="1">
      <alignment horizontal="left" vertical="center" indent="1"/>
    </xf>
    <xf numFmtId="0" fontId="4" fillId="0" borderId="13" xfId="26">
      <alignment horizontal="center" vertical="center" wrapText="1"/>
    </xf>
    <xf numFmtId="16" fontId="3" fillId="3" borderId="3" xfId="0" applyNumberFormat="1" applyFont="1" applyFill="1" applyBorder="1" applyAlignment="1">
      <alignment horizontal="left" vertical="center" indent="1"/>
    </xf>
    <xf numFmtId="14" fontId="0" fillId="3" borderId="3" xfId="0" applyNumberFormat="1" applyFont="1" applyFill="1" applyBorder="1">
      <alignment vertical="center"/>
    </xf>
    <xf numFmtId="164" fontId="14" fillId="5" borderId="11" xfId="22" applyNumberFormat="1" applyFill="1" applyAlignment="1">
      <alignment horizontal="center"/>
      <protection locked="0"/>
    </xf>
    <xf numFmtId="164" fontId="14" fillId="5" borderId="12" xfId="22" applyNumberFormat="1" applyFill="1" applyBorder="1" applyAlignment="1">
      <alignment horizontal="center"/>
      <protection locked="0"/>
    </xf>
    <xf numFmtId="164" fontId="14" fillId="5" borderId="0" xfId="22" applyNumberFormat="1" applyFill="1" applyBorder="1" applyAlignment="1">
      <alignment horizontal="center"/>
      <protection locked="0"/>
    </xf>
    <xf numFmtId="164" fontId="14" fillId="5" borderId="4" xfId="22" applyNumberFormat="1" applyFill="1" applyBorder="1" applyAlignment="1">
      <alignment horizontal="center"/>
      <protection locked="0"/>
    </xf>
    <xf numFmtId="0" fontId="16" fillId="4" borderId="9" xfId="19" applyFont="1">
      <alignment horizontal="center" vertical="center" wrapText="1"/>
      <protection locked="0"/>
    </xf>
    <xf numFmtId="0" fontId="17" fillId="7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14" fillId="5" borderId="11" xfId="22" applyNumberFormat="1" applyFill="1" applyAlignment="1">
      <protection locked="0"/>
    </xf>
    <xf numFmtId="164" fontId="14" fillId="5" borderId="12" xfId="22" applyNumberFormat="1" applyFill="1" applyBorder="1" applyAlignment="1">
      <protection locked="0"/>
    </xf>
    <xf numFmtId="164" fontId="14" fillId="5" borderId="0" xfId="22" applyNumberFormat="1" applyFill="1" applyBorder="1" applyAlignment="1">
      <protection locked="0"/>
    </xf>
    <xf numFmtId="164" fontId="14" fillId="5" borderId="4" xfId="22" applyNumberFormat="1" applyFill="1" applyBorder="1" applyAlignment="1">
      <protection locked="0"/>
    </xf>
    <xf numFmtId="164" fontId="14" fillId="5" borderId="10" xfId="22" applyNumberFormat="1" applyFill="1" applyBorder="1" applyAlignment="1">
      <protection locked="0"/>
    </xf>
    <xf numFmtId="164" fontId="14" fillId="5" borderId="14" xfId="22" applyNumberFormat="1" applyFill="1" applyBorder="1" applyAlignment="1">
      <protection locked="0"/>
    </xf>
  </cellXfs>
  <cellStyles count="30">
    <cellStyle name="Border" xfId="16"/>
    <cellStyle name="Bottom_Border" xfId="20"/>
    <cellStyle name="Bottom_checkbox_border" xfId="27"/>
    <cellStyle name="CheckBox" xfId="19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1"/>
    <cellStyle name="Fill" xfId="15"/>
    <cellStyle name="Heading 1" xfId="2" builtinId="16" customBuiltin="1"/>
    <cellStyle name="Heading 2" xfId="3" builtinId="17" customBuiltin="1"/>
    <cellStyle name="Heading 3" xfId="4" builtinId="18" customBuiltin="1"/>
    <cellStyle name="Highlight" xfId="18"/>
    <cellStyle name="Hyperlink" xfId="28" builtinId="8" customBuiltin="1"/>
    <cellStyle name="Hyperlink 2" xfId="29"/>
    <cellStyle name="Indent" xfId="17"/>
    <cellStyle name="Normal" xfId="0" builtinId="0" customBuiltin="1"/>
    <cellStyle name="Note" xfId="10" builtinId="10" customBuiltin="1"/>
    <cellStyle name="Notes" xfId="26"/>
    <cellStyle name="Percent" xfId="9" builtinId="5" customBuiltin="1"/>
    <cellStyle name="Style 1" xfId="24"/>
    <cellStyle name="Table_Date" xfId="14"/>
    <cellStyle name="Time" xfId="11"/>
    <cellStyle name="Title" xfId="1" builtinId="15" customBuiltin="1"/>
    <cellStyle name="Top_border" xfId="22"/>
    <cellStyle name="Week_Bottom_Corner" xfId="25"/>
    <cellStyle name="Weekday" xfId="23"/>
  </cellStyles>
  <dxfs count="8"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7"/>
      <tableStyleElement type="headerRow" dxfId="6"/>
      <tableStyleElement type="firstRowStripe" dxfId="5"/>
      <tableStyleElement type="secondRowStripe" dxfId="4"/>
    </tableStyle>
    <tableStyle name="Time Intervals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95034</xdr:colOff>
      <xdr:row>1</xdr:row>
      <xdr:rowOff>29440</xdr:rowOff>
    </xdr:from>
    <xdr:to>
      <xdr:col>2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209334" y="534265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57150</xdr:colOff>
      <xdr:row>1</xdr:row>
      <xdr:rowOff>19915</xdr:rowOff>
    </xdr:from>
    <xdr:to>
      <xdr:col>7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7086600" y="524740"/>
          <a:ext cx="368453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52"/>
  <sheetViews>
    <sheetView showGridLines="0" tabSelected="1" topLeftCell="A3" zoomScaleNormal="100" workbookViewId="0">
      <selection activeCell="D24" sqref="D24"/>
    </sheetView>
  </sheetViews>
  <sheetFormatPr defaultRowHeight="15" x14ac:dyDescent="0.25"/>
  <cols>
    <col min="1" max="1" width="1.7109375" customWidth="1"/>
    <col min="2" max="2" width="9.140625" hidden="1" customWidth="1"/>
    <col min="3" max="3" width="17.7109375" customWidth="1"/>
    <col min="4" max="4" width="12.85546875" customWidth="1"/>
    <col min="5" max="5" width="70.42578125" customWidth="1"/>
    <col min="6" max="6" width="2.7109375" customWidth="1"/>
    <col min="7" max="7" width="3.28515625" customWidth="1"/>
    <col min="8" max="8" width="59.42578125" customWidth="1"/>
    <col min="9" max="9" width="2.7109375" customWidth="1"/>
    <col min="10" max="10" width="17.42578125" customWidth="1"/>
  </cols>
  <sheetData>
    <row r="1" spans="3:10" ht="39.950000000000003" customHeight="1" x14ac:dyDescent="0.25"/>
    <row r="2" spans="3:10" ht="27.95" customHeight="1" x14ac:dyDescent="0.25">
      <c r="C2" s="5" t="s">
        <v>0</v>
      </c>
      <c r="D2" s="5"/>
      <c r="E2" s="5"/>
      <c r="G2" s="6" t="s">
        <v>1</v>
      </c>
      <c r="H2" s="6"/>
      <c r="I2" s="21" t="s">
        <v>24</v>
      </c>
      <c r="J2" s="21"/>
    </row>
    <row r="3" spans="3:10" ht="15" customHeight="1" x14ac:dyDescent="0.25">
      <c r="C3" s="8" t="str">
        <f>IFERROR(TEXT(DATEVALUE(DateVal)+1,"dddd"),"")</f>
        <v/>
      </c>
      <c r="D3" s="23" t="s">
        <v>8</v>
      </c>
      <c r="E3" s="24"/>
      <c r="G3" s="10"/>
      <c r="H3" s="13" t="s">
        <v>8</v>
      </c>
      <c r="I3" s="22" t="s">
        <v>25</v>
      </c>
      <c r="J3" s="22"/>
    </row>
    <row r="4" spans="3:10" ht="15" customHeight="1" x14ac:dyDescent="0.25">
      <c r="C4" s="14">
        <v>43984</v>
      </c>
      <c r="D4" s="4" t="s">
        <v>19</v>
      </c>
      <c r="E4" s="26"/>
      <c r="G4" s="20"/>
      <c r="H4" s="13"/>
      <c r="I4" s="22"/>
      <c r="J4" s="22"/>
    </row>
    <row r="5" spans="3:10" ht="15" customHeight="1" x14ac:dyDescent="0.25">
      <c r="C5" s="12"/>
      <c r="D5" s="25"/>
      <c r="E5" s="26"/>
      <c r="G5" s="11"/>
      <c r="H5" s="13"/>
      <c r="I5" s="22"/>
      <c r="J5" s="22"/>
    </row>
    <row r="6" spans="3:10" ht="15" customHeight="1" x14ac:dyDescent="0.25">
      <c r="C6" s="3" t="str">
        <f>IFERROR(DateVal+1,"")</f>
        <v/>
      </c>
      <c r="D6" s="25"/>
      <c r="E6" s="26"/>
      <c r="G6" s="9"/>
      <c r="H6" s="13" t="s">
        <v>9</v>
      </c>
      <c r="I6" s="22" t="s">
        <v>26</v>
      </c>
      <c r="J6" s="22"/>
    </row>
    <row r="7" spans="3:10" ht="15" customHeight="1" x14ac:dyDescent="0.25">
      <c r="C7" s="1" t="s">
        <v>2</v>
      </c>
      <c r="D7" s="25"/>
      <c r="E7" s="26"/>
      <c r="G7" s="7"/>
      <c r="H7" s="13"/>
      <c r="I7" s="22"/>
      <c r="J7" s="22"/>
    </row>
    <row r="8" spans="3:10" ht="15" customHeight="1" x14ac:dyDescent="0.25">
      <c r="C8" s="2"/>
      <c r="D8" s="27"/>
      <c r="E8" s="28"/>
      <c r="G8" s="11"/>
      <c r="H8" s="13"/>
      <c r="I8" s="22"/>
      <c r="J8" s="22"/>
    </row>
    <row r="9" spans="3:10" ht="15" customHeight="1" x14ac:dyDescent="0.25">
      <c r="C9" s="8" t="str">
        <f>IFERROR(TEXT(DATEVALUE(DateVal)+2,"dddd"),"")</f>
        <v/>
      </c>
      <c r="D9" s="25" t="s">
        <v>21</v>
      </c>
      <c r="E9" s="24"/>
      <c r="G9" s="9"/>
      <c r="H9" s="13" t="s">
        <v>10</v>
      </c>
      <c r="I9" s="22" t="s">
        <v>27</v>
      </c>
      <c r="J9" s="22"/>
    </row>
    <row r="10" spans="3:10" ht="15" customHeight="1" x14ac:dyDescent="0.25">
      <c r="C10" s="14">
        <v>43985</v>
      </c>
      <c r="D10" s="25" t="s">
        <v>18</v>
      </c>
      <c r="E10" s="26"/>
      <c r="G10" s="7"/>
      <c r="H10" s="13"/>
      <c r="I10" s="22"/>
      <c r="J10" s="22"/>
    </row>
    <row r="11" spans="3:10" ht="15" customHeight="1" x14ac:dyDescent="0.25">
      <c r="C11" s="12"/>
      <c r="D11" s="25" t="s">
        <v>17</v>
      </c>
      <c r="E11" s="26"/>
      <c r="G11" s="11"/>
      <c r="H11" s="13"/>
      <c r="I11" s="22"/>
      <c r="J11" s="22"/>
    </row>
    <row r="12" spans="3:10" ht="15" customHeight="1" x14ac:dyDescent="0.25">
      <c r="C12" s="3" t="str">
        <f>IFERROR(DateVal+2,"")</f>
        <v/>
      </c>
      <c r="D12" s="25" t="s">
        <v>20</v>
      </c>
      <c r="E12" s="26"/>
      <c r="G12" s="9"/>
      <c r="H12" s="13" t="s">
        <v>11</v>
      </c>
      <c r="I12" s="22" t="s">
        <v>28</v>
      </c>
      <c r="J12" s="22"/>
    </row>
    <row r="13" spans="3:10" ht="15" customHeight="1" x14ac:dyDescent="0.25">
      <c r="C13" s="1" t="s">
        <v>3</v>
      </c>
      <c r="D13" s="25"/>
      <c r="E13" s="26"/>
      <c r="G13" s="7"/>
      <c r="H13" s="13"/>
      <c r="I13" s="22"/>
      <c r="J13" s="22"/>
    </row>
    <row r="14" spans="3:10" ht="15" customHeight="1" x14ac:dyDescent="0.25">
      <c r="C14" s="2"/>
      <c r="D14" s="27"/>
      <c r="E14" s="28"/>
      <c r="G14" s="11"/>
      <c r="H14" s="13"/>
      <c r="I14" s="22"/>
      <c r="J14" s="22"/>
    </row>
    <row r="15" spans="3:10" ht="15" customHeight="1" x14ac:dyDescent="0.25">
      <c r="C15" s="8" t="str">
        <f>IFERROR(TEXT(DATEVALUE(DateVal)+3,"dddd"),"")</f>
        <v/>
      </c>
      <c r="D15" s="23" t="s">
        <v>32</v>
      </c>
      <c r="E15" s="24"/>
      <c r="G15" s="9"/>
      <c r="H15" s="13" t="s">
        <v>12</v>
      </c>
      <c r="I15" s="22" t="s">
        <v>26</v>
      </c>
      <c r="J15" s="22"/>
    </row>
    <row r="16" spans="3:10" ht="15" customHeight="1" x14ac:dyDescent="0.25">
      <c r="C16" s="14">
        <v>43986</v>
      </c>
      <c r="D16" s="25" t="s">
        <v>10</v>
      </c>
      <c r="E16" s="26"/>
      <c r="G16" s="7"/>
      <c r="H16" s="13"/>
      <c r="I16" s="22"/>
      <c r="J16" s="22"/>
    </row>
    <row r="17" spans="3:10" ht="15" customHeight="1" x14ac:dyDescent="0.25">
      <c r="C17" s="12"/>
      <c r="D17" s="25" t="s">
        <v>13</v>
      </c>
      <c r="E17" s="26"/>
      <c r="G17" s="11"/>
      <c r="H17" s="13"/>
      <c r="I17" s="22"/>
      <c r="J17" s="22"/>
    </row>
    <row r="18" spans="3:10" ht="15" customHeight="1" x14ac:dyDescent="0.25">
      <c r="C18" s="3" t="str">
        <f>IFERROR(DateVal+3,"")</f>
        <v/>
      </c>
      <c r="D18" s="25"/>
      <c r="E18" s="26"/>
      <c r="G18" s="9"/>
      <c r="H18" s="13" t="s">
        <v>13</v>
      </c>
      <c r="I18" s="22" t="s">
        <v>28</v>
      </c>
      <c r="J18" s="22"/>
    </row>
    <row r="19" spans="3:10" ht="15" customHeight="1" x14ac:dyDescent="0.25">
      <c r="C19" s="1" t="s">
        <v>4</v>
      </c>
      <c r="D19" s="25"/>
      <c r="E19" s="26"/>
      <c r="G19" s="7"/>
      <c r="H19" s="13"/>
      <c r="I19" s="22"/>
      <c r="J19" s="22"/>
    </row>
    <row r="20" spans="3:10" ht="15" customHeight="1" x14ac:dyDescent="0.25">
      <c r="C20" s="2"/>
      <c r="D20" s="27"/>
      <c r="E20" s="28"/>
      <c r="G20" s="11"/>
      <c r="H20" s="13"/>
      <c r="I20" s="22"/>
      <c r="J20" s="22"/>
    </row>
    <row r="21" spans="3:10" ht="15" customHeight="1" x14ac:dyDescent="0.25">
      <c r="C21" s="8" t="str">
        <f>IFERROR(TEXT(DATEVALUE(DateVal)+4,"dddd"),"")</f>
        <v/>
      </c>
      <c r="D21" s="23" t="s">
        <v>22</v>
      </c>
      <c r="E21" s="24"/>
      <c r="G21" s="9"/>
      <c r="H21" s="13" t="s">
        <v>14</v>
      </c>
      <c r="I21" s="22" t="s">
        <v>29</v>
      </c>
      <c r="J21" s="22"/>
    </row>
    <row r="22" spans="3:10" ht="15" customHeight="1" x14ac:dyDescent="0.25">
      <c r="C22" s="14">
        <v>43987</v>
      </c>
      <c r="D22" s="25" t="s">
        <v>11</v>
      </c>
      <c r="E22" s="26"/>
      <c r="G22" s="7"/>
      <c r="H22" s="13"/>
      <c r="I22" s="22"/>
      <c r="J22" s="22"/>
    </row>
    <row r="23" spans="3:10" ht="15" customHeight="1" x14ac:dyDescent="0.25">
      <c r="C23" s="12"/>
      <c r="D23" s="25" t="s">
        <v>12</v>
      </c>
      <c r="E23" s="26"/>
      <c r="G23" s="11"/>
      <c r="H23" s="13"/>
      <c r="I23" s="22"/>
      <c r="J23" s="22"/>
    </row>
    <row r="24" spans="3:10" ht="15" customHeight="1" x14ac:dyDescent="0.25">
      <c r="C24" s="15" t="s">
        <v>5</v>
      </c>
      <c r="D24" s="23" t="s">
        <v>23</v>
      </c>
      <c r="E24" s="26"/>
      <c r="G24" s="9"/>
      <c r="H24" s="13" t="s">
        <v>15</v>
      </c>
      <c r="I24" s="22" t="s">
        <v>29</v>
      </c>
      <c r="J24" s="22"/>
    </row>
    <row r="25" spans="3:10" ht="15" customHeight="1" x14ac:dyDescent="0.25">
      <c r="C25" s="2"/>
      <c r="D25" s="27"/>
      <c r="E25" s="28"/>
      <c r="G25" s="7"/>
      <c r="H25" s="13"/>
      <c r="I25" s="22"/>
      <c r="J25" s="22"/>
    </row>
    <row r="26" spans="3:10" ht="15" customHeight="1" x14ac:dyDescent="0.25">
      <c r="C26" s="8" t="str">
        <f>IFERROR(TEXT(DATEVALUE(DateVal)+5,"dddd"),"")</f>
        <v/>
      </c>
      <c r="E26" s="24"/>
      <c r="G26" s="11"/>
      <c r="H26" s="13"/>
      <c r="I26" s="22"/>
      <c r="J26" s="22"/>
    </row>
    <row r="27" spans="3:10" ht="15" customHeight="1" x14ac:dyDescent="0.25">
      <c r="C27" s="14">
        <v>43988</v>
      </c>
      <c r="D27" s="25"/>
      <c r="E27" s="26"/>
      <c r="G27" s="9"/>
      <c r="H27" s="13" t="s">
        <v>16</v>
      </c>
      <c r="I27" s="22" t="s">
        <v>29</v>
      </c>
      <c r="J27" s="22"/>
    </row>
    <row r="28" spans="3:10" ht="15" customHeight="1" x14ac:dyDescent="0.25">
      <c r="C28" s="12"/>
      <c r="D28" s="25"/>
      <c r="E28" s="26"/>
      <c r="G28" s="7"/>
      <c r="H28" s="13"/>
      <c r="I28" s="22"/>
      <c r="J28" s="22"/>
    </row>
    <row r="29" spans="3:10" ht="15" customHeight="1" x14ac:dyDescent="0.25">
      <c r="C29" s="15" t="s">
        <v>6</v>
      </c>
      <c r="D29" s="25"/>
      <c r="E29" s="26"/>
      <c r="G29" s="11"/>
      <c r="H29" s="13"/>
      <c r="I29" s="22"/>
      <c r="J29" s="22"/>
    </row>
    <row r="30" spans="3:10" ht="15" customHeight="1" x14ac:dyDescent="0.25">
      <c r="C30" s="2"/>
      <c r="D30" s="27"/>
      <c r="E30" s="28"/>
      <c r="G30" s="9"/>
      <c r="H30" s="13" t="s">
        <v>17</v>
      </c>
      <c r="I30" s="22" t="s">
        <v>30</v>
      </c>
      <c r="J30" s="22"/>
    </row>
    <row r="31" spans="3:10" ht="15" customHeight="1" x14ac:dyDescent="0.25">
      <c r="C31" s="8" t="str">
        <f>IFERROR(TEXT(DATEVALUE(DateVal)+6,"dddd"),"")</f>
        <v/>
      </c>
      <c r="D31" s="16" t="str">
        <f>IFERROR(INDEX(#REF!,MATCH($C$34&amp;"|"&amp;ROW(A1),#REF!,0),2),"")</f>
        <v/>
      </c>
      <c r="E31" s="17"/>
      <c r="G31" s="7"/>
      <c r="H31" s="13"/>
      <c r="I31" s="22"/>
      <c r="J31" s="22"/>
    </row>
    <row r="32" spans="3:10" ht="15" customHeight="1" x14ac:dyDescent="0.25">
      <c r="C32" s="14">
        <v>43989</v>
      </c>
      <c r="D32" s="18"/>
      <c r="E32" s="19"/>
      <c r="G32" s="11"/>
      <c r="H32" s="13"/>
      <c r="I32" s="22"/>
      <c r="J32" s="22"/>
    </row>
    <row r="33" spans="3:10" ht="15" customHeight="1" x14ac:dyDescent="0.25">
      <c r="C33" s="12"/>
      <c r="D33" s="18"/>
      <c r="E33" s="19"/>
      <c r="G33" s="9"/>
      <c r="H33" s="13" t="s">
        <v>18</v>
      </c>
      <c r="I33" s="22" t="s">
        <v>27</v>
      </c>
      <c r="J33" s="22"/>
    </row>
    <row r="34" spans="3:10" ht="15" customHeight="1" x14ac:dyDescent="0.25">
      <c r="C34" s="15" t="s">
        <v>7</v>
      </c>
      <c r="D34" s="18"/>
      <c r="E34" s="19"/>
      <c r="G34" s="7"/>
      <c r="H34" s="13"/>
      <c r="I34" s="22"/>
      <c r="J34" s="22"/>
    </row>
    <row r="35" spans="3:10" ht="15" customHeight="1" x14ac:dyDescent="0.25">
      <c r="C35" s="2"/>
      <c r="D35" s="18"/>
      <c r="E35" s="19"/>
      <c r="G35" s="11"/>
      <c r="H35" s="13"/>
      <c r="I35" s="22"/>
      <c r="J35" s="22"/>
    </row>
    <row r="36" spans="3:10" ht="15" customHeight="1" x14ac:dyDescent="0.25">
      <c r="G36" s="10"/>
      <c r="H36" s="13" t="s">
        <v>19</v>
      </c>
      <c r="I36" s="22" t="s">
        <v>31</v>
      </c>
      <c r="J36" s="22"/>
    </row>
    <row r="37" spans="3:10" ht="13.5" customHeight="1" x14ac:dyDescent="0.25">
      <c r="G37" s="7"/>
      <c r="H37" s="13"/>
      <c r="I37" s="22"/>
      <c r="J37" s="22"/>
    </row>
    <row r="38" spans="3:10" ht="23.25" x14ac:dyDescent="0.25">
      <c r="G38" s="11"/>
      <c r="H38" s="13"/>
      <c r="I38" s="22"/>
      <c r="J38" s="22"/>
    </row>
    <row r="39" spans="3:10" x14ac:dyDescent="0.25">
      <c r="F39" s="4"/>
      <c r="G39" s="10"/>
      <c r="H39" s="13" t="s">
        <v>20</v>
      </c>
      <c r="I39" s="22" t="s">
        <v>26</v>
      </c>
      <c r="J39" s="22"/>
    </row>
    <row r="40" spans="3:10" ht="15" customHeight="1" x14ac:dyDescent="0.25">
      <c r="F40" s="4"/>
      <c r="G40" s="7"/>
      <c r="H40" s="13"/>
      <c r="I40" s="22"/>
      <c r="J40" s="22"/>
    </row>
    <row r="41" spans="3:10" ht="23.25" x14ac:dyDescent="0.25">
      <c r="F41" s="4"/>
      <c r="G41" s="11"/>
      <c r="H41" s="13"/>
      <c r="I41" s="22"/>
      <c r="J41" s="22"/>
    </row>
    <row r="42" spans="3:10" x14ac:dyDescent="0.25">
      <c r="F42" s="4"/>
      <c r="G42" s="10"/>
      <c r="H42" s="13" t="s">
        <v>21</v>
      </c>
      <c r="I42" s="22" t="s">
        <v>28</v>
      </c>
      <c r="J42" s="22"/>
    </row>
    <row r="43" spans="3:10" ht="14.25" customHeight="1" x14ac:dyDescent="0.25">
      <c r="F43" s="4"/>
      <c r="G43" s="7"/>
      <c r="H43" s="13"/>
      <c r="I43" s="22"/>
      <c r="J43" s="22"/>
    </row>
    <row r="44" spans="3:10" ht="23.25" x14ac:dyDescent="0.25">
      <c r="F44" s="4"/>
      <c r="G44" s="11"/>
      <c r="H44" s="13"/>
      <c r="I44" s="22"/>
      <c r="J44" s="22"/>
    </row>
    <row r="45" spans="3:10" x14ac:dyDescent="0.25">
      <c r="F45" s="4"/>
      <c r="G45" s="10"/>
      <c r="H45" s="13" t="s">
        <v>22</v>
      </c>
      <c r="I45" s="22" t="s">
        <v>27</v>
      </c>
      <c r="J45" s="22"/>
    </row>
    <row r="46" spans="3:10" ht="15.75" customHeight="1" x14ac:dyDescent="0.25">
      <c r="F46" s="4"/>
      <c r="G46" s="7"/>
      <c r="H46" s="13"/>
      <c r="I46" s="22"/>
      <c r="J46" s="22"/>
    </row>
    <row r="47" spans="3:10" ht="23.25" x14ac:dyDescent="0.25">
      <c r="F47" s="4"/>
      <c r="G47" s="11"/>
      <c r="H47" s="13"/>
      <c r="I47" s="22"/>
      <c r="J47" s="22"/>
    </row>
    <row r="48" spans="3:10" x14ac:dyDescent="0.25">
      <c r="G48" s="10"/>
      <c r="H48" s="13" t="s">
        <v>23</v>
      </c>
      <c r="I48" s="22" t="s">
        <v>30</v>
      </c>
      <c r="J48" s="22"/>
    </row>
    <row r="49" spans="7:10" ht="15.75" customHeight="1" x14ac:dyDescent="0.25">
      <c r="G49" s="7"/>
      <c r="H49" s="13"/>
      <c r="I49" s="22"/>
      <c r="J49" s="22"/>
    </row>
    <row r="50" spans="7:10" ht="23.25" x14ac:dyDescent="0.25">
      <c r="G50" s="11"/>
      <c r="H50" s="13"/>
      <c r="I50" s="22"/>
      <c r="J50" s="22"/>
    </row>
    <row r="51" spans="7:10" ht="15" customHeight="1" x14ac:dyDescent="0.25"/>
    <row r="52" spans="7:10" ht="15" customHeight="1" x14ac:dyDescent="0.25"/>
  </sheetData>
  <mergeCells count="40">
    <mergeCell ref="I42:J44"/>
    <mergeCell ref="I45:J47"/>
    <mergeCell ref="I48:J50"/>
    <mergeCell ref="H48:H50"/>
    <mergeCell ref="I2:J2"/>
    <mergeCell ref="I3:J5"/>
    <mergeCell ref="I6:J8"/>
    <mergeCell ref="I9:J11"/>
    <mergeCell ref="I12:J14"/>
    <mergeCell ref="I18:J20"/>
    <mergeCell ref="I15:J17"/>
    <mergeCell ref="I21:J23"/>
    <mergeCell ref="I24:J26"/>
    <mergeCell ref="I27:J29"/>
    <mergeCell ref="I30:J32"/>
    <mergeCell ref="I36:J38"/>
    <mergeCell ref="I33:J35"/>
    <mergeCell ref="I39:J41"/>
    <mergeCell ref="H36:H38"/>
    <mergeCell ref="H39:H41"/>
    <mergeCell ref="H42:H44"/>
    <mergeCell ref="H45:H47"/>
    <mergeCell ref="C27:C28"/>
    <mergeCell ref="H12:H14"/>
    <mergeCell ref="H33:H35"/>
    <mergeCell ref="H9:H11"/>
    <mergeCell ref="H15:H17"/>
    <mergeCell ref="H21:H23"/>
    <mergeCell ref="D31:E35"/>
    <mergeCell ref="C32:C33"/>
    <mergeCell ref="H24:H26"/>
    <mergeCell ref="H27:H29"/>
    <mergeCell ref="H30:H32"/>
    <mergeCell ref="C10:C11"/>
    <mergeCell ref="C16:C17"/>
    <mergeCell ref="C22:C23"/>
    <mergeCell ref="C4:C5"/>
    <mergeCell ref="H18:H20"/>
    <mergeCell ref="H3:H5"/>
    <mergeCell ref="H6:H8"/>
  </mergeCells>
  <dataValidations count="6">
    <dataValidation allowBlank="1" showInputMessage="1" showErrorMessage="1" prompt="Enter Notes or To Do list in this column" sqref="H2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Automatically updated Time from Event Scheduler is in column I" sqref="D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C2"/>
    <dataValidation allowBlank="1" showInputMessage="1" showErrorMessage="1" prompt="Automatically updated Event details from Event Scheduler is in column J" sqref="E2"/>
    <dataValidation allowBlank="1" showInputMessage="1" showErrorMessage="1" prompt="Checkboxes for ticking completed tasks are in this column. Every item in the Notes/To Do List has a checkbox in the 2nd row. For example, Note in M3 to M5 has a checkbox in L4" sqref="G2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D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CDC0B-BE17-4EFD-AAD5-1E4E9349882C}">
  <ds:schemaRefs>
    <ds:schemaRef ds:uri="16c05727-aa75-4e4a-9b5f-8a80a11658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1af3243-3dd4-4a8d-8c0d-dd76da1f02a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2020-06-02T15:49:01Z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