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EDY\Desktop\simulation\"/>
    </mc:Choice>
  </mc:AlternateContent>
  <xr:revisionPtr revIDLastSave="0" documentId="13_ncr:1_{78CF5F07-5999-4EEC-B88F-0FE35E08997C}" xr6:coauthVersionLast="47" xr6:coauthVersionMax="47" xr10:uidLastSave="{00000000-0000-0000-0000-000000000000}"/>
  <bookViews>
    <workbookView xWindow="0" yWindow="0" windowWidth="23028" windowHeight="12360" xr2:uid="{65DD8652-3910-447F-A70C-74F46BC27ED6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6" i="1" l="1"/>
  <c r="L7" i="1" s="1"/>
  <c r="D6" i="1"/>
  <c r="F6" i="1" s="1"/>
  <c r="E7" i="1" s="1"/>
  <c r="N7" i="1" l="1"/>
  <c r="M8" i="1" s="1"/>
  <c r="L8" i="1"/>
  <c r="N6" i="1"/>
  <c r="M7" i="1" s="1"/>
  <c r="D7" i="1"/>
  <c r="D8" i="1" l="1"/>
  <c r="F7" i="1"/>
  <c r="E8" i="1" s="1"/>
  <c r="N8" i="1"/>
  <c r="M9" i="1" s="1"/>
  <c r="L9" i="1"/>
  <c r="L10" i="1" l="1"/>
  <c r="N9" i="1"/>
  <c r="M10" i="1" s="1"/>
  <c r="D9" i="1"/>
  <c r="F8" i="1"/>
  <c r="E9" i="1" s="1"/>
  <c r="F9" i="1" l="1"/>
  <c r="E10" i="1" s="1"/>
  <c r="D10" i="1"/>
  <c r="L11" i="1"/>
  <c r="N11" i="1" s="1"/>
  <c r="N10" i="1"/>
  <c r="M11" i="1" s="1"/>
  <c r="F24" i="1" l="1"/>
  <c r="H24" i="1" s="1"/>
  <c r="F23" i="1"/>
  <c r="H23" i="1" s="1"/>
  <c r="F22" i="1"/>
  <c r="H22" i="1" s="1"/>
  <c r="F21" i="1"/>
  <c r="H21" i="1" s="1"/>
  <c r="F20" i="1"/>
  <c r="H20" i="1" s="1"/>
  <c r="F27" i="1"/>
  <c r="H27" i="1" s="1"/>
  <c r="F19" i="1"/>
  <c r="H19" i="1" s="1"/>
  <c r="F18" i="1"/>
  <c r="H18" i="1" s="1"/>
  <c r="F26" i="1"/>
  <c r="H26" i="1" s="1"/>
  <c r="F25" i="1"/>
  <c r="H25" i="1" s="1"/>
  <c r="F10" i="1"/>
  <c r="E11" i="1" s="1"/>
  <c r="D11" i="1"/>
  <c r="F11" i="1" s="1"/>
  <c r="C27" i="1" l="1"/>
  <c r="D27" i="1" s="1"/>
  <c r="C19" i="1"/>
  <c r="D19" i="1" s="1"/>
  <c r="C18" i="1"/>
  <c r="D18" i="1" s="1"/>
  <c r="C26" i="1"/>
  <c r="D26" i="1" s="1"/>
  <c r="C25" i="1"/>
  <c r="D25" i="1" s="1"/>
  <c r="C24" i="1"/>
  <c r="D24" i="1" s="1"/>
  <c r="C23" i="1"/>
  <c r="D23" i="1" s="1"/>
  <c r="C22" i="1"/>
  <c r="D22" i="1" s="1"/>
  <c r="C21" i="1"/>
  <c r="D21" i="1" s="1"/>
  <c r="C20" i="1"/>
  <c r="D20" i="1" s="1"/>
  <c r="E18" i="1" l="1"/>
  <c r="G18" i="1" l="1"/>
  <c r="I18" i="1" s="1"/>
  <c r="E19" i="1"/>
  <c r="E20" i="1" s="1"/>
  <c r="K18" i="1"/>
  <c r="G19" i="1" l="1"/>
  <c r="K19" i="1" s="1"/>
  <c r="E21" i="1"/>
  <c r="I19" i="1" l="1"/>
  <c r="G20" i="1" s="1"/>
  <c r="K20" i="1" s="1"/>
  <c r="J19" i="1"/>
  <c r="E22" i="1"/>
  <c r="I20" i="1" l="1"/>
  <c r="G21" i="1" s="1"/>
  <c r="J21" i="1" s="1"/>
  <c r="J20" i="1"/>
  <c r="E23" i="1"/>
  <c r="K21" i="1" l="1"/>
  <c r="I21" i="1"/>
  <c r="G22" i="1" s="1"/>
  <c r="K22" i="1" s="1"/>
  <c r="E24" i="1"/>
  <c r="I22" i="1" l="1"/>
  <c r="G23" i="1" s="1"/>
  <c r="K23" i="1" s="1"/>
  <c r="J22" i="1"/>
  <c r="E25" i="1"/>
  <c r="I23" i="1" l="1"/>
  <c r="G24" i="1" s="1"/>
  <c r="J24" i="1" s="1"/>
  <c r="J23" i="1"/>
  <c r="E26" i="1"/>
  <c r="K24" i="1" l="1"/>
  <c r="I24" i="1"/>
  <c r="G25" i="1" s="1"/>
  <c r="K25" i="1" s="1"/>
  <c r="E27" i="1"/>
  <c r="I25" i="1" l="1"/>
  <c r="G26" i="1" s="1"/>
  <c r="K26" i="1" s="1"/>
  <c r="J25" i="1"/>
  <c r="I26" i="1" l="1"/>
  <c r="G27" i="1" s="1"/>
  <c r="K27" i="1" s="1"/>
  <c r="J26" i="1"/>
  <c r="I27" i="1" l="1"/>
  <c r="J27" i="1"/>
</calcChain>
</file>

<file path=xl/sharedStrings.xml><?xml version="1.0" encoding="utf-8"?>
<sst xmlns="http://schemas.openxmlformats.org/spreadsheetml/2006/main" count="30" uniqueCount="21">
  <si>
    <t>Arrival Probability</t>
  </si>
  <si>
    <t>Time Between Arrivals</t>
  </si>
  <si>
    <t>Probability</t>
  </si>
  <si>
    <t>Cumulative</t>
  </si>
  <si>
    <t>Random Digit Assigment</t>
  </si>
  <si>
    <t>Service time</t>
  </si>
  <si>
    <t>Minutes</t>
  </si>
  <si>
    <t>(0:1)</t>
  </si>
  <si>
    <t>From</t>
  </si>
  <si>
    <t>To</t>
  </si>
  <si>
    <t>Opening</t>
  </si>
  <si>
    <t>Customer_ID</t>
  </si>
  <si>
    <t>Interval.rand</t>
  </si>
  <si>
    <t>Interval.time</t>
  </si>
  <si>
    <t>Arrival.Clock</t>
  </si>
  <si>
    <t>Service.Rand</t>
  </si>
  <si>
    <t>start</t>
  </si>
  <si>
    <t>Duration</t>
  </si>
  <si>
    <t>End</t>
  </si>
  <si>
    <t>Customer Wait</t>
  </si>
  <si>
    <t>Server.Ideal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</si>
</sst>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/>
    <xf numFmtId="164" fontId="0" fillId="0" borderId="4" xfId="0" applyNumberForma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3" fillId="4" borderId="0" xfId="0" applyNumberFormat="1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287C-3A9C-40FA-9278-A745DFD150F9}">
  <dimension ref="B3:N27"/>
  <sheetViews>
    <sheetView tabSelected="1" topLeftCell="A2" zoomScale="117" zoomScaleNormal="117" workbookViewId="0">
      <selection activeCell="J19" sqref="J19"/>
    </sheetView>
  </sheetViews>
  <sheetFormatPr defaultRowHeight="14.4" x14ac:dyDescent="0.3"/>
  <cols>
    <col min="2" max="2" width="19.77734375" bestFit="1" customWidth="1"/>
    <col min="3" max="3" width="11.5546875" bestFit="1" customWidth="1"/>
    <col min="4" max="4" width="12.44140625" customWidth="1"/>
    <col min="5" max="5" width="12.5546875" customWidth="1"/>
    <col min="6" max="6" width="14.88671875" customWidth="1"/>
    <col min="7" max="7" width="11.5546875" bestFit="1" customWidth="1"/>
    <col min="9" max="9" width="11.5546875" bestFit="1" customWidth="1"/>
    <col min="10" max="10" width="13.33203125" bestFit="1" customWidth="1"/>
    <col min="11" max="11" width="10.6640625" bestFit="1" customWidth="1"/>
    <col min="12" max="12" width="10.5546875" bestFit="1" customWidth="1"/>
    <col min="13" max="13" width="11.6640625" customWidth="1"/>
    <col min="14" max="14" width="13.77734375" customWidth="1"/>
  </cols>
  <sheetData>
    <row r="3" spans="2:14" ht="15.6" x14ac:dyDescent="0.3">
      <c r="B3" s="9" t="s">
        <v>0</v>
      </c>
      <c r="C3" s="10"/>
      <c r="D3" s="10"/>
      <c r="E3" s="10"/>
      <c r="F3" s="11"/>
      <c r="K3" s="12"/>
      <c r="L3" s="12"/>
      <c r="M3" s="12"/>
    </row>
    <row r="4" spans="2:14" x14ac:dyDescent="0.3">
      <c r="B4" s="1" t="s">
        <v>1</v>
      </c>
      <c r="C4" s="1" t="s">
        <v>2</v>
      </c>
      <c r="D4" s="1" t="s">
        <v>3</v>
      </c>
      <c r="E4" s="13" t="s">
        <v>4</v>
      </c>
      <c r="F4" s="13"/>
      <c r="J4" s="1" t="s">
        <v>5</v>
      </c>
      <c r="K4" s="1" t="s">
        <v>2</v>
      </c>
      <c r="L4" s="1" t="s">
        <v>3</v>
      </c>
      <c r="M4" s="14" t="s">
        <v>4</v>
      </c>
      <c r="N4" s="14"/>
    </row>
    <row r="5" spans="2:14" x14ac:dyDescent="0.3">
      <c r="B5" s="2" t="s">
        <v>6</v>
      </c>
      <c r="C5" s="3" t="s">
        <v>7</v>
      </c>
      <c r="D5" s="3" t="s">
        <v>2</v>
      </c>
      <c r="E5" s="3" t="s">
        <v>8</v>
      </c>
      <c r="F5" s="3" t="s">
        <v>9</v>
      </c>
      <c r="J5" s="3" t="s">
        <v>6</v>
      </c>
      <c r="K5" s="3" t="s">
        <v>7</v>
      </c>
      <c r="L5" s="3" t="s">
        <v>2</v>
      </c>
      <c r="M5" s="3" t="s">
        <v>8</v>
      </c>
      <c r="N5" s="3" t="s">
        <v>9</v>
      </c>
    </row>
    <row r="6" spans="2:14" x14ac:dyDescent="0.3">
      <c r="B6" s="7">
        <v>1</v>
      </c>
      <c r="C6" s="7">
        <v>0.15</v>
      </c>
      <c r="D6" s="4">
        <f>C6</f>
        <v>0.15</v>
      </c>
      <c r="E6" s="4">
        <v>1</v>
      </c>
      <c r="F6" s="4">
        <f t="shared" ref="F6:F11" si="0">D6*100</f>
        <v>15</v>
      </c>
      <c r="J6" s="7">
        <v>2</v>
      </c>
      <c r="K6" s="7">
        <v>0.1</v>
      </c>
      <c r="L6" s="4">
        <f>K6</f>
        <v>0.1</v>
      </c>
      <c r="M6" s="4">
        <v>1</v>
      </c>
      <c r="N6" s="4">
        <f t="shared" ref="N6:N11" si="1">L6*100</f>
        <v>10</v>
      </c>
    </row>
    <row r="7" spans="2:14" x14ac:dyDescent="0.3">
      <c r="B7" s="7">
        <v>2</v>
      </c>
      <c r="C7" s="7">
        <v>0.2</v>
      </c>
      <c r="D7" s="4">
        <f>D6+C7</f>
        <v>0.35</v>
      </c>
      <c r="E7" s="4">
        <f>F6+1</f>
        <v>16</v>
      </c>
      <c r="F7" s="4">
        <f t="shared" si="0"/>
        <v>35</v>
      </c>
      <c r="J7" s="7">
        <v>3</v>
      </c>
      <c r="K7" s="7">
        <v>0.15</v>
      </c>
      <c r="L7" s="4">
        <f>L6+K7</f>
        <v>0.25</v>
      </c>
      <c r="M7" s="4">
        <f>N6+1</f>
        <v>11</v>
      </c>
      <c r="N7" s="4">
        <f t="shared" si="1"/>
        <v>25</v>
      </c>
    </row>
    <row r="8" spans="2:14" x14ac:dyDescent="0.3">
      <c r="B8" s="7">
        <v>3</v>
      </c>
      <c r="C8" s="7">
        <v>0.1</v>
      </c>
      <c r="D8" s="4">
        <f>D7+C8</f>
        <v>0.44999999999999996</v>
      </c>
      <c r="E8" s="4">
        <f>F7+1</f>
        <v>36</v>
      </c>
      <c r="F8" s="4">
        <f t="shared" si="0"/>
        <v>44.999999999999993</v>
      </c>
      <c r="J8" s="7">
        <v>4</v>
      </c>
      <c r="K8" s="7">
        <v>0.2</v>
      </c>
      <c r="L8" s="4">
        <f>L7+K8</f>
        <v>0.45</v>
      </c>
      <c r="M8" s="4">
        <f>N7+1</f>
        <v>26</v>
      </c>
      <c r="N8" s="4">
        <f t="shared" si="1"/>
        <v>45</v>
      </c>
    </row>
    <row r="9" spans="2:14" x14ac:dyDescent="0.3">
      <c r="B9" s="7">
        <v>4</v>
      </c>
      <c r="C9" s="7">
        <v>0.25</v>
      </c>
      <c r="D9" s="4">
        <f>D8+C9</f>
        <v>0.7</v>
      </c>
      <c r="E9" s="4">
        <f>F8+1</f>
        <v>45.999999999999993</v>
      </c>
      <c r="F9" s="4">
        <f t="shared" si="0"/>
        <v>70</v>
      </c>
      <c r="J9" s="7">
        <v>5</v>
      </c>
      <c r="K9" s="7">
        <v>0.25</v>
      </c>
      <c r="L9" s="4">
        <f>L8+K9</f>
        <v>0.7</v>
      </c>
      <c r="M9" s="4">
        <f>N8+1</f>
        <v>46</v>
      </c>
      <c r="N9" s="4">
        <f t="shared" si="1"/>
        <v>70</v>
      </c>
    </row>
    <row r="10" spans="2:14" x14ac:dyDescent="0.3">
      <c r="B10" s="7">
        <v>5</v>
      </c>
      <c r="C10" s="7">
        <v>0.18</v>
      </c>
      <c r="D10" s="4">
        <f>D9+C10</f>
        <v>0.87999999999999989</v>
      </c>
      <c r="E10" s="4">
        <f>F9+1</f>
        <v>71</v>
      </c>
      <c r="F10" s="4">
        <f t="shared" si="0"/>
        <v>87.999999999999986</v>
      </c>
      <c r="J10" s="7">
        <v>6</v>
      </c>
      <c r="K10" s="7">
        <v>0.12</v>
      </c>
      <c r="L10" s="4">
        <f>L9+K10</f>
        <v>0.82</v>
      </c>
      <c r="M10" s="4">
        <f>N9+1</f>
        <v>71</v>
      </c>
      <c r="N10" s="4">
        <f t="shared" si="1"/>
        <v>82</v>
      </c>
    </row>
    <row r="11" spans="2:14" x14ac:dyDescent="0.3">
      <c r="B11" s="7">
        <v>6</v>
      </c>
      <c r="C11" s="7">
        <v>0.12</v>
      </c>
      <c r="D11" s="4">
        <f>D10+C11</f>
        <v>0.99999999999999989</v>
      </c>
      <c r="E11" s="4">
        <f>F10+1</f>
        <v>88.999999999999986</v>
      </c>
      <c r="F11" s="4">
        <f t="shared" si="0"/>
        <v>99.999999999999986</v>
      </c>
      <c r="J11" s="7">
        <v>7</v>
      </c>
      <c r="K11" s="7">
        <v>0.18</v>
      </c>
      <c r="L11" s="4">
        <f>L10+K11</f>
        <v>1</v>
      </c>
      <c r="M11" s="4">
        <f>N10+1</f>
        <v>83</v>
      </c>
      <c r="N11" s="4">
        <f t="shared" si="1"/>
        <v>100</v>
      </c>
    </row>
    <row r="13" spans="2:14" x14ac:dyDescent="0.3">
      <c r="B13" s="5" t="s">
        <v>10</v>
      </c>
      <c r="C13" s="8">
        <v>10.416666666666666</v>
      </c>
    </row>
    <row r="16" spans="2:14" x14ac:dyDescent="0.3">
      <c r="G16" s="15"/>
      <c r="H16" s="15"/>
      <c r="I16" s="15"/>
    </row>
    <row r="17" spans="2:11" x14ac:dyDescent="0.3">
      <c r="B17" s="3" t="s">
        <v>11</v>
      </c>
      <c r="C17" s="3" t="s">
        <v>12</v>
      </c>
      <c r="D17" s="3" t="s">
        <v>13</v>
      </c>
      <c r="E17" s="3" t="s">
        <v>14</v>
      </c>
      <c r="F17" s="3" t="s">
        <v>15</v>
      </c>
      <c r="G17" s="3" t="s">
        <v>16</v>
      </c>
      <c r="H17" s="3" t="s">
        <v>17</v>
      </c>
      <c r="I17" s="3" t="s">
        <v>18</v>
      </c>
      <c r="J17" s="3" t="s">
        <v>19</v>
      </c>
      <c r="K17" s="3" t="s">
        <v>20</v>
      </c>
    </row>
    <row r="18" spans="2:11" x14ac:dyDescent="0.3">
      <c r="B18" s="4">
        <v>1</v>
      </c>
      <c r="C18" s="4">
        <f ca="1">RANDBETWEEN($E$6,$F$11)</f>
        <v>5</v>
      </c>
      <c r="D18" s="4">
        <f ca="1">LOOKUP(C18,$E$6:$F$11,$B$6:$B$11)</f>
        <v>1</v>
      </c>
      <c r="E18" s="6">
        <f ca="1">$C$13+TIME(0,D18,0)</f>
        <v>10.417361111111111</v>
      </c>
      <c r="F18" s="4">
        <f ca="1">RANDBETWEEN($M$6,$N$11)</f>
        <v>95</v>
      </c>
      <c r="G18" s="6">
        <f ca="1">E18</f>
        <v>10.417361111111111</v>
      </c>
      <c r="H18" s="4">
        <f ca="1">LOOKUP(F18,$M$6:$N$11,$J$6:$J$11)</f>
        <v>7</v>
      </c>
      <c r="I18" s="6">
        <f ca="1">G18+TIME(0,H18,0)</f>
        <v>10.422222222222222</v>
      </c>
      <c r="J18" s="4">
        <v>0</v>
      </c>
      <c r="K18" s="4">
        <f ca="1">MINUTE(E18-$C$13)</f>
        <v>1</v>
      </c>
    </row>
    <row r="19" spans="2:11" x14ac:dyDescent="0.3">
      <c r="B19" s="4">
        <v>2</v>
      </c>
      <c r="C19" s="4">
        <f t="shared" ref="C19:C27" ca="1" si="2">RANDBETWEEN($E$6,$F$11)</f>
        <v>61</v>
      </c>
      <c r="D19" s="4">
        <f t="shared" ref="D19:D27" ca="1" si="3">LOOKUP(C19,$E$6:$F$11,$B$6:$B$11)</f>
        <v>4</v>
      </c>
      <c r="E19" s="6">
        <f ca="1">E18+TIME(0,D19,0)</f>
        <v>10.420138888888889</v>
      </c>
      <c r="F19" s="4">
        <f t="shared" ref="F19:F27" ca="1" si="4">RANDBETWEEN($M$6,$N$11)</f>
        <v>6</v>
      </c>
      <c r="G19" s="6">
        <f ca="1">MAX(E19,I18)</f>
        <v>10.422222222222222</v>
      </c>
      <c r="H19" s="4">
        <f t="shared" ref="H19:H27" ca="1" si="5">LOOKUP(F19,$M$6:$N$11,$J$6:$J$11)</f>
        <v>2</v>
      </c>
      <c r="I19" s="6">
        <f t="shared" ref="I19:I27" ca="1" si="6">G19+TIME(0,H19,0)</f>
        <v>10.423611111111111</v>
      </c>
      <c r="J19" s="4">
        <f ca="1">MINUTE(G19-E19)</f>
        <v>3</v>
      </c>
      <c r="K19" s="4">
        <f ca="1">MINUTE(G19-I18)</f>
        <v>0</v>
      </c>
    </row>
    <row r="20" spans="2:11" x14ac:dyDescent="0.3">
      <c r="B20" s="4">
        <v>3</v>
      </c>
      <c r="C20" s="4">
        <f t="shared" ca="1" si="2"/>
        <v>3</v>
      </c>
      <c r="D20" s="4">
        <f t="shared" ca="1" si="3"/>
        <v>1</v>
      </c>
      <c r="E20" s="6">
        <f t="shared" ref="E20:E27" ca="1" si="7">E19+TIME(0,D20,0)</f>
        <v>10.420833333333334</v>
      </c>
      <c r="F20" s="4">
        <f t="shared" ca="1" si="4"/>
        <v>39</v>
      </c>
      <c r="G20" s="6">
        <f t="shared" ref="G20:G27" ca="1" si="8">MAX(E20,I19)</f>
        <v>10.423611111111111</v>
      </c>
      <c r="H20" s="4">
        <f t="shared" ca="1" si="5"/>
        <v>4</v>
      </c>
      <c r="I20" s="6">
        <f t="shared" ca="1" si="6"/>
        <v>10.426388888888889</v>
      </c>
      <c r="J20" s="4">
        <f t="shared" ref="J20:J27" ca="1" si="9">MINUTE(G20-E20)</f>
        <v>4</v>
      </c>
      <c r="K20" s="4">
        <f t="shared" ref="K20:K27" ca="1" si="10">MINUTE(G20-I19)</f>
        <v>0</v>
      </c>
    </row>
    <row r="21" spans="2:11" x14ac:dyDescent="0.3">
      <c r="B21" s="4">
        <v>4</v>
      </c>
      <c r="C21" s="4">
        <f t="shared" ca="1" si="2"/>
        <v>6</v>
      </c>
      <c r="D21" s="4">
        <f t="shared" ca="1" si="3"/>
        <v>1</v>
      </c>
      <c r="E21" s="6">
        <f t="shared" ca="1" si="7"/>
        <v>10.421527777777779</v>
      </c>
      <c r="F21" s="4">
        <f t="shared" ca="1" si="4"/>
        <v>48</v>
      </c>
      <c r="G21" s="6">
        <f t="shared" ca="1" si="8"/>
        <v>10.426388888888889</v>
      </c>
      <c r="H21" s="4">
        <f t="shared" ca="1" si="5"/>
        <v>5</v>
      </c>
      <c r="I21" s="6">
        <f t="shared" ca="1" si="6"/>
        <v>10.42986111111111</v>
      </c>
      <c r="J21" s="4">
        <f t="shared" ca="1" si="9"/>
        <v>7</v>
      </c>
      <c r="K21" s="4">
        <f t="shared" ca="1" si="10"/>
        <v>0</v>
      </c>
    </row>
    <row r="22" spans="2:11" x14ac:dyDescent="0.3">
      <c r="B22" s="4">
        <v>5</v>
      </c>
      <c r="C22" s="4">
        <f t="shared" ca="1" si="2"/>
        <v>48</v>
      </c>
      <c r="D22" s="4">
        <f t="shared" ca="1" si="3"/>
        <v>4</v>
      </c>
      <c r="E22" s="6">
        <f t="shared" ca="1" si="7"/>
        <v>10.424305555555557</v>
      </c>
      <c r="F22" s="4">
        <f t="shared" ca="1" si="4"/>
        <v>92</v>
      </c>
      <c r="G22" s="6">
        <f t="shared" ca="1" si="8"/>
        <v>10.42986111111111</v>
      </c>
      <c r="H22" s="4">
        <f t="shared" ca="1" si="5"/>
        <v>7</v>
      </c>
      <c r="I22" s="6">
        <f t="shared" ca="1" si="6"/>
        <v>10.434722222222222</v>
      </c>
      <c r="J22" s="4">
        <f t="shared" ca="1" si="9"/>
        <v>8</v>
      </c>
      <c r="K22" s="4">
        <f t="shared" ca="1" si="10"/>
        <v>0</v>
      </c>
    </row>
    <row r="23" spans="2:11" x14ac:dyDescent="0.3">
      <c r="B23" s="4">
        <v>6</v>
      </c>
      <c r="C23" s="4">
        <f t="shared" ca="1" si="2"/>
        <v>45</v>
      </c>
      <c r="D23" s="4">
        <f t="shared" ca="1" si="3"/>
        <v>3</v>
      </c>
      <c r="E23" s="6">
        <f t="shared" ca="1" si="7"/>
        <v>10.426388888888891</v>
      </c>
      <c r="F23" s="4">
        <f t="shared" ca="1" si="4"/>
        <v>7</v>
      </c>
      <c r="G23" s="6">
        <f t="shared" ca="1" si="8"/>
        <v>10.434722222222222</v>
      </c>
      <c r="H23" s="4">
        <f t="shared" ca="1" si="5"/>
        <v>2</v>
      </c>
      <c r="I23" s="6">
        <f t="shared" ca="1" si="6"/>
        <v>10.43611111111111</v>
      </c>
      <c r="J23" s="4">
        <f t="shared" ca="1" si="9"/>
        <v>12</v>
      </c>
      <c r="K23" s="4">
        <f t="shared" ca="1" si="10"/>
        <v>0</v>
      </c>
    </row>
    <row r="24" spans="2:11" x14ac:dyDescent="0.3">
      <c r="B24" s="4">
        <v>7</v>
      </c>
      <c r="C24" s="4">
        <f t="shared" ca="1" si="2"/>
        <v>17</v>
      </c>
      <c r="D24" s="4">
        <f t="shared" ca="1" si="3"/>
        <v>2</v>
      </c>
      <c r="E24" s="6">
        <f t="shared" ca="1" si="7"/>
        <v>10.427777777777779</v>
      </c>
      <c r="F24" s="4">
        <f t="shared" ca="1" si="4"/>
        <v>94</v>
      </c>
      <c r="G24" s="6">
        <f t="shared" ca="1" si="8"/>
        <v>10.43611111111111</v>
      </c>
      <c r="H24" s="4">
        <f t="shared" ca="1" si="5"/>
        <v>7</v>
      </c>
      <c r="I24" s="6">
        <f t="shared" ca="1" si="6"/>
        <v>10.440972222222221</v>
      </c>
      <c r="J24" s="4">
        <f t="shared" ca="1" si="9"/>
        <v>12</v>
      </c>
      <c r="K24" s="4">
        <f t="shared" ca="1" si="10"/>
        <v>0</v>
      </c>
    </row>
    <row r="25" spans="2:11" x14ac:dyDescent="0.3">
      <c r="B25" s="4">
        <v>8</v>
      </c>
      <c r="C25" s="4">
        <f t="shared" ca="1" si="2"/>
        <v>14</v>
      </c>
      <c r="D25" s="4">
        <f t="shared" ca="1" si="3"/>
        <v>1</v>
      </c>
      <c r="E25" s="6">
        <f t="shared" ca="1" si="7"/>
        <v>10.428472222222224</v>
      </c>
      <c r="F25" s="4">
        <f t="shared" ca="1" si="4"/>
        <v>87</v>
      </c>
      <c r="G25" s="6">
        <f t="shared" ca="1" si="8"/>
        <v>10.440972222222221</v>
      </c>
      <c r="H25" s="4">
        <f t="shared" ca="1" si="5"/>
        <v>7</v>
      </c>
      <c r="I25" s="6">
        <f t="shared" ca="1" si="6"/>
        <v>10.445833333333333</v>
      </c>
      <c r="J25" s="4">
        <f t="shared" ca="1" si="9"/>
        <v>18</v>
      </c>
      <c r="K25" s="4">
        <f t="shared" ca="1" si="10"/>
        <v>0</v>
      </c>
    </row>
    <row r="26" spans="2:11" x14ac:dyDescent="0.3">
      <c r="B26" s="4">
        <v>9</v>
      </c>
      <c r="C26" s="4">
        <f t="shared" ca="1" si="2"/>
        <v>51</v>
      </c>
      <c r="D26" s="4">
        <f t="shared" ca="1" si="3"/>
        <v>4</v>
      </c>
      <c r="E26" s="6">
        <f t="shared" ca="1" si="7"/>
        <v>10.431250000000002</v>
      </c>
      <c r="F26" s="4">
        <f t="shared" ca="1" si="4"/>
        <v>100</v>
      </c>
      <c r="G26" s="6">
        <f t="shared" ca="1" si="8"/>
        <v>10.445833333333333</v>
      </c>
      <c r="H26" s="4">
        <f t="shared" ca="1" si="5"/>
        <v>7</v>
      </c>
      <c r="I26" s="6">
        <f t="shared" ca="1" si="6"/>
        <v>10.450694444444444</v>
      </c>
      <c r="J26" s="4">
        <f t="shared" ca="1" si="9"/>
        <v>21</v>
      </c>
      <c r="K26" s="4">
        <f t="shared" ca="1" si="10"/>
        <v>0</v>
      </c>
    </row>
    <row r="27" spans="2:11" x14ac:dyDescent="0.3">
      <c r="B27" s="4">
        <v>10</v>
      </c>
      <c r="C27" s="4">
        <f t="shared" ca="1" si="2"/>
        <v>63</v>
      </c>
      <c r="D27" s="4">
        <f t="shared" ca="1" si="3"/>
        <v>4</v>
      </c>
      <c r="E27" s="6">
        <f t="shared" ca="1" si="7"/>
        <v>10.43402777777778</v>
      </c>
      <c r="F27" s="4">
        <f t="shared" ca="1" si="4"/>
        <v>65</v>
      </c>
      <c r="G27" s="6">
        <f t="shared" ca="1" si="8"/>
        <v>10.450694444444444</v>
      </c>
      <c r="H27" s="4">
        <f t="shared" ca="1" si="5"/>
        <v>5</v>
      </c>
      <c r="I27" s="6">
        <f t="shared" ca="1" si="6"/>
        <v>10.454166666666666</v>
      </c>
      <c r="J27" s="4">
        <f t="shared" ca="1" si="9"/>
        <v>24</v>
      </c>
      <c r="K27" s="4">
        <f t="shared" ca="1" si="10"/>
        <v>0</v>
      </c>
    </row>
  </sheetData>
  <mergeCells count="5">
    <mergeCell ref="B3:F3"/>
    <mergeCell ref="K3:M3"/>
    <mergeCell ref="E4:F4"/>
    <mergeCell ref="M4:N4"/>
    <mergeCell ref="G16:I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SAEDY</cp:lastModifiedBy>
  <dcterms:created xsi:type="dcterms:W3CDTF">2022-09-04T17:31:14Z</dcterms:created>
  <dcterms:modified xsi:type="dcterms:W3CDTF">2022-09-08T00:46:02Z</dcterms:modified>
</cp:coreProperties>
</file>