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Ex4.xml" ContentType="application/vnd.ms-office.chartex+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Projects\Excel\"/>
    </mc:Choice>
  </mc:AlternateContent>
  <xr:revisionPtr revIDLastSave="0" documentId="13_ncr:1_{6424F589-3990-4E97-9F2B-D6BCA4EECAC0}" xr6:coauthVersionLast="47" xr6:coauthVersionMax="47" xr10:uidLastSave="{00000000-0000-0000-0000-000000000000}"/>
  <bookViews>
    <workbookView xWindow="-120" yWindow="-120" windowWidth="20730" windowHeight="11760" activeTab="1" xr2:uid="{00000000-000D-0000-FFFF-FFFF00000000}"/>
  </bookViews>
  <sheets>
    <sheet name="DATA" sheetId="1" r:id="rId1"/>
    <sheet name="KPI'S" sheetId="2" r:id="rId2"/>
    <sheet name="Rating" sheetId="5" r:id="rId3"/>
    <sheet name="Analysis" sheetId="6" r:id="rId4"/>
    <sheet name="Dashboard" sheetId="3" r:id="rId5"/>
  </sheets>
  <definedNames>
    <definedName name="_xlchart.v1.2" hidden="1">'KPI''S'!$D$54:$D$62</definedName>
    <definedName name="_xlchart.v1.3" hidden="1">'KPI''S'!$E$54:$E$62</definedName>
    <definedName name="_xlchart.v1.4" hidden="1">'KPI''S'!$D$54:$D$62</definedName>
    <definedName name="_xlchart.v1.5" hidden="1">'KPI''S'!$E$54:$E$62</definedName>
    <definedName name="_xlchart.v2.0" hidden="1">'KPI''S'!$D$104:$D$106</definedName>
    <definedName name="_xlchart.v2.1" hidden="1">'KPI''S'!$E$104:$E$106</definedName>
    <definedName name="_xlchart.v2.6" hidden="1">'KPI''S'!$D$104:$D$106</definedName>
    <definedName name="_xlchart.v2.7" hidden="1">'KPI''S'!$E$104:$E$106</definedName>
    <definedName name="Slicer_Department">#N/A</definedName>
    <definedName name="Slicer_Distance_Statues">#N/A</definedName>
    <definedName name="Slicer_Education_Field">#N/A</definedName>
    <definedName name="Slicer_Gender">#N/A</definedName>
    <definedName name="Slicer_Gender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3" i="2" l="1"/>
  <c r="H123" i="2"/>
  <c r="G123" i="2"/>
  <c r="D124" i="2"/>
  <c r="D125" i="2"/>
  <c r="D123" i="2"/>
  <c r="D105" i="2"/>
  <c r="D106" i="2"/>
  <c r="D104" i="2"/>
  <c r="D55" i="2"/>
  <c r="D56" i="2"/>
  <c r="D57" i="2"/>
  <c r="D58" i="2"/>
  <c r="D59" i="2"/>
  <c r="D60" i="2"/>
  <c r="D61" i="2"/>
  <c r="D62" i="2"/>
  <c r="D54" i="2"/>
  <c r="E124" i="2"/>
  <c r="E125" i="2"/>
  <c r="E123" i="2"/>
  <c r="E59" i="2"/>
  <c r="E58" i="2"/>
  <c r="E10" i="2"/>
  <c r="E54" i="2"/>
  <c r="E106" i="2"/>
  <c r="E27" i="2"/>
  <c r="E57" i="2"/>
  <c r="D27" i="2"/>
  <c r="B10" i="2"/>
  <c r="E104" i="2"/>
  <c r="E60" i="2"/>
  <c r="A10" i="2"/>
  <c r="B10" i="5"/>
  <c r="E55" i="2"/>
  <c r="E105" i="2"/>
  <c r="E61" i="2"/>
  <c r="E62" i="2"/>
  <c r="E56" i="2"/>
  <c r="G124" i="2" l="1"/>
  <c r="H124" i="2"/>
  <c r="I124" i="2"/>
  <c r="D10" i="2"/>
  <c r="C10" i="2"/>
  <c r="D28" i="2"/>
  <c r="E28" i="2"/>
  <c r="B11" i="5"/>
  <c r="C11" i="5" s="1"/>
  <c r="C10"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DB65F5-1FF9-4678-91E3-F0EC07ACC65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<sst xmlns="http://schemas.openxmlformats.org/spreadsheetml/2006/main" count="20735" uniqueCount="1574">
  <si>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</si>
  <si>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</si>
  <si>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</si>
  <si>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</si>
  <si>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</si>
  <si>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</si>
  <si>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</si>
  <si>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</si>
  <si>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</si>
  <si>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</si>
  <si>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</si>
  <si>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</si>
  <si>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</si>
  <si>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</si>
  <si>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</si>
  <si>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</si>
  <si>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</si>
  <si>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</si>
  <si>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</si>
  <si>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</si>
  <si>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</si>
  <si>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</si>
  <si>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</si>
  <si>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</si>
  <si>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</si>
  <si>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</si>
  <si>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</si>
  <si>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</si>
  <si>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</si>
  <si>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</si>
  <si>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</si>
  <si>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</si>
  <si>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</si>
  <si>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</si>
  <si>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</si>
  <si>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</si>
  <si>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</si>
  <si>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</si>
  <si>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</si>
  <si>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</si>
  <si>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</si>
  <si>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</si>
  <si>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</si>
  <si>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</si>
  <si>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</si>
  <si>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</si>
  <si>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</si>
  <si>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</si>
  <si>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</si>
  <si>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</si>
  <si>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</si>
  <si>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</si>
  <si>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</si>
  <si>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</si>
  <si>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</si>
  <si>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</si>
  <si>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</si>
  <si>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</si>
  <si>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</si>
  <si>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</si>
  <si>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</si>
  <si>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</si>
  <si>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</si>
  <si>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</si>
  <si>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</si>
  <si>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</si>
  <si>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</si>
  <si>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</si>
  <si>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</si>
  <si>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</si>
  <si>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</si>
  <si>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</si>
  <si>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</si>
  <si>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</si>
  <si>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</si>
  <si>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</si>
  <si>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</si>
  <si>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</si>
  <si>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</si>
  <si>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</si>
  <si>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</si>
  <si>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</si>
  <si>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</si>
  <si>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</si>
  <si>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</si>
  <si>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</si>
  <si>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</si>
  <si>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</si>
  <si>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</si>
  <si>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</si>
  <si>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</si>
  <si>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</si>
  <si>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</si>
  <si>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</si>
  <si>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</si>
  <si>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</si>
  <si>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</si>
  <si>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</si>
  <si>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</si>
  <si>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</si>
  <si>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</si>
  <si>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</si>
  <si>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</si>
  <si>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</si>
  <si>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</si>
  <si>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</si>
  <si>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</si>
  <si>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</si>
  <si>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</si>
  <si>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</si>
  <si>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</si>
  <si>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</si>
  <si>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</si>
  <si>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</si>
  <si>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</si>
  <si>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</si>
  <si>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</si>
  <si>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</si>
  <si>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</si>
  <si>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</si>
  <si>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</si>
  <si>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</si>
  <si>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</si>
  <si>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</si>
  <si>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</si>
  <si>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</si>
  <si>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</si>
  <si>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</si>
  <si>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</si>
  <si>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</si>
  <si>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</si>
  <si>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</si>
  <si>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</si>
  <si>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</si>
  <si>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</si>
  <si>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</si>
  <si>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</si>
  <si>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</si>
  <si>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</si>
  <si>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</si>
  <si>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</si>
  <si>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</si>
  <si>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</si>
  <si>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</si>
  <si>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</si>
  <si>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</si>
  <si>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</si>
  <si>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</si>
  <si>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</si>
  <si>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</si>
  <si>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</si>
  <si>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</si>
  <si>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</si>
  <si>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</si>
  <si>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</si>
  <si>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</si>
  <si>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</si>
  <si>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</si>
  <si>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</si>
  <si>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</si>
  <si>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</si>
  <si>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</si>
  <si>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</si>
  <si>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</si>
  <si>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</si>
  <si>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</si>
  <si>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</si>
  <si>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</si>
  <si>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</si>
  <si>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</si>
  <si>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</si>
  <si>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</si>
  <si>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</si>
  <si>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</si>
  <si>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</si>
  <si>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</si>
  <si>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</si>
  <si>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</si>
  <si>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</si>
  <si>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</si>
  <si>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</si>
  <si>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</si>
  <si>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</si>
  <si>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</si>
  <si>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</si>
  <si>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</si>
  <si>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</si>
  <si>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</si>
  <si>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</si>
  <si>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</si>
  <si>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</si>
  <si>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</si>
  <si>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</si>
  <si>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</si>
  <si>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</si>
  <si>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</si>
  <si>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</si>
  <si>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</si>
  <si>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</si>
  <si>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</si>
  <si>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</si>
  <si>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</si>
  <si>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</si>
  <si>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</si>
  <si>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</si>
  <si>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</si>
  <si>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</si>
  <si>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</si>
  <si>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</si>
  <si>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</si>
  <si>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</si>
  <si>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</si>
  <si>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</si>
  <si>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</si>
  <si>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</si>
  <si>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</si>
  <si>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</si>
  <si>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</si>
  <si>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</si>
  <si>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</si>
  <si>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</si>
  <si>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</si>
  <si>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</si>
  <si>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</si>
  <si>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</si>
  <si>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</si>
  <si>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</si>
  <si>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</si>
  <si>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</si>
  <si>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</si>
  <si>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</si>
  <si>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</si>
  <si>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</si>
  <si>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</si>
  <si>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</si>
  <si>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</si>
  <si>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</si>
  <si>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</si>
  <si>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</si>
  <si>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</si>
  <si>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</si>
  <si>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</si>
  <si>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</si>
  <si>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</si>
  <si>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</si>
  <si>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</si>
  <si>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</si>
  <si>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</si>
  <si>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</si>
  <si>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</si>
  <si>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</si>
  <si>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</si>
  <si>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</si>
  <si>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</si>
  <si>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</si>
  <si>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</si>
  <si>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</si>
  <si>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</si>
  <si>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</si>
  <si>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</si>
  <si>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</si>
  <si>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</si>
  <si>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</si>
  <si>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</si>
  <si>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</si>
  <si>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</si>
  <si>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</si>
  <si>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</si>
  <si>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</si>
  <si>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</si>
  <si>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</si>
  <si>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</si>
  <si>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</si>
  <si>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</si>
  <si>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</si>
  <si>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</si>
  <si>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</si>
  <si>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</si>
  <si>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</si>
  <si>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</si>
  <si>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</si>
  <si>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</si>
  <si>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</si>
  <si>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</si>
  <si>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</si>
  <si>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</si>
  <si>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</si>
  <si>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</si>
  <si>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</si>
  <si>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</si>
  <si>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</si>
  <si>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</si>
  <si>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</si>
  <si>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</si>
  <si>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</si>
  <si>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</si>
  <si>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</si>
  <si>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</si>
  <si>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</si>
  <si>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</si>
  <si>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</si>
  <si>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</si>
  <si>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</si>
  <si>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</si>
  <si>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</si>
  <si>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</si>
  <si>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</si>
  <si>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</si>
  <si>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</si>
  <si>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</si>
  <si>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</si>
  <si>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</si>
  <si>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</si>
  <si>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</si>
  <si>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</si>
  <si>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</si>
  <si>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</si>
  <si>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</si>
  <si>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</si>
  <si>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</si>
  <si>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</si>
  <si>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</si>
  <si>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</si>
  <si>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</si>
  <si>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</si>
  <si>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</si>
  <si>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</si>
  <si>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</si>
  <si>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</si>
  <si>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</si>
  <si>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</si>
  <si>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</si>
  <si>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</si>
  <si>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</si>
  <si>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</si>
  <si>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</si>
  <si>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</si>
  <si>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</si>
  <si>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</si>
  <si>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</si>
  <si>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</si>
  <si>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</si>
  <si>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</si>
  <si>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</si>
  <si>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</si>
  <si>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</si>
  <si>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</si>
  <si>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</si>
  <si>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</si>
  <si>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</si>
  <si>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</si>
  <si>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</si>
  <si>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</si>
  <si>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</si>
  <si>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</si>
  <si>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</si>
  <si>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</si>
  <si>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</si>
  <si>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</si>
  <si>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</si>
  <si>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</si>
  <si>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</si>
  <si>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</si>
  <si>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</si>
  <si>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</si>
  <si>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</si>
  <si>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</si>
  <si>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</si>
  <si>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</si>
  <si>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</si>
  <si>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</si>
  <si>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</si>
  <si>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</si>
  <si>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</si>
  <si>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</si>
  <si>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</si>
  <si>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</si>
  <si>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</si>
  <si>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</si>
  <si>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</si>
  <si>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</si>
  <si>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</si>
  <si>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</si>
  <si>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</si>
  <si>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</si>
  <si>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</si>
  <si>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</si>
  <si>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</si>
  <si>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</si>
  <si>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</si>
  <si>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</si>
  <si>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</si>
  <si>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</si>
  <si>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</si>
  <si>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</si>
  <si>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</si>
  <si>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</si>
  <si>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</si>
  <si>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</si>
  <si>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</si>
  <si>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</si>
  <si>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</si>
  <si>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</si>
  <si>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</si>
  <si>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</si>
  <si>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</si>
  <si>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</si>
  <si>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</si>
  <si>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</si>
  <si>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</si>
  <si>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</si>
  <si>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</si>
  <si>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</si>
  <si>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</si>
  <si>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</si>
  <si>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</si>
  <si>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</si>
  <si>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</si>
  <si>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</si>
  <si>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</si>
  <si>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</si>
  <si>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</si>
  <si>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</si>
  <si>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</si>
  <si>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</si>
  <si>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</si>
  <si>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</si>
  <si>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</si>
  <si>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</si>
  <si>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</si>
  <si>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</si>
  <si>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</si>
  <si>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</si>
  <si>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</si>
  <si>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</si>
  <si>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</si>
  <si>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</si>
  <si>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</si>
  <si>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</si>
  <si>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</si>
  <si>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</si>
  <si>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</si>
  <si>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</si>
  <si>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</si>
  <si>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</si>
  <si>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</si>
  <si>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</si>
  <si>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</si>
  <si>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</si>
  <si>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</si>
  <si>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</si>
  <si>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</si>
  <si>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</si>
  <si>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</si>
  <si>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</si>
  <si>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</si>
  <si>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</si>
  <si>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</si>
  <si>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</si>
  <si>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</si>
  <si>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</si>
  <si>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</si>
  <si>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</si>
  <si>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</si>
  <si>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</si>
  <si>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</si>
  <si>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</si>
  <si>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</si>
  <si>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</si>
  <si>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</si>
  <si>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</si>
  <si>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</si>
  <si>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</si>
  <si>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</si>
  <si>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</si>
  <si>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</si>
  <si>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</si>
  <si>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</si>
  <si>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</si>
  <si>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</si>
  <si>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</si>
  <si>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</si>
  <si>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</si>
  <si>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</si>
  <si>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</si>
  <si>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</si>
  <si>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</si>
  <si>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</si>
  <si>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</si>
  <si>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</si>
  <si>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</si>
  <si>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</si>
  <si>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</si>
  <si>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</si>
  <si>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</si>
  <si>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</si>
  <si>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</si>
  <si>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</si>
  <si>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</si>
  <si>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</si>
  <si>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</si>
  <si>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</si>
  <si>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</si>
  <si>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</si>
  <si>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</si>
  <si>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</si>
  <si>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</si>
  <si>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</si>
  <si>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</si>
  <si>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</si>
  <si>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</si>
  <si>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</si>
  <si>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</si>
  <si>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</si>
  <si>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</si>
  <si>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</si>
  <si>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</si>
  <si>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</si>
  <si>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</si>
  <si>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</si>
  <si>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</si>
  <si>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</si>
  <si>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</si>
  <si>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</si>
  <si>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</si>
  <si>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</si>
  <si>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</si>
  <si>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</si>
  <si>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</si>
  <si>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</si>
  <si>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</si>
  <si>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</si>
  <si>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</si>
  <si>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</si>
  <si>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</si>
  <si>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</si>
  <si>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</si>
  <si>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</si>
  <si>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</si>
  <si>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</si>
  <si>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</si>
  <si>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</si>
  <si>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</si>
  <si>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</si>
  <si>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</si>
  <si>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</si>
  <si>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</si>
  <si>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</si>
  <si>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</si>
  <si>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</si>
  <si>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</si>
  <si>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</si>
  <si>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</si>
  <si>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</si>
  <si>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</si>
  <si>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</si>
  <si>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</si>
  <si>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</si>
  <si>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</si>
  <si>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</si>
  <si>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</si>
  <si>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</si>
  <si>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</si>
  <si>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</si>
  <si>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</si>
  <si>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</si>
  <si>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</si>
  <si>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</si>
  <si>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</si>
  <si>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</si>
  <si>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</si>
  <si>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</si>
  <si>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</si>
  <si>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</si>
  <si>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</si>
  <si>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</si>
  <si>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</si>
  <si>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</si>
  <si>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</si>
  <si>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</si>
  <si>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</si>
  <si>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</si>
  <si>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</si>
  <si>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</si>
  <si>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</si>
  <si>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</si>
  <si>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</si>
  <si>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</si>
  <si>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</si>
  <si>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</si>
  <si>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</si>
  <si>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</si>
  <si>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</si>
  <si>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</si>
  <si>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</si>
  <si>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</si>
  <si>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</si>
  <si>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</si>
  <si>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</si>
  <si>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</si>
  <si>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</si>
  <si>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</si>
  <si>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</si>
  <si>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</si>
  <si>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</si>
  <si>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</si>
  <si>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</si>
  <si>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</si>
  <si>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</si>
  <si>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</si>
  <si>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</si>
  <si>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</si>
  <si>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</si>
  <si>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</si>
  <si>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</si>
  <si>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</si>
  <si>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</si>
  <si>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</si>
  <si>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</si>
  <si>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</si>
  <si>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</si>
  <si>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</si>
  <si>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</si>
  <si>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</si>
  <si>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</si>
  <si>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</si>
  <si>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</si>
  <si>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</si>
  <si>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</si>
  <si>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</si>
  <si>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</si>
  <si>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</si>
  <si>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</si>
  <si>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</si>
  <si>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</si>
  <si>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</si>
  <si>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</si>
  <si>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</si>
  <si>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</si>
  <si>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</si>
  <si>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</si>
  <si>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</si>
  <si>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</si>
  <si>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</si>
  <si>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</si>
  <si>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</si>
  <si>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</si>
  <si>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</si>
  <si>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</si>
  <si>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</si>
  <si>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</si>
  <si>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</si>
  <si>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</si>
  <si>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</si>
  <si>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</si>
  <si>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</si>
  <si>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</si>
  <si>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</si>
  <si>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</si>
  <si>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</si>
  <si>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</si>
  <si>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</si>
  <si>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</si>
  <si>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</si>
  <si>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</si>
  <si>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</si>
  <si>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</si>
  <si>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</si>
  <si>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</si>
  <si>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</si>
  <si>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</si>
  <si>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</si>
  <si>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</si>
  <si>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</si>
  <si>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</si>
  <si>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</si>
  <si>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</si>
  <si>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</si>
  <si>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</si>
  <si>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</si>
  <si>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</si>
  <si>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</si>
  <si>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</si>
  <si>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</si>
  <si>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</si>
  <si>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</si>
  <si>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</si>
  <si>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</si>
  <si>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</si>
  <si>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</si>
  <si>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</si>
  <si>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</si>
  <si>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</si>
  <si>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</si>
  <si>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</si>
  <si>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</si>
  <si>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</si>
  <si>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</si>
  <si>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</si>
  <si>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</si>
  <si>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</si>
  <si>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</si>
  <si>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</si>
  <si>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</si>
  <si>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</si>
  <si>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</si>
  <si>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</si>
  <si>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</si>
  <si>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</si>
  <si>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</si>
  <si>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</si>
  <si>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</si>
  <si>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</si>
  <si>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</si>
  <si>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</si>
  <si>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</si>
  <si>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</si>
  <si>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</si>
  <si>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</si>
  <si>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</si>
  <si>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</si>
  <si>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</si>
  <si>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</si>
  <si>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</si>
  <si>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</si>
  <si>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</si>
  <si>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</si>
  <si>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</si>
  <si>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</si>
  <si>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</si>
  <si>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</si>
  <si>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</si>
  <si>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</si>
  <si>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</si>
  <si>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</si>
  <si>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</si>
  <si>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</si>
  <si>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</si>
  <si>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</si>
  <si>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</si>
  <si>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</si>
  <si>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</si>
  <si>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</si>
  <si>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</si>
  <si>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</si>
  <si>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</si>
  <si>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</si>
  <si>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</si>
  <si>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</si>
  <si>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</si>
  <si>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</si>
  <si>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</si>
  <si>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</si>
  <si>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</si>
  <si>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</si>
  <si>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</si>
  <si>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</si>
  <si>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</si>
  <si>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</si>
  <si>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</si>
  <si>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</si>
  <si>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</si>
  <si>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</si>
  <si>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</si>
  <si>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</si>
  <si>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</si>
  <si>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</si>
  <si>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</si>
  <si>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</si>
  <si>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</si>
  <si>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</si>
  <si>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</si>
  <si>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</si>
  <si>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</si>
  <si>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</si>
  <si>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</si>
  <si>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</si>
  <si>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</si>
  <si>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</si>
  <si>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</si>
  <si>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</si>
  <si>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</si>
  <si>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</si>
  <si>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</si>
  <si>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</si>
  <si>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</si>
  <si>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</si>
  <si>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</si>
  <si>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</si>
  <si>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</si>
  <si>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</si>
  <si>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</si>
  <si>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</si>
  <si>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</si>
  <si>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</si>
  <si>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</si>
  <si>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</si>
  <si>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</si>
  <si>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</si>
  <si>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</si>
  <si>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</si>
  <si>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</si>
  <si>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</si>
  <si>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</si>
  <si>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</si>
  <si>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</si>
  <si>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</si>
  <si>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</si>
  <si>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</si>
  <si>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</si>
  <si>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</si>
  <si>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</si>
  <si>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</si>
  <si>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</si>
  <si>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</si>
  <si>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</si>
  <si>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</si>
  <si>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</si>
  <si>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</si>
  <si>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</si>
  <si>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</si>
  <si>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</si>
  <si>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</si>
  <si>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</si>
  <si>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</si>
  <si>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</si>
  <si>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</si>
  <si>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</si>
  <si>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</si>
  <si>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</si>
  <si>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</si>
  <si>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</si>
  <si>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</si>
  <si>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</si>
  <si>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</si>
  <si>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</si>
  <si>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</si>
  <si>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</si>
  <si>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</si>
  <si>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</si>
  <si>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</si>
  <si>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</si>
  <si>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</si>
  <si>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</si>
  <si>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</si>
  <si>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</si>
  <si>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</si>
  <si>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</si>
  <si>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</si>
  <si>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</si>
  <si>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</si>
  <si>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</si>
  <si>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</si>
  <si>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</si>
  <si>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</si>
  <si>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</si>
  <si>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</si>
  <si>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</si>
  <si>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</si>
  <si>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</si>
  <si>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</si>
  <si>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</si>
  <si>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</si>
  <si>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</si>
  <si>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</si>
  <si>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</si>
  <si>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</si>
  <si>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</si>
  <si>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</si>
  <si>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</si>
  <si>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</si>
  <si>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</si>
  <si>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</si>
  <si>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</si>
  <si>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</si>
  <si>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</si>
  <si>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</si>
  <si>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</si>
  <si>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</si>
  <si>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</si>
  <si>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</si>
  <si>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</si>
  <si>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</si>
  <si>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</si>
  <si>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</si>
  <si>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</si>
  <si>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</si>
  <si>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</si>
  <si>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</si>
  <si>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</si>
  <si>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</si>
  <si>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</si>
  <si>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</si>
  <si>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</si>
  <si>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</si>
  <si>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</si>
  <si>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</si>
  <si>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</si>
  <si>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</si>
  <si>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</si>
  <si>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</si>
  <si>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</si>
  <si>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</si>
  <si>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</si>
  <si>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</si>
  <si>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</si>
  <si>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</si>
  <si>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</si>
  <si>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</si>
  <si>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</si>
  <si>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</si>
  <si>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</si>
  <si>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</si>
  <si>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</si>
  <si>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</si>
  <si>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</si>
  <si>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</si>
  <si>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</si>
  <si>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</si>
  <si>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</si>
  <si>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</si>
  <si>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</si>
  <si>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</si>
  <si>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</si>
  <si>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</si>
  <si>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</si>
  <si>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</si>
  <si>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</si>
  <si>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</si>
  <si>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</si>
  <si>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</si>
  <si>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</si>
  <si>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</si>
  <si>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</si>
  <si>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</si>
  <si>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</si>
  <si>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</si>
  <si>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</si>
  <si>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</si>
  <si>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</si>
  <si>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</si>
  <si>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</si>
  <si>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</si>
  <si>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</si>
  <si>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</si>
  <si>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</si>
  <si>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</si>
  <si>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</si>
  <si>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</si>
  <si>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</si>
  <si>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</si>
  <si>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</si>
  <si>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</si>
  <si>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</si>
  <si>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</si>
  <si>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</si>
  <si>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</si>
  <si>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</si>
  <si>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</si>
  <si>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</si>
  <si>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</si>
  <si>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</si>
  <si>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</si>
  <si>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</si>
  <si>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</si>
  <si>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</si>
  <si>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</si>
  <si>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</si>
  <si>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</si>
  <si>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</si>
  <si>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</si>
  <si>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</si>
  <si>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</si>
  <si>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</si>
  <si>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</si>
  <si>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</si>
  <si>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</si>
  <si>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</si>
  <si>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</si>
  <si>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</si>
  <si>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</si>
  <si>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</si>
  <si>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</si>
  <si>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</si>
  <si>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</si>
  <si>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</si>
  <si>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</si>
  <si>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</si>
  <si>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</si>
  <si>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</si>
  <si>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</si>
  <si>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</si>
  <si>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</si>
  <si>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</si>
  <si>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</si>
  <si>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</si>
  <si>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</si>
  <si>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</si>
  <si>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</si>
  <si>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</si>
  <si>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</si>
  <si>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</si>
  <si>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</si>
  <si>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</si>
  <si>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</si>
  <si>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</si>
  <si>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</si>
  <si>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</si>
  <si>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</si>
  <si>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</si>
  <si>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</si>
  <si>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</si>
  <si>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</si>
  <si>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</si>
  <si>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</si>
  <si>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</si>
  <si>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</si>
  <si>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</si>
  <si>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</si>
  <si>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</si>
  <si>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</si>
  <si>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</si>
  <si>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</si>
  <si>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</si>
  <si>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</si>
  <si>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</si>
  <si>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</si>
  <si>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</si>
  <si>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</si>
  <si>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</si>
  <si>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</si>
  <si>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</si>
  <si>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</si>
  <si>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</si>
  <si>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</si>
  <si>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</si>
  <si>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</si>
  <si>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</si>
  <si>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</si>
  <si>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</si>
  <si>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</si>
  <si>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</si>
  <si>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</si>
  <si>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</si>
  <si>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</si>
  <si>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</si>
  <si>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</si>
  <si>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</si>
  <si>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</si>
  <si>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</si>
  <si>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</si>
  <si>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</si>
  <si>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</si>
  <si>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</si>
  <si>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</si>
  <si>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</si>
  <si>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</si>
  <si>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</si>
  <si>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</si>
  <si>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</si>
  <si>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</si>
  <si>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</si>
  <si>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</si>
  <si>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</si>
  <si>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</si>
  <si>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</si>
  <si>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</si>
  <si>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</si>
  <si>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</si>
  <si>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</si>
  <si>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</si>
  <si>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</si>
  <si>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</si>
  <si>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</si>
  <si>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</si>
  <si>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</si>
  <si>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</si>
  <si>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</si>
  <si>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</si>
  <si>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</si>
  <si>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</si>
  <si>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</si>
  <si>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</si>
  <si>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</si>
  <si>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</si>
  <si>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</si>
  <si>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</si>
  <si>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</si>
  <si>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</si>
  <si>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</si>
  <si>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</si>
  <si>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</si>
  <si>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</si>
  <si>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</si>
  <si>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</si>
  <si>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</si>
  <si>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</si>
  <si>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</si>
  <si>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</si>
  <si>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</si>
  <si>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</si>
  <si>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</si>
  <si>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</si>
  <si>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</si>
  <si>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</si>
  <si>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</si>
  <si>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</si>
  <si>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</si>
  <si>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</si>
  <si>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</si>
  <si>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</si>
  <si>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</si>
  <si>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</si>
  <si>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</si>
  <si>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</si>
  <si>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</si>
  <si>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</si>
  <si>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</si>
  <si>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</si>
  <si>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</si>
  <si>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</si>
  <si>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</si>
  <si>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</si>
  <si>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</si>
  <si>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</si>
  <si>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</si>
  <si>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</si>
  <si>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</si>
  <si>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</si>
  <si>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</si>
  <si>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</si>
  <si>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</si>
  <si>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</si>
  <si>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</si>
  <si>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</si>
  <si>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</si>
  <si>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</si>
  <si>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</si>
  <si>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</si>
  <si>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</si>
  <si>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</si>
  <si>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</si>
  <si>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</si>
  <si>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</si>
  <si>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</si>
  <si>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</si>
  <si>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</si>
  <si>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</si>
  <si>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</si>
  <si>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</si>
  <si>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</si>
  <si>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</si>
  <si>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</si>
  <si>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</si>
  <si>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</si>
  <si>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</si>
  <si>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</si>
  <si>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</si>
  <si>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</si>
  <si>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</si>
  <si>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</si>
  <si>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</si>
  <si>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</si>
  <si>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</si>
  <si>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</si>
  <si>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</si>
  <si>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</si>
  <si>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</si>
  <si>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</si>
  <si>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</si>
  <si>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</si>
  <si>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</si>
  <si>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</si>
  <si>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</si>
  <si>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</si>
  <si>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</si>
  <si>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</si>
  <si>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</si>
  <si>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</si>
  <si>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</si>
  <si>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</si>
  <si>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</si>
  <si>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</si>
  <si>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</si>
  <si>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</si>
  <si>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</si>
  <si>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</si>
  <si>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</si>
  <si>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</si>
  <si>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</si>
  <si>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</si>
  <si>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</si>
  <si>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</si>
  <si>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</si>
  <si>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</si>
  <si>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</si>
  <si>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</si>
  <si>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</si>
  <si>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</si>
  <si>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</si>
  <si>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</si>
  <si>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</si>
  <si>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</si>
  <si>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</si>
  <si>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</si>
  <si>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</si>
  <si>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</si>
  <si>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</si>
  <si>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</si>
  <si>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</si>
  <si>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</si>
  <si>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</si>
  <si>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</si>
  <si>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</si>
  <si>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</si>
  <si>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</si>
  <si>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</si>
  <si>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</si>
  <si>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</si>
  <si>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</si>
  <si>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</si>
  <si>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</si>
  <si>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</si>
  <si>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</si>
  <si>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</si>
  <si>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</si>
  <si>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</si>
  <si>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</si>
  <si>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</si>
  <si>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</si>
  <si>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</si>
  <si>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</si>
  <si>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</si>
  <si>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</si>
  <si>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</si>
  <si>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</si>
  <si>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</si>
  <si>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</si>
  <si>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</si>
  <si>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</si>
  <si>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</si>
  <si>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</si>
  <si>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</si>
  <si>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</si>
  <si>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</si>
  <si>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</si>
  <si>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</si>
  <si>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</si>
  <si>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</si>
  <si>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</si>
  <si>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</si>
  <si>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</si>
  <si>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</si>
  <si>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</si>
  <si>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</si>
  <si>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</si>
  <si>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</si>
  <si>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</si>
  <si>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</si>
  <si>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</si>
  <si>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</si>
  <si>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</si>
  <si>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</si>
  <si>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</si>
  <si>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</si>
  <si>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</si>
  <si>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</si>
  <si>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</si>
  <si>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</si>
  <si>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</si>
  <si>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</si>
  <si>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</si>
  <si>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</si>
  <si>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</si>
  <si>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</si>
  <si>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</si>
  <si>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</si>
  <si>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</si>
  <si>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</si>
  <si>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</si>
  <si>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</si>
  <si>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</si>
  <si>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</si>
  <si>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</si>
  <si>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</si>
  <si>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</si>
  <si>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</si>
  <si>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</si>
  <si>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</si>
  <si>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</si>
  <si>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</si>
  <si>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</si>
  <si>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</si>
  <si>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</si>
  <si>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</si>
  <si>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</si>
  <si>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</si>
  <si>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</si>
  <si>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</si>
  <si>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</si>
  <si>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</si>
  <si>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</si>
  <si>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</si>
  <si>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</si>
  <si>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</si>
  <si>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</si>
  <si>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</si>
  <si>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</si>
  <si>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</si>
  <si>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</si>
  <si>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</si>
  <si>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</si>
  <si>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</si>
  <si>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</si>
  <si>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</si>
  <si>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</si>
  <si>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</si>
  <si>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</si>
  <si>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</si>
  <si>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</si>
  <si>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</si>
  <si>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</si>
  <si>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</si>
  <si>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</si>
  <si>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</si>
  <si>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</si>
  <si>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</si>
  <si>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</si>
  <si>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</si>
  <si>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</si>
  <si>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</si>
  <si>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</si>
  <si>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</si>
  <si>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</si>
  <si>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</si>
  <si>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</si>
  <si>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</si>
  <si>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</si>
  <si>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</si>
  <si>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</si>
  <si>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</si>
  <si>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</si>
  <si>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</si>
  <si>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</si>
  <si>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</si>
  <si>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</si>
  <si>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</si>
  <si>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</si>
  <si>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</si>
  <si>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</si>
  <si>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</si>
  <si>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</si>
  <si>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</si>
  <si>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</si>
  <si>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</si>
  <si>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</si>
  <si>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</si>
  <si>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</si>
  <si>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</si>
  <si>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</si>
  <si>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</si>
  <si>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</si>
  <si>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</si>
  <si>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</si>
  <si>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</si>
  <si>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</si>
  <si>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</si>
  <si>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</si>
  <si>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</si>
  <si>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</si>
  <si>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</si>
  <si>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</si>
  <si>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</si>
  <si>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</si>
  <si>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</si>
  <si>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</si>
  <si>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</si>
  <si>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</si>
  <si>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</si>
  <si>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</si>
  <si>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</si>
  <si>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</si>
  <si>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</si>
  <si>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</si>
  <si>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</si>
  <si>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</si>
  <si>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</si>
  <si>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</si>
  <si>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</si>
  <si>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</si>
  <si>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</si>
  <si>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</si>
  <si>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</si>
  <si>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</si>
  <si>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</si>
  <si>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</si>
  <si>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</si>
  <si>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</si>
  <si>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</si>
  <si>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</si>
  <si>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</si>
  <si>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</si>
  <si>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</si>
  <si>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</si>
  <si>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</si>
  <si>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</si>
  <si>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</si>
  <si>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</si>
  <si>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</si>
  <si>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</si>
  <si>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</si>
  <si>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</si>
  <si>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</si>
  <si>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</si>
  <si>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</si>
  <si>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</si>
  <si>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</si>
  <si>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</si>
  <si>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</si>
  <si>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</si>
  <si>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</si>
  <si>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</si>
  <si>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</si>
  <si>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</si>
  <si>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</si>
  <si>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</si>
  <si>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</si>
  <si>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</si>
  <si>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</si>
  <si>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</si>
  <si>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</si>
  <si>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</si>
  <si>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</si>
  <si>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</si>
  <si>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</si>
  <si>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</si>
  <si>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</si>
  <si>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</si>
  <si>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</si>
  <si>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</si>
  <si>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</si>
  <si>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</si>
  <si>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</si>
  <si>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</si>
  <si>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</si>
  <si>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</si>
  <si>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</si>
  <si>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</si>
  <si>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</si>
  <si>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</si>
  <si>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</si>
  <si>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</si>
  <si>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</si>
  <si>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</si>
  <si>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</si>
  <si>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</si>
  <si>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</si>
  <si>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</si>
  <si>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</si>
  <si>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</si>
  <si>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</si>
  <si>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</si>
  <si>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</si>
  <si>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</si>
  <si>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</si>
  <si>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</si>
  <si>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</si>
  <si>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</si>
  <si>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</si>
  <si>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</si>
  <si>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</si>
  <si>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</si>
  <si>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</si>
  <si>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</si>
  <si>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</si>
  <si>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</si>
  <si>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</si>
  <si>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</si>
  <si>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</si>
  <si>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</si>
  <si>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</si>
  <si>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</si>
  <si>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</si>
  <si>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</si>
  <si>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</si>
  <si>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</si>
  <si>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</si>
  <si>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</si>
  <si>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</si>
  <si>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</si>
  <si>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</si>
  <si>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</si>
  <si>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</si>
  <si>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</si>
  <si>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</si>
  <si>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</si>
  <si>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</si>
  <si>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</si>
  <si>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</si>
  <si>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</si>
  <si>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</si>
  <si>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</si>
  <si>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</si>
  <si>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</si>
  <si>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</si>
  <si>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</si>
  <si>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</si>
  <si>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</si>
  <si>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</si>
  <si>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</si>
  <si>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</si>
  <si>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</si>
  <si>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</si>
  <si>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</si>
  <si>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</si>
  <si>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</si>
  <si>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</si>
  <si>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</si>
  <si>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</si>
  <si>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</si>
  <si>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</si>
  <si>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</si>
  <si>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</si>
  <si>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</si>
  <si>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</si>
  <si>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</si>
  <si>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</si>
  <si>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</si>
  <si>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</si>
  <si>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</si>
  <si>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</si>
  <si>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</si>
  <si>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</si>
  <si>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</si>
  <si>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</si>
  <si>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</si>
  <si>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</si>
  <si>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</si>
  <si>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</si>
  <si>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</si>
  <si>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</si>
  <si>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</si>
  <si>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</si>
  <si>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</si>
  <si>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</si>
  <si>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</si>
  <si>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</si>
  <si>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</si>
  <si>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</si>
  <si>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</si>
  <si>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</si>
  <si>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</si>
  <si>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</si>
  <si>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</si>
  <si>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</si>
  <si>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Average of Age</t>
  </si>
  <si>
    <t>Sum of CF_attrition count</t>
  </si>
  <si>
    <t>Total Employees</t>
  </si>
  <si>
    <t>Average Age</t>
  </si>
  <si>
    <t>Active Employees</t>
  </si>
  <si>
    <t>Attrition Rate</t>
  </si>
  <si>
    <t>Row Labels</t>
  </si>
  <si>
    <t>Grand Total</t>
  </si>
  <si>
    <t>Count of Gender</t>
  </si>
  <si>
    <t>Average of Job Satisfaction</t>
  </si>
  <si>
    <t xml:space="preserve">Rating </t>
  </si>
  <si>
    <t>Balance Ratig</t>
  </si>
  <si>
    <t>Age Group</t>
  </si>
  <si>
    <t>Distance Statues</t>
  </si>
  <si>
    <t>Near-by</t>
  </si>
  <si>
    <t>Far</t>
  </si>
  <si>
    <t>Very-far</t>
  </si>
  <si>
    <t>Sum of CF_current Employee</t>
  </si>
  <si>
    <t>Emps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</si>
</sst>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FF33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0" fontId="2" fillId="0" borderId="0"/>
  </cellStyleXfs>
  <cellXfs count="33">
    <xf numFmtId="0" fontId="0" fillId="0" borderId="0" xfId="0"/>
    <xf numFmtId="0" fontId="2" fillId="0" borderId="0" xfId="2"/>
    <xf numFmtId="0" fontId="0" fillId="0" borderId="0" xfId="0" pivotButton="1"/>
    <xf numFmtId="1" fontId="0" fillId="0" borderId="0" xfId="0" applyNumberFormat="1"/>
    <xf numFmtId="0" fontId="3" fillId="0" borderId="0" xfId="0" applyFont="1"/>
    <xf numFmtId="9" fontId="0" fillId="0" borderId="0" xfId="1" applyFont="1"/>
    <xf numFmtId="0" fontId="3" fillId="2" borderId="0" xfId="0" applyFont="1" applyFill="1"/>
    <xf numFmtId="0" fontId="0" fillId="3" borderId="0" xfId="0" applyFill="1"/>
    <xf numFmtId="10" fontId="0" fillId="3" borderId="0" xfId="1" applyNumberFormat="1" applyFont="1" applyFill="1"/>
    <xf numFmtId="1" fontId="0" fillId="3" borderId="0" xfId="0" applyNumberFormat="1" applyFill="1"/>
    <xf numFmtId="0" fontId="0" fillId="0" borderId="0" xfId="0" applyAlignment="1">
      <alignment horizontal="left"/>
    </xf>
    <xf numFmtId="164" fontId="0" fillId="0" borderId="0" xfId="0" applyNumberFormat="1"/>
    <xf numFmtId="10" fontId="0" fillId="0" borderId="0" xfId="0" applyNumberFormat="1"/>
    <xf numFmtId="0" fontId="4" fillId="2" borderId="1" xfId="0" applyFont="1" applyFill="1" applyBorder="1"/>
    <xf numFmtId="0" fontId="0" fillId="0" borderId="1" xfId="0" applyBorder="1"/>
    <xf numFmtId="0" fontId="0" fillId="3" borderId="0" xfId="0" applyFill="1" applyAlignment="1">
      <alignment wrapText="1"/>
    </xf>
    <xf numFmtId="10" fontId="0" fillId="3" borderId="0" xfId="1" applyNumberFormat="1" applyFont="1" applyFill="1" applyAlignment="1">
      <alignment wrapText="1"/>
    </xf>
    <xf numFmtId="1" fontId="0" fillId="3" borderId="0" xfId="0" applyNumberFormat="1" applyFill="1" applyAlignment="1">
      <alignment wrapText="1"/>
    </xf>
    <xf numFmtId="0" fontId="4" fillId="2" borderId="0" xfId="0" applyFont="1" applyFill="1" applyAlignment="1">
      <alignment wrapText="1"/>
    </xf>
    <xf numFmtId="0" fontId="0" fillId="0" borderId="2" xfId="0" applyBorder="1"/>
    <xf numFmtId="9" fontId="0" fillId="0" borderId="1" xfId="1" applyFont="1" applyBorder="1"/>
    <xf numFmtId="0" fontId="3" fillId="4" borderId="0" xfId="0" applyFont="1" applyFill="1"/>
    <xf numFmtId="0" fontId="4" fillId="2" borderId="1" xfId="0" applyFont="1" applyFill="1" applyBorder="1" applyAlignment="1">
      <alignment wrapText="1"/>
    </xf>
    <xf numFmtId="0" fontId="0" fillId="0" borderId="1" xfId="0" applyBorder="1" applyAlignment="1">
      <alignment horizontal="left"/>
    </xf>
    <xf numFmtId="10" fontId="0" fillId="0" borderId="1" xfId="0" applyNumberFormat="1" applyBorder="1"/>
    <xf numFmtId="0" fontId="4" fillId="0" borderId="0" xfId="0" applyFont="1"/>
    <xf numFmtId="0" fontId="4" fillId="2" borderId="0" xfId="0" applyFont="1" applyFill="1" applyAlignment="1">
      <alignment horizontal="center" wrapText="1"/>
    </xf>
    <xf numFmtId="0" fontId="0" fillId="0" borderId="3" xfId="0" applyBorder="1"/>
    <xf numFmtId="0" fontId="0" fillId="0" borderId="4" xfId="0" applyBorder="1"/>
    <xf numFmtId="0" fontId="4" fillId="0" borderId="4" xfId="0" applyFont="1" applyBorder="1" applyAlignment="1">
      <alignment wrapText="1"/>
    </xf>
    <xf numFmtId="0" fontId="4" fillId="2" borderId="0" xfId="0" applyFont="1" applyFill="1"/>
    <xf numFmtId="0" fontId="4" fillId="2" borderId="0" xfId="0" applyFont="1" applyFill="1" applyAlignment="1">
      <alignment horizontal="center"/>
    </xf>
    <xf numFmtId="0" fontId="0" fillId="0" borderId="0" xfId="0" applyNumberFormat="1"/>
  </cellXfs>
  <cellStyles count="3">
    <cellStyle name="Normal" xfId="0" builtinId="0"/>
    <cellStyle name="Normal 2" xfId="2" xr:uid="{D24334E7-530B-412B-8002-D622F4B3115F}"/>
    <cellStyle name="Percent" xfId="1" builtinId="5"/>
  </cellStyles>
  <dxfs count="59">
    <dxf>
      <numFmt numFmtId="164" formatCode="0.0"/>
    </dxf>
    <dxf>
      <numFmt numFmtId="1" formatCode="0"/>
    </dxf>
    <dxf>
      <numFmt numFmtId="1" formatCode="0"/>
    </dxf>
    <dxf>
      <numFmt numFmtId="164" formatCode="0.0"/>
    </dxf>
    <dxf>
      <numFmt numFmtId="164" formatCode="0.0"/>
    </dxf>
    <dxf>
      <numFmt numFmtId="1" formatCode="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z val="14"/>
        <color theme="8" tint="-0.499984740745262"/>
        <name val="Lato Black"/>
        <family val="2"/>
        <scheme val="none"/>
      </font>
    </dxf>
    <dxf>
      <font>
        <name val="Lato Black"/>
        <family val="2"/>
        <scheme val="none"/>
      </font>
      <fill>
        <patternFill patternType="solid">
          <bgColor theme="8" tint="0.39994506668294322"/>
        </patternFill>
      </fill>
      <border diagonalUp="0" diagonalDown="0">
        <left/>
        <right/>
        <top/>
        <bottom/>
        <vertical/>
        <horizontal/>
      </border>
    </dxf>
    <dxf>
      <fill>
        <patternFill>
          <bgColor theme="0" tint="-4.9989318521683403E-2"/>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defaultTableStyle="TableStyleMedium2" defaultPivotStyle="PivotStyleLight16">
    <tableStyle name="Data-style" pivot="0" count="3" xr9:uid="{CED347DB-6D45-451C-99BC-870B05AA10A0}">
      <tableStyleElement type="headerRow" dxfId="58"/>
      <tableStyleElement type="firstRowStripe" dxfId="57"/>
      <tableStyleElement type="secondRowStripe" dxfId="56"/>
    </tableStyle>
    <tableStyle name="Slicer s" pivot="0" table="0" count="6" xr9:uid="{1DA2E705-0018-495F-B5B0-E946E85F45AE}">
      <tableStyleElement type="wholeTable" dxfId="55"/>
    </tableStyle>
    <tableStyle name="Slicer Style 1" pivot="0" table="0" count="10" xr9:uid="{E698636D-956B-435B-8B50-BE24B31DCB57}">
      <tableStyleElement type="wholeTable" dxfId="54"/>
      <tableStyleElement type="headerRow" dxfId="53"/>
    </tableStyle>
  </tableStyles>
  <colors>
    <mruColors>
      <color rgb="FFFF3300"/>
      <color rgb="FFE78DD8"/>
      <color rgb="FFCC00CC"/>
      <color rgb="FFED7A2B"/>
      <color rgb="FF601A54"/>
      <color rgb="FFEDADEF"/>
      <color rgb="FFECBAE4"/>
      <color rgb="FFABC1AE"/>
      <color rgb="FF77B068"/>
      <color rgb="FFFF3399"/>
    </mruColors>
  </colors>
  <extLst>
    <ext xmlns:x14="http://schemas.microsoft.com/office/spreadsheetml/2009/9/main" uri="{46F421CA-312F-682f-3DD2-61675219B42D}">
      <x14:dxfs count="13">
        <dxf>
          <fill>
            <patternFill>
              <bgColor theme="8" tint="0.59996337778862885"/>
            </patternFill>
          </fill>
        </dxf>
        <dxf>
          <fill>
            <patternFill>
              <bgColor theme="8" tint="-0.24994659260841701"/>
            </patternFill>
          </fill>
        </dxf>
        <dxf>
          <fill>
            <patternFill>
              <bgColor theme="8" tint="-0.499984740745262"/>
            </patternFill>
          </fill>
        </dxf>
        <dxf>
          <fill>
            <patternFill>
              <bgColor theme="8" tint="-0.24994659260841701"/>
            </patternFill>
          </fill>
        </dxf>
        <dxf>
          <font>
            <name val="Lato Black"/>
            <family val="2"/>
            <scheme val="none"/>
          </font>
          <fill>
            <patternFill patternType="solid">
              <fgColor auto="1"/>
              <bgColor theme="8" tint="0.59996337778862885"/>
            </patternFill>
          </fill>
        </dxf>
        <dxf>
          <font>
            <name val="Lato Black"/>
            <family val="2"/>
            <scheme val="none"/>
          </font>
          <fill>
            <patternFill>
              <bgColor rgb="FF00B0F0"/>
            </patternFill>
          </fill>
        </dxf>
        <dxf>
          <fill>
            <patternFill>
              <bgColor theme="8" tint="0.79998168889431442"/>
            </patternFill>
          </fill>
        </dxf>
        <dxf>
          <fill>
            <patternFill>
              <bgColor theme="8" tint="0.79998168889431442"/>
            </patternFill>
          </fill>
        </dxf>
        <dxf>
          <fill>
            <gradientFill>
              <stop position="0">
                <color theme="1" tint="5.0965910824915313E-2"/>
              </stop>
              <stop position="1">
                <color theme="0" tint="-0.49803155613879818"/>
              </stop>
            </gradientFill>
          </fill>
        </dxf>
        <dxf>
          <fill>
            <gradientFill>
              <stop position="0">
                <color theme="1" tint="5.0965910824915313E-2"/>
              </stop>
              <stop position="1">
                <color theme="0" tint="-0.49803155613879818"/>
              </stop>
            </gradientFill>
          </fill>
        </dxf>
        <dxf>
          <font>
            <b/>
            <i val="0"/>
            <color theme="0"/>
            <name val="Calibri"/>
            <family val="2"/>
            <scheme val="minor"/>
          </font>
          <fill>
            <gradientFill>
              <stop position="0">
                <color theme="9" tint="0.40000610370189521"/>
              </stop>
              <stop position="1">
                <color theme="9" tint="-0.49803155613879818"/>
              </stop>
            </gradientFill>
          </fill>
        </dxf>
        <dxf>
          <fill>
            <gradientFill>
              <stop position="0">
                <color theme="1" tint="5.0965910824915313E-2"/>
              </stop>
              <stop position="1">
                <color theme="0" tint="-0.49803155613879818"/>
              </stop>
            </gradientFill>
          </fill>
        </dxf>
        <dxf>
          <fill>
            <gradientFill>
              <stop position="0">
                <color theme="1" tint="5.0965910824915313E-2"/>
              </stop>
              <stop position="1">
                <color theme="0" tint="-0.49803155613879818"/>
              </stop>
            </gradientFill>
          </fill>
        </dxf>
      </x14:dxfs>
    </ext>
    <ext xmlns:x14="http://schemas.microsoft.com/office/spreadsheetml/2009/9/main" uri="{EB79DEF2-80B8-43e5-95BD-54CBDDF9020C}">
      <x14:slicerStyles defaultSlicerStyle="SlicerStyleLight1">
        <x14:slicerStyle name="Slicer s">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UnselectedItemWithNoData" dxfId="8"/>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F2-4137-A111-E34057C003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F2-4137-A111-E34057C00346}"/>
              </c:ext>
            </c:extLst>
          </c:dPt>
          <c:val>
            <c:numRef>
              <c:f>'KPI''S'!$D$28:$E$28</c:f>
              <c:numCache>
                <c:formatCode>0%</c:formatCode>
                <c:ptCount val="2"/>
                <c:pt idx="0">
                  <c:v>0.6</c:v>
                </c:pt>
                <c:pt idx="1">
                  <c:v>0.4</c:v>
                </c:pt>
              </c:numCache>
            </c:numRef>
          </c:val>
          <c:extLst>
            <c:ext xmlns:c16="http://schemas.microsoft.com/office/drawing/2014/chart" uri="{C3380CC4-5D6E-409C-BE32-E72D297353CC}">
              <c16:uniqueId val="{00000000-3847-4489-B64A-DDF83E99BF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277777777777776E-2"/>
          <c:y val="0.1629627728634904"/>
          <c:w val="0.84722222222222221"/>
          <c:h val="0.67407445427301926"/>
        </c:manualLayout>
      </c:layout>
      <c:barChart>
        <c:barDir val="bar"/>
        <c:grouping val="stacked"/>
        <c:varyColors val="0"/>
        <c:ser>
          <c:idx val="0"/>
          <c:order val="0"/>
          <c:spPr>
            <a:solidFill>
              <a:schemeClr val="accent1"/>
            </a:solidFill>
            <a:ln>
              <a:noFill/>
            </a:ln>
            <a:effectLst/>
          </c:spPr>
          <c:invertIfNegative val="0"/>
          <c:dPt>
            <c:idx val="0"/>
            <c:invertIfNegative val="0"/>
            <c:bubble3D val="0"/>
            <c:spPr>
              <a:gradFill>
                <a:gsLst>
                  <a:gs pos="0">
                    <a:schemeClr val="accent4">
                      <a:lumMod val="40000"/>
                      <a:lumOff val="60000"/>
                    </a:schemeClr>
                  </a:gs>
                  <a:gs pos="100000">
                    <a:schemeClr val="accent2">
                      <a:lumMod val="75000"/>
                    </a:schemeClr>
                  </a:gs>
                </a:gsLst>
                <a:lin ang="5400000" scaled="1"/>
              </a:gradFill>
              <a:ln>
                <a:noFill/>
              </a:ln>
              <a:effectLst/>
            </c:spPr>
            <c:extLst>
              <c:ext xmlns:c16="http://schemas.microsoft.com/office/drawing/2014/chart" uri="{C3380CC4-5D6E-409C-BE32-E72D297353CC}">
                <c16:uniqueId val="{00000002-C7FD-45B9-AD52-B3EDB5E19CD6}"/>
              </c:ext>
            </c:extLst>
          </c:dPt>
          <c:dLbls>
            <c:delete val="1"/>
          </c:dLbls>
          <c:val>
            <c:numRef>
              <c:f>Rating!$B$10</c:f>
              <c:numCache>
                <c:formatCode>0.0</c:formatCode>
                <c:ptCount val="1"/>
                <c:pt idx="0">
                  <c:v>2.6265306122448981</c:v>
                </c:pt>
              </c:numCache>
            </c:numRef>
          </c:val>
          <c:extLst>
            <c:ext xmlns:c16="http://schemas.microsoft.com/office/drawing/2014/chart" uri="{C3380CC4-5D6E-409C-BE32-E72D297353CC}">
              <c16:uniqueId val="{00000000-C7FD-45B9-AD52-B3EDB5E19CD6}"/>
            </c:ext>
          </c:extLst>
        </c:ser>
        <c:ser>
          <c:idx val="1"/>
          <c:order val="1"/>
          <c:spPr>
            <a:no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3-C7FD-45B9-AD52-B3EDB5E19CD6}"/>
              </c:ext>
            </c:extLst>
          </c:dPt>
          <c:dLbls>
            <c:delete val="1"/>
          </c:dLbls>
          <c:val>
            <c:numRef>
              <c:f>Rating!$B$11</c:f>
              <c:numCache>
                <c:formatCode>0.0</c:formatCode>
                <c:ptCount val="1"/>
                <c:pt idx="0">
                  <c:v>1.3734693877551019</c:v>
                </c:pt>
              </c:numCache>
            </c:numRef>
          </c:val>
          <c:extLst>
            <c:ext xmlns:c16="http://schemas.microsoft.com/office/drawing/2014/chart" uri="{C3380CC4-5D6E-409C-BE32-E72D297353CC}">
              <c16:uniqueId val="{00000001-C7FD-45B9-AD52-B3EDB5E19CD6}"/>
            </c:ext>
          </c:extLst>
        </c:ser>
        <c:dLbls>
          <c:dLblPos val="ctr"/>
          <c:showLegendKey val="0"/>
          <c:showVal val="1"/>
          <c:showCatName val="0"/>
          <c:showSerName val="0"/>
          <c:showPercent val="0"/>
          <c:showBubbleSize val="0"/>
        </c:dLbls>
        <c:gapWidth val="0"/>
        <c:overlap val="100"/>
        <c:axId val="655876736"/>
        <c:axId val="529515376"/>
      </c:barChart>
      <c:catAx>
        <c:axId val="655876736"/>
        <c:scaling>
          <c:orientation val="minMax"/>
        </c:scaling>
        <c:delete val="1"/>
        <c:axPos val="l"/>
        <c:majorTickMark val="none"/>
        <c:minorTickMark val="none"/>
        <c:tickLblPos val="nextTo"/>
        <c:crossAx val="529515376"/>
        <c:crosses val="autoZero"/>
        <c:auto val="1"/>
        <c:lblAlgn val="ctr"/>
        <c:lblOffset val="100"/>
        <c:noMultiLvlLbl val="0"/>
      </c:catAx>
      <c:valAx>
        <c:axId val="529515376"/>
        <c:scaling>
          <c:orientation val="minMax"/>
          <c:max val="4"/>
        </c:scaling>
        <c:delete val="1"/>
        <c:axPos val="b"/>
        <c:numFmt formatCode="0.0" sourceLinked="1"/>
        <c:majorTickMark val="out"/>
        <c:minorTickMark val="none"/>
        <c:tickLblPos val="nextTo"/>
        <c:crossAx val="65587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601A54"/>
                  </a:gs>
                  <a:gs pos="100000">
                    <a:srgbClr val="E78DD8"/>
                  </a:gs>
                </a:gsLst>
                <a:lin ang="10800000" scaled="0"/>
              </a:gradFill>
              <a:ln w="19050">
                <a:noFill/>
              </a:ln>
              <a:effectLst/>
            </c:spPr>
            <c:extLst>
              <c:ext xmlns:c16="http://schemas.microsoft.com/office/drawing/2014/chart" uri="{C3380CC4-5D6E-409C-BE32-E72D297353CC}">
                <c16:uniqueId val="{00000001-055D-495E-B726-98A0F6867403}"/>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055D-495E-B726-98A0F6867403}"/>
              </c:ext>
            </c:extLst>
          </c:dPt>
          <c:val>
            <c:numRef>
              <c:f>'KPI''S'!$D$28:$E$28</c:f>
              <c:numCache>
                <c:formatCode>0%</c:formatCode>
                <c:ptCount val="2"/>
                <c:pt idx="0">
                  <c:v>0.6</c:v>
                </c:pt>
                <c:pt idx="1">
                  <c:v>0.4</c:v>
                </c:pt>
              </c:numCache>
            </c:numRef>
          </c:val>
          <c:extLst>
            <c:ext xmlns:c16="http://schemas.microsoft.com/office/drawing/2014/chart" uri="{C3380CC4-5D6E-409C-BE32-E72D297353CC}">
              <c16:uniqueId val="{00000004-055D-495E-B726-98A0F686740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noFill/>
              </a:ln>
              <a:effectLst/>
            </c:spPr>
            <c:extLst>
              <c:ext xmlns:c16="http://schemas.microsoft.com/office/drawing/2014/chart" uri="{C3380CC4-5D6E-409C-BE32-E72D297353CC}">
                <c16:uniqueId val="{00000001-59C3-422A-86EE-DF3D7AF3E07B}"/>
              </c:ext>
            </c:extLst>
          </c:dPt>
          <c:dPt>
            <c:idx val="1"/>
            <c:bubble3D val="0"/>
            <c:spPr>
              <a:gradFill>
                <a:gsLst>
                  <a:gs pos="0">
                    <a:schemeClr val="accent5">
                      <a:lumMod val="75000"/>
                    </a:schemeClr>
                  </a:gs>
                  <a:gs pos="100000">
                    <a:schemeClr val="accent5">
                      <a:lumMod val="50000"/>
                    </a:schemeClr>
                  </a:gs>
                </a:gsLst>
                <a:lin ang="10800000" scaled="0"/>
              </a:gradFill>
              <a:ln w="19050">
                <a:noFill/>
              </a:ln>
              <a:effectLst/>
            </c:spPr>
            <c:extLst>
              <c:ext xmlns:c16="http://schemas.microsoft.com/office/drawing/2014/chart" uri="{C3380CC4-5D6E-409C-BE32-E72D297353CC}">
                <c16:uniqueId val="{00000003-59C3-422A-86EE-DF3D7AF3E07B}"/>
              </c:ext>
            </c:extLst>
          </c:dPt>
          <c:val>
            <c:numRef>
              <c:f>'KPI''S'!$D$28:$E$28</c:f>
              <c:numCache>
                <c:formatCode>0%</c:formatCode>
                <c:ptCount val="2"/>
                <c:pt idx="0">
                  <c:v>0.6</c:v>
                </c:pt>
                <c:pt idx="1">
                  <c:v>0.4</c:v>
                </c:pt>
              </c:numCache>
            </c:numRef>
          </c:val>
          <c:extLst>
            <c:ext xmlns:c16="http://schemas.microsoft.com/office/drawing/2014/chart" uri="{C3380CC4-5D6E-409C-BE32-E72D297353CC}">
              <c16:uniqueId val="{00000004-59C3-422A-86EE-DF3D7AF3E07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Dashboard.xlsx]KPI'S!Education Wise Attrition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rgbClr val="ED7A2B"/>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lumMod val="50000"/>
                </a:schemeClr>
              </a:gs>
              <a:gs pos="100000">
                <a:srgbClr val="ED7A2B"/>
              </a:gs>
            </a:gsLst>
            <a:lin ang="0" scaled="0"/>
          </a:gradFill>
          <a:ln>
            <a:noFill/>
          </a:ln>
          <a:effectLst/>
        </c:spPr>
      </c:pivotFmt>
    </c:pivotFmts>
    <c:plotArea>
      <c:layout/>
      <c:barChart>
        <c:barDir val="bar"/>
        <c:grouping val="clustered"/>
        <c:varyColors val="0"/>
        <c:ser>
          <c:idx val="0"/>
          <c:order val="0"/>
          <c:tx>
            <c:strRef>
              <c:f>'KPI''S'!$B$40</c:f>
              <c:strCache>
                <c:ptCount val="1"/>
                <c:pt idx="0">
                  <c:v>Total</c:v>
                </c:pt>
              </c:strCache>
            </c:strRef>
          </c:tx>
          <c:spPr>
            <a:gradFill>
              <a:gsLst>
                <a:gs pos="0">
                  <a:schemeClr val="accent6">
                    <a:lumMod val="50000"/>
                  </a:schemeClr>
                </a:gs>
                <a:gs pos="100000">
                  <a:srgbClr val="ED7A2B"/>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'KPI''S'!$A$41:$A$46</c:f>
              <c:strCache>
                <c:ptCount val="5"/>
                <c:pt idx="0">
                  <c:v>Doctoral Degree</c:v>
                </c:pt>
                <c:pt idx="1">
                  <c:v>High School</c:v>
                </c:pt>
                <c:pt idx="2">
                  <c:v>Associates Degree</c:v>
                </c:pt>
                <c:pt idx="3">
                  <c:v>Master's Degree</c:v>
                </c:pt>
                <c:pt idx="4">
                  <c:v>Bachelor's Degree</c:v>
                </c:pt>
              </c:strCache>
            </c:strRef>
          </c:cat>
          <c:val>
            <c:numRef>
              <c:f>'KPI''S'!$B$41:$B$46</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D291-4901-B836-D2683970EB10}"/>
            </c:ext>
          </c:extLst>
        </c:ser>
        <c:dLbls>
          <c:dLblPos val="outEnd"/>
          <c:showLegendKey val="0"/>
          <c:showVal val="1"/>
          <c:showCatName val="0"/>
          <c:showSerName val="0"/>
          <c:showPercent val="0"/>
          <c:showBubbleSize val="0"/>
        </c:dLbls>
        <c:gapWidth val="75"/>
        <c:axId val="912294015"/>
        <c:axId val="1055187455"/>
      </c:barChart>
      <c:catAx>
        <c:axId val="91229401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055187455"/>
        <c:crosses val="autoZero"/>
        <c:auto val="1"/>
        <c:lblAlgn val="ctr"/>
        <c:lblOffset val="100"/>
        <c:noMultiLvlLbl val="0"/>
      </c:catAx>
      <c:valAx>
        <c:axId val="1055187455"/>
        <c:scaling>
          <c:orientation val="minMax"/>
        </c:scaling>
        <c:delete val="1"/>
        <c:axPos val="b"/>
        <c:numFmt formatCode="General" sourceLinked="1"/>
        <c:majorTickMark val="out"/>
        <c:minorTickMark val="none"/>
        <c:tickLblPos val="nextTo"/>
        <c:crossAx val="91229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Dashboard.xlsx]KPI'S!Department Wise Attrition</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2">
                  <a:lumMod val="48000"/>
                </a:schemeClr>
              </a:gs>
              <a:gs pos="100000">
                <a:schemeClr val="bg2">
                  <a:lumMod val="10000"/>
                </a:schemeClr>
              </a:gs>
            </a:gsLst>
            <a:lin ang="10800000" scaled="0"/>
          </a:gradFill>
          <a:ln w="9525">
            <a:solidFill>
              <a:schemeClr val="bg2">
                <a:lumMod val="50000"/>
              </a:schemeClr>
            </a:solidFill>
          </a:ln>
          <a:effectLst/>
        </c:spPr>
      </c:pivotFmt>
      <c:pivotFmt>
        <c:idx val="7"/>
        <c:spPr>
          <a:gradFill>
            <a:gsLst>
              <a:gs pos="69000">
                <a:schemeClr val="accent6">
                  <a:lumMod val="75000"/>
                </a:schemeClr>
              </a:gs>
              <a:gs pos="0">
                <a:schemeClr val="accent2">
                  <a:lumMod val="60000"/>
                  <a:lumOff val="40000"/>
                </a:schemeClr>
              </a:gs>
              <a:gs pos="100000">
                <a:schemeClr val="accent6">
                  <a:lumMod val="75000"/>
                  <a:alpha val="86000"/>
                </a:schemeClr>
              </a:gs>
            </a:gsLst>
            <a:lin ang="0" scaled="0"/>
          </a:gradFill>
          <a:ln w="19050">
            <a:noFill/>
          </a:ln>
          <a:effectLst/>
        </c:spPr>
      </c:pivotFmt>
      <c:pivotFmt>
        <c:idx val="8"/>
        <c:spPr>
          <a:gradFill>
            <a:gsLst>
              <a:gs pos="0">
                <a:schemeClr val="accent1">
                  <a:lumMod val="50000"/>
                </a:schemeClr>
              </a:gs>
              <a:gs pos="100000">
                <a:schemeClr val="accent5">
                  <a:lumMod val="75000"/>
                </a:schemeClr>
              </a:gs>
            </a:gsLst>
            <a:lin ang="0" scaled="0"/>
          </a:gradFill>
          <a:ln w="19050">
            <a:noFill/>
          </a:ln>
          <a:effectLst/>
        </c:spPr>
      </c:pivotFmt>
    </c:pivotFmts>
    <c:plotArea>
      <c:layout/>
      <c:pieChart>
        <c:varyColors val="1"/>
        <c:ser>
          <c:idx val="0"/>
          <c:order val="0"/>
          <c:tx>
            <c:strRef>
              <c:f>'KPI''S'!$B$68</c:f>
              <c:strCache>
                <c:ptCount val="1"/>
                <c:pt idx="0">
                  <c:v>Total</c:v>
                </c:pt>
              </c:strCache>
            </c:strRef>
          </c:tx>
          <c:spPr>
            <a:ln>
              <a:noFill/>
            </a:ln>
          </c:spPr>
          <c:dPt>
            <c:idx val="0"/>
            <c:bubble3D val="0"/>
            <c:spPr>
              <a:gradFill>
                <a:gsLst>
                  <a:gs pos="0">
                    <a:schemeClr val="bg2">
                      <a:lumMod val="48000"/>
                    </a:schemeClr>
                  </a:gs>
                  <a:gs pos="100000">
                    <a:schemeClr val="bg2">
                      <a:lumMod val="10000"/>
                    </a:schemeClr>
                  </a:gs>
                </a:gsLst>
                <a:lin ang="10800000" scaled="0"/>
              </a:gradFill>
              <a:ln w="9525">
                <a:solidFill>
                  <a:schemeClr val="bg2">
                    <a:lumMod val="50000"/>
                  </a:schemeClr>
                </a:solidFill>
              </a:ln>
              <a:effectLst/>
            </c:spPr>
            <c:extLst>
              <c:ext xmlns:c16="http://schemas.microsoft.com/office/drawing/2014/chart" uri="{C3380CC4-5D6E-409C-BE32-E72D297353CC}">
                <c16:uniqueId val="{00000001-0CE9-4697-BAEE-25FBBF2DAD5F}"/>
              </c:ext>
            </c:extLst>
          </c:dPt>
          <c:dPt>
            <c:idx val="1"/>
            <c:bubble3D val="0"/>
            <c:spPr>
              <a:gradFill>
                <a:gsLst>
                  <a:gs pos="69000">
                    <a:schemeClr val="accent6">
                      <a:lumMod val="75000"/>
                    </a:schemeClr>
                  </a:gs>
                  <a:gs pos="0">
                    <a:schemeClr val="accent2">
                      <a:lumMod val="60000"/>
                      <a:lumOff val="40000"/>
                    </a:schemeClr>
                  </a:gs>
                  <a:gs pos="100000">
                    <a:schemeClr val="accent6">
                      <a:lumMod val="75000"/>
                      <a:alpha val="86000"/>
                    </a:schemeClr>
                  </a:gs>
                </a:gsLst>
                <a:lin ang="0" scaled="0"/>
              </a:gradFill>
              <a:ln w="19050">
                <a:noFill/>
              </a:ln>
              <a:effectLst/>
            </c:spPr>
            <c:extLst>
              <c:ext xmlns:c16="http://schemas.microsoft.com/office/drawing/2014/chart" uri="{C3380CC4-5D6E-409C-BE32-E72D297353CC}">
                <c16:uniqueId val="{00000003-0CE9-4697-BAEE-25FBBF2DAD5F}"/>
              </c:ext>
            </c:extLst>
          </c:dPt>
          <c:dPt>
            <c:idx val="2"/>
            <c:bubble3D val="0"/>
            <c:spPr>
              <a:gradFill>
                <a:gsLst>
                  <a:gs pos="0">
                    <a:schemeClr val="accent1">
                      <a:lumMod val="50000"/>
                    </a:schemeClr>
                  </a:gs>
                  <a:gs pos="100000">
                    <a:schemeClr val="accent5">
                      <a:lumMod val="75000"/>
                    </a:schemeClr>
                  </a:gs>
                </a:gsLst>
                <a:lin ang="0" scaled="0"/>
              </a:gradFill>
              <a:ln w="19050">
                <a:noFill/>
              </a:ln>
              <a:effectLst/>
            </c:spPr>
            <c:extLst>
              <c:ext xmlns:c16="http://schemas.microsoft.com/office/drawing/2014/chart" uri="{C3380CC4-5D6E-409C-BE32-E72D297353CC}">
                <c16:uniqueId val="{00000005-0CE9-4697-BAEE-25FBBF2DAD5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'KPI''S'!$A$69:$A$72</c:f>
              <c:strCache>
                <c:ptCount val="3"/>
                <c:pt idx="0">
                  <c:v>R&amp;D</c:v>
                </c:pt>
                <c:pt idx="1">
                  <c:v>Sales</c:v>
                </c:pt>
                <c:pt idx="2">
                  <c:v>HR</c:v>
                </c:pt>
              </c:strCache>
            </c:strRef>
          </c:cat>
          <c:val>
            <c:numRef>
              <c:f>'KPI''S'!$B$69:$B$72</c:f>
              <c:numCache>
                <c:formatCode>0.00%</c:formatCode>
                <c:ptCount val="3"/>
                <c:pt idx="0">
                  <c:v>0.56118143459915615</c:v>
                </c:pt>
                <c:pt idx="1">
                  <c:v>0.3881856540084388</c:v>
                </c:pt>
                <c:pt idx="2">
                  <c:v>5.0632911392405063E-2</c:v>
                </c:pt>
              </c:numCache>
            </c:numRef>
          </c:val>
          <c:extLst>
            <c:ext xmlns:c16="http://schemas.microsoft.com/office/drawing/2014/chart" uri="{C3380CC4-5D6E-409C-BE32-E72D297353CC}">
              <c16:uniqueId val="{00000006-0CE9-4697-BAEE-25FBBF2DAD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Dashboard.xlsx]KPI'S!PivotTable9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6">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'KPI''S'!$B$85</c:f>
              <c:strCache>
                <c:ptCount val="1"/>
                <c:pt idx="0">
                  <c:v>Total</c:v>
                </c:pt>
              </c:strCache>
            </c:strRef>
          </c:tx>
          <c:spPr>
            <a:gradFill>
              <a:gsLst>
                <a:gs pos="0">
                  <a:schemeClr val="accent2"/>
                </a:gs>
                <a:gs pos="100000">
                  <a:schemeClr val="accent6">
                    <a:lumMod val="5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'KPI''S'!$A$86:$A$91</c:f>
              <c:strCache>
                <c:ptCount val="5"/>
                <c:pt idx="0">
                  <c:v>25 - 34</c:v>
                </c:pt>
                <c:pt idx="1">
                  <c:v>35 - 44</c:v>
                </c:pt>
                <c:pt idx="2">
                  <c:v>Under 25</c:v>
                </c:pt>
                <c:pt idx="3">
                  <c:v>45 - 54</c:v>
                </c:pt>
                <c:pt idx="4">
                  <c:v>Over 55</c:v>
                </c:pt>
              </c:strCache>
            </c:strRef>
          </c:cat>
          <c:val>
            <c:numRef>
              <c:f>'KPI''S'!$B$86:$B$91</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D1CC-47BB-A1AD-9592E8DC83D1}"/>
            </c:ext>
          </c:extLst>
        </c:ser>
        <c:dLbls>
          <c:dLblPos val="outEnd"/>
          <c:showLegendKey val="0"/>
          <c:showVal val="1"/>
          <c:showCatName val="0"/>
          <c:showSerName val="0"/>
          <c:showPercent val="0"/>
          <c:showBubbleSize val="0"/>
        </c:dLbls>
        <c:gapWidth val="75"/>
        <c:overlap val="-27"/>
        <c:axId val="1056404703"/>
        <c:axId val="1201868847"/>
      </c:barChart>
      <c:catAx>
        <c:axId val="1056404703"/>
        <c:scaling>
          <c:orientation val="minMax"/>
        </c:scaling>
        <c:delete val="0"/>
        <c:axPos val="b"/>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201868847"/>
        <c:crosses val="autoZero"/>
        <c:auto val="1"/>
        <c:lblAlgn val="ctr"/>
        <c:lblOffset val="100"/>
        <c:noMultiLvlLbl val="0"/>
      </c:catAx>
      <c:valAx>
        <c:axId val="1201868847"/>
        <c:scaling>
          <c:orientation val="minMax"/>
        </c:scaling>
        <c:delete val="1"/>
        <c:axPos val="l"/>
        <c:numFmt formatCode="General" sourceLinked="1"/>
        <c:majorTickMark val="none"/>
        <c:minorTickMark val="none"/>
        <c:tickLblPos val="nextTo"/>
        <c:crossAx val="10564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chemeClr val="accent1">
                      <a:lumMod val="60000"/>
                      <a:lumOff val="40000"/>
                    </a:schemeClr>
                  </a:gs>
                  <a:gs pos="74000">
                    <a:schemeClr val="accent1">
                      <a:lumMod val="60000"/>
                      <a:lumOff val="40000"/>
                    </a:schemeClr>
                  </a:gs>
                  <a:gs pos="83000">
                    <a:schemeClr val="accent5">
                      <a:lumMod val="75000"/>
                    </a:schemeClr>
                  </a:gs>
                  <a:gs pos="100000">
                    <a:schemeClr val="accent5">
                      <a:lumMod val="40000"/>
                      <a:lumOff val="60000"/>
                    </a:schemeClr>
                  </a:gs>
                </a:gsLst>
                <a:lin ang="5400000" scaled="1"/>
              </a:gradFill>
              <a:ln w="19050">
                <a:noFill/>
              </a:ln>
              <a:effectLst/>
            </c:spPr>
            <c:extLst>
              <c:ext xmlns:c16="http://schemas.microsoft.com/office/drawing/2014/chart" uri="{C3380CC4-5D6E-409C-BE32-E72D297353CC}">
                <c16:uniqueId val="{00000001-30E1-456C-A8F3-05B4CA99A573}"/>
              </c:ext>
            </c:extLst>
          </c:dPt>
          <c:dPt>
            <c:idx val="1"/>
            <c:bubble3D val="0"/>
            <c:spPr>
              <a:gradFill>
                <a:gsLst>
                  <a:gs pos="0">
                    <a:srgbClr val="7030A0"/>
                  </a:gs>
                  <a:gs pos="34854">
                    <a:srgbClr val="E78DD8"/>
                  </a:gs>
                  <a:gs pos="74000">
                    <a:srgbClr val="7030A0"/>
                  </a:gs>
                  <a:gs pos="83000">
                    <a:schemeClr val="accent2">
                      <a:lumMod val="75000"/>
                    </a:schemeClr>
                  </a:gs>
                  <a:gs pos="100000">
                    <a:srgbClr val="CC00CC"/>
                  </a:gs>
                </a:gsLst>
                <a:lin ang="5400000" scaled="1"/>
              </a:gradFill>
              <a:ln w="19050">
                <a:noFill/>
              </a:ln>
              <a:effectLst/>
            </c:spPr>
            <c:extLst>
              <c:ext xmlns:c16="http://schemas.microsoft.com/office/drawing/2014/chart" uri="{C3380CC4-5D6E-409C-BE32-E72D297353CC}">
                <c16:uniqueId val="{00000003-30E1-456C-A8F3-05B4CA99A573}"/>
              </c:ext>
            </c:extLst>
          </c:dPt>
          <c:dPt>
            <c:idx val="2"/>
            <c:bubble3D val="0"/>
            <c:spPr>
              <a:gradFill>
                <a:gsLst>
                  <a:gs pos="0">
                    <a:schemeClr val="bg2">
                      <a:lumMod val="90000"/>
                    </a:schemeClr>
                  </a:gs>
                  <a:gs pos="74000">
                    <a:schemeClr val="tx1">
                      <a:lumMod val="85000"/>
                      <a:lumOff val="15000"/>
                    </a:schemeClr>
                  </a:gs>
                  <a:gs pos="83000">
                    <a:schemeClr val="tx1">
                      <a:lumMod val="95000"/>
                      <a:lumOff val="5000"/>
                    </a:schemeClr>
                  </a:gs>
                  <a:gs pos="100000">
                    <a:schemeClr val="bg2">
                      <a:lumMod val="50000"/>
                    </a:schemeClr>
                  </a:gs>
                </a:gsLst>
                <a:lin ang="5400000" scaled="1"/>
              </a:gradFill>
              <a:ln w="19050">
                <a:noFill/>
              </a:ln>
              <a:effectLst/>
            </c:spPr>
            <c:extLst>
              <c:ext xmlns:c16="http://schemas.microsoft.com/office/drawing/2014/chart" uri="{C3380CC4-5D6E-409C-BE32-E72D297353CC}">
                <c16:uniqueId val="{00000005-30E1-456C-A8F3-05B4CA99A573}"/>
              </c:ext>
            </c:extLst>
          </c:dPt>
          <c:cat>
            <c:strRef>
              <c:f>'KPI''S'!$G$123:$I$123</c:f>
              <c:strCache>
                <c:ptCount val="3"/>
                <c:pt idx="0">
                  <c:v>Far</c:v>
                </c:pt>
                <c:pt idx="1">
                  <c:v>Near-by</c:v>
                </c:pt>
                <c:pt idx="2">
                  <c:v>Very-far</c:v>
                </c:pt>
              </c:strCache>
            </c:strRef>
          </c:cat>
          <c:val>
            <c:numRef>
              <c:f>'KPI''S'!$G$124:$I$124</c:f>
              <c:numCache>
                <c:formatCode>0%</c:formatCode>
                <c:ptCount val="3"/>
                <c:pt idx="0">
                  <c:v>0.15571776155717762</c:v>
                </c:pt>
                <c:pt idx="1">
                  <c:v>0.71532846715328469</c:v>
                </c:pt>
                <c:pt idx="2">
                  <c:v>0.12895377128953772</c:v>
                </c:pt>
              </c:numCache>
            </c:numRef>
          </c:val>
          <c:extLst>
            <c:ext xmlns:c16="http://schemas.microsoft.com/office/drawing/2014/chart" uri="{C3380CC4-5D6E-409C-BE32-E72D297353CC}">
              <c16:uniqueId val="{00000006-30E1-456C-A8F3-05B4CA99A573}"/>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0B-4B73-9536-46A9B21AA1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0B-4B73-9536-46A9B21AA120}"/>
              </c:ext>
            </c:extLst>
          </c:dPt>
          <c:val>
            <c:numRef>
              <c:f>'KPI''S'!$D$28:$E$28</c:f>
              <c:numCache>
                <c:formatCode>0%</c:formatCode>
                <c:ptCount val="2"/>
                <c:pt idx="0">
                  <c:v>0.6</c:v>
                </c:pt>
                <c:pt idx="1">
                  <c:v>0.4</c:v>
                </c:pt>
              </c:numCache>
            </c:numRef>
          </c:val>
          <c:extLst>
            <c:ext xmlns:c16="http://schemas.microsoft.com/office/drawing/2014/chart" uri="{C3380CC4-5D6E-409C-BE32-E72D297353CC}">
              <c16:uniqueId val="{00000000-3847-4489-B64A-DDF83E99BF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Dashboard.xlsx]KPI'S!Education Wise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'KPI''S'!$A$41:$A$46</c:f>
              <c:strCache>
                <c:ptCount val="5"/>
                <c:pt idx="0">
                  <c:v>Doctoral Degree</c:v>
                </c:pt>
                <c:pt idx="1">
                  <c:v>High School</c:v>
                </c:pt>
                <c:pt idx="2">
                  <c:v>Associates Degree</c:v>
                </c:pt>
                <c:pt idx="3">
                  <c:v>Master's Degree</c:v>
                </c:pt>
                <c:pt idx="4">
                  <c:v>Bachelor's Degree</c:v>
                </c:pt>
              </c:strCache>
            </c:strRef>
          </c:cat>
          <c:val>
            <c:numRef>
              <c:f>'KPI''S'!$B$41:$B$46</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896F-42AE-9825-8A1EBE4B1A50}"/>
            </c:ext>
          </c:extLst>
        </c:ser>
        <c:dLbls>
          <c:dLblPos val="outEnd"/>
          <c:showLegendKey val="0"/>
          <c:showVal val="1"/>
          <c:showCatName val="0"/>
          <c:showSerName val="0"/>
          <c:showPercent val="0"/>
          <c:showBubbleSize val="0"/>
        </c:dLbls>
        <c:gapWidth val="182"/>
        <c:axId val="912294015"/>
        <c:axId val="1055187455"/>
      </c:barChart>
      <c:catAx>
        <c:axId val="912294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187455"/>
        <c:crosses val="autoZero"/>
        <c:auto val="1"/>
        <c:lblAlgn val="ctr"/>
        <c:lblOffset val="100"/>
        <c:noMultiLvlLbl val="0"/>
      </c:catAx>
      <c:valAx>
        <c:axId val="1055187455"/>
        <c:scaling>
          <c:orientation val="minMax"/>
        </c:scaling>
        <c:delete val="1"/>
        <c:axPos val="b"/>
        <c:numFmt formatCode="General" sourceLinked="1"/>
        <c:majorTickMark val="out"/>
        <c:minorTickMark val="none"/>
        <c:tickLblPos val="nextTo"/>
        <c:crossAx val="91229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Dashboard.xlsx]KPI'S!Department Wise Attrition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'KPI''S'!$B$68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72-46D0-997A-A979EB33D7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72-46D0-997A-A979EB33D7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72-46D0-997A-A979EB33D786}"/>
              </c:ext>
            </c:extLst>
          </c:dPt>
          <c:cat>
            <c:strRef>
              <c:f>'KPI''S'!$A$69:$A$72</c:f>
              <c:strCache>
                <c:ptCount val="3"/>
                <c:pt idx="0">
                  <c:v>R&amp;D</c:v>
                </c:pt>
                <c:pt idx="1">
                  <c:v>Sales</c:v>
                </c:pt>
                <c:pt idx="2">
                  <c:v>HR</c:v>
                </c:pt>
              </c:strCache>
            </c:strRef>
          </c:cat>
          <c:val>
            <c:numRef>
              <c:f>'KPI''S'!$B$69:$B$72</c:f>
              <c:numCache>
                <c:formatCode>0.00%</c:formatCode>
                <c:ptCount val="3"/>
                <c:pt idx="0">
                  <c:v>0.56118143459915615</c:v>
                </c:pt>
                <c:pt idx="1">
                  <c:v>0.3881856540084388</c:v>
                </c:pt>
                <c:pt idx="2">
                  <c:v>5.0632911392405063E-2</c:v>
                </c:pt>
              </c:numCache>
            </c:numRef>
          </c:val>
          <c:extLst>
            <c:ext xmlns:c16="http://schemas.microsoft.com/office/drawing/2014/chart" uri="{C3380CC4-5D6E-409C-BE32-E72D297353CC}">
              <c16:uniqueId val="{00000000-36A5-4C2C-9D89-DEBD58B2E5C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Dashboard.xlsx]KPI'S!PivotTable9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'KPI''S'!$B$85</c:f>
              <c:strCache>
                <c:ptCount val="1"/>
                <c:pt idx="0">
                  <c:v>Total</c:v>
                </c:pt>
              </c:strCache>
            </c:strRef>
          </c:tx>
          <c:spPr>
            <a:solidFill>
              <a:schemeClr val="accent1"/>
            </a:solidFill>
            <a:ln>
              <a:noFill/>
            </a:ln>
            <a:effectLst/>
          </c:spPr>
          <c:invertIfNegative val="0"/>
          <c:cat>
            <c:strRef>
              <c:f>'KPI''S'!$A$86:$A$91</c:f>
              <c:strCache>
                <c:ptCount val="5"/>
                <c:pt idx="0">
                  <c:v>25 - 34</c:v>
                </c:pt>
                <c:pt idx="1">
                  <c:v>35 - 44</c:v>
                </c:pt>
                <c:pt idx="2">
                  <c:v>Under 25</c:v>
                </c:pt>
                <c:pt idx="3">
                  <c:v>45 - 54</c:v>
                </c:pt>
                <c:pt idx="4">
                  <c:v>Over 55</c:v>
                </c:pt>
              </c:strCache>
            </c:strRef>
          </c:cat>
          <c:val>
            <c:numRef>
              <c:f>'KPI''S'!$B$86:$B$91</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E604-4184-8C0B-CF2431358C62}"/>
            </c:ext>
          </c:extLst>
        </c:ser>
        <c:dLbls>
          <c:showLegendKey val="0"/>
          <c:showVal val="0"/>
          <c:showCatName val="0"/>
          <c:showSerName val="0"/>
          <c:showPercent val="0"/>
          <c:showBubbleSize val="0"/>
        </c:dLbls>
        <c:gapWidth val="219"/>
        <c:overlap val="-27"/>
        <c:axId val="1056404703"/>
        <c:axId val="1201868847"/>
      </c:barChart>
      <c:catAx>
        <c:axId val="105640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68847"/>
        <c:crosses val="autoZero"/>
        <c:auto val="1"/>
        <c:lblAlgn val="ctr"/>
        <c:lblOffset val="100"/>
        <c:noMultiLvlLbl val="0"/>
      </c:catAx>
      <c:valAx>
        <c:axId val="1201868847"/>
        <c:scaling>
          <c:orientation val="minMax"/>
        </c:scaling>
        <c:delete val="1"/>
        <c:axPos val="l"/>
        <c:numFmt formatCode="General" sourceLinked="1"/>
        <c:majorTickMark val="none"/>
        <c:minorTickMark val="none"/>
        <c:tickLblPos val="nextTo"/>
        <c:crossAx val="10564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DC-4491-A568-C5CF506B4D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DC-4491-A568-C5CF506B4D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DC-4491-A568-C5CF506B4D7A}"/>
              </c:ext>
            </c:extLst>
          </c:dPt>
          <c:cat>
            <c:strRef>
              <c:f>'KPI''S'!$G$123:$I$123</c:f>
              <c:strCache>
                <c:ptCount val="3"/>
                <c:pt idx="0">
                  <c:v>Far</c:v>
                </c:pt>
                <c:pt idx="1">
                  <c:v>Near-by</c:v>
                </c:pt>
                <c:pt idx="2">
                  <c:v>Very-far</c:v>
                </c:pt>
              </c:strCache>
            </c:strRef>
          </c:cat>
          <c:val>
            <c:numRef>
              <c:f>'KPI''S'!$G$124:$I$124</c:f>
              <c:numCache>
                <c:formatCode>0%</c:formatCode>
                <c:ptCount val="3"/>
                <c:pt idx="0">
                  <c:v>0.15571776155717762</c:v>
                </c:pt>
                <c:pt idx="1">
                  <c:v>0.71532846715328469</c:v>
                </c:pt>
                <c:pt idx="2">
                  <c:v>0.12895377128953772</c:v>
                </c:pt>
              </c:numCache>
            </c:numRef>
          </c:val>
          <c:extLst>
            <c:ext xmlns:c16="http://schemas.microsoft.com/office/drawing/2014/chart" uri="{C3380CC4-5D6E-409C-BE32-E72D297353CC}">
              <c16:uniqueId val="{00000000-5F57-45CC-837D-D55ECACFC80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92-45EA-AA20-DF862B72FF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92-45EA-AA20-DF862B72FF80}"/>
              </c:ext>
            </c:extLst>
          </c:dPt>
          <c:val>
            <c:numRef>
              <c:f>Rating!$C$10:$C$11</c:f>
              <c:numCache>
                <c:formatCode>General</c:formatCode>
                <c:ptCount val="2"/>
                <c:pt idx="0">
                  <c:v>0.65663265306122454</c:v>
                </c:pt>
                <c:pt idx="1">
                  <c:v>0.34336734693877546</c:v>
                </c:pt>
              </c:numCache>
            </c:numRef>
          </c:val>
          <c:extLst>
            <c:ext xmlns:c16="http://schemas.microsoft.com/office/drawing/2014/chart" uri="{C3380CC4-5D6E-409C-BE32-E72D297353CC}">
              <c16:uniqueId val="{00000000-2AEE-441B-94D7-F8ACF5838A5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277777777777776E-2"/>
          <c:y val="0.1629627728634904"/>
          <c:w val="0.84722222222222221"/>
          <c:h val="0.67407445427301926"/>
        </c:manualLayout>
      </c:layout>
      <c:barChart>
        <c:barDir val="bar"/>
        <c:grouping val="stacked"/>
        <c:varyColors val="0"/>
        <c:ser>
          <c:idx val="0"/>
          <c:order val="0"/>
          <c:spPr>
            <a:solidFill>
              <a:schemeClr val="accent1"/>
            </a:solidFill>
            <a:ln>
              <a:noFill/>
            </a:ln>
            <a:effectLst/>
          </c:spPr>
          <c:invertIfNegative val="0"/>
          <c:dLbls>
            <c:delete val="1"/>
          </c:dLbls>
          <c:val>
            <c:numRef>
              <c:f>Rating!$B$10</c:f>
              <c:numCache>
                <c:formatCode>0.0</c:formatCode>
                <c:ptCount val="1"/>
                <c:pt idx="0">
                  <c:v>2.6265306122448981</c:v>
                </c:pt>
              </c:numCache>
            </c:numRef>
          </c:val>
          <c:extLst>
            <c:ext xmlns:c16="http://schemas.microsoft.com/office/drawing/2014/chart" uri="{C3380CC4-5D6E-409C-BE32-E72D297353CC}">
              <c16:uniqueId val="{00000000-F543-4BAA-B9BF-CD1F6498E30C}"/>
            </c:ext>
          </c:extLst>
        </c:ser>
        <c:ser>
          <c:idx val="1"/>
          <c:order val="1"/>
          <c:spPr>
            <a:solidFill>
              <a:schemeClr val="accent2"/>
            </a:solidFill>
            <a:ln>
              <a:noFill/>
            </a:ln>
            <a:effectLst/>
          </c:spPr>
          <c:invertIfNegative val="0"/>
          <c:dLbls>
            <c:delete val="1"/>
          </c:dLbls>
          <c:val>
            <c:numRef>
              <c:f>Rating!$B$11</c:f>
              <c:numCache>
                <c:formatCode>0.0</c:formatCode>
                <c:ptCount val="1"/>
                <c:pt idx="0">
                  <c:v>1.3734693877551019</c:v>
                </c:pt>
              </c:numCache>
            </c:numRef>
          </c:val>
          <c:extLst>
            <c:ext xmlns:c16="http://schemas.microsoft.com/office/drawing/2014/chart" uri="{C3380CC4-5D6E-409C-BE32-E72D297353CC}">
              <c16:uniqueId val="{00000001-F543-4BAA-B9BF-CD1F6498E30C}"/>
            </c:ext>
          </c:extLst>
        </c:ser>
        <c:dLbls>
          <c:dLblPos val="ctr"/>
          <c:showLegendKey val="0"/>
          <c:showVal val="1"/>
          <c:showCatName val="0"/>
          <c:showSerName val="0"/>
          <c:showPercent val="0"/>
          <c:showBubbleSize val="0"/>
        </c:dLbls>
        <c:gapWidth val="0"/>
        <c:overlap val="100"/>
        <c:axId val="655876736"/>
        <c:axId val="529515376"/>
      </c:barChart>
      <c:catAx>
        <c:axId val="655876736"/>
        <c:scaling>
          <c:orientation val="minMax"/>
        </c:scaling>
        <c:delete val="1"/>
        <c:axPos val="l"/>
        <c:majorTickMark val="none"/>
        <c:minorTickMark val="none"/>
        <c:tickLblPos val="nextTo"/>
        <c:crossAx val="529515376"/>
        <c:crosses val="autoZero"/>
        <c:auto val="1"/>
        <c:lblAlgn val="ctr"/>
        <c:lblOffset val="100"/>
        <c:noMultiLvlLbl val="0"/>
      </c:catAx>
      <c:valAx>
        <c:axId val="529515376"/>
        <c:scaling>
          <c:orientation val="minMax"/>
          <c:max val="4"/>
        </c:scaling>
        <c:delete val="1"/>
        <c:axPos val="b"/>
        <c:numFmt formatCode="0.0" sourceLinked="1"/>
        <c:majorTickMark val="out"/>
        <c:minorTickMark val="none"/>
        <c:tickLblPos val="nextTo"/>
        <c:crossAx val="65587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noFill/>
            <a:ln>
              <a:gradFill>
                <a:gsLst>
                  <a:gs pos="0">
                    <a:schemeClr val="accent6">
                      <a:lumMod val="20000"/>
                      <a:lumOff val="80000"/>
                    </a:schemeClr>
                  </a:gs>
                  <a:gs pos="100000">
                    <a:schemeClr val="accent6">
                      <a:lumMod val="50000"/>
                    </a:schemeClr>
                  </a:gs>
                </a:gsLst>
                <a:lin ang="5400000" scaled="1"/>
              </a:gradFill>
            </a:ln>
          </c:spPr>
          <c:dPt>
            <c:idx val="0"/>
            <c:bubble3D val="0"/>
            <c:spPr>
              <a:gradFill>
                <a:gsLst>
                  <a:gs pos="0">
                    <a:schemeClr val="accent2">
                      <a:lumMod val="60000"/>
                      <a:lumOff val="40000"/>
                    </a:schemeClr>
                  </a:gs>
                  <a:gs pos="100000">
                    <a:srgbClr val="FF3399"/>
                  </a:gs>
                </a:gsLst>
                <a:lin ang="5400000" scaled="1"/>
              </a:gradFill>
              <a:ln w="19050">
                <a:noFill/>
              </a:ln>
              <a:effectLst/>
            </c:spPr>
            <c:extLst>
              <c:ext xmlns:c16="http://schemas.microsoft.com/office/drawing/2014/chart" uri="{C3380CC4-5D6E-409C-BE32-E72D297353CC}">
                <c16:uniqueId val="{00000001-CB44-436F-ACA6-76A56ACF2FE4}"/>
              </c:ext>
            </c:extLst>
          </c:dPt>
          <c:dPt>
            <c:idx val="1"/>
            <c:bubble3D val="0"/>
            <c:spPr>
              <a:noFill/>
              <a:ln w="19050">
                <a:noFill/>
              </a:ln>
              <a:effectLst/>
            </c:spPr>
            <c:extLst>
              <c:ext xmlns:c16="http://schemas.microsoft.com/office/drawing/2014/chart" uri="{C3380CC4-5D6E-409C-BE32-E72D297353CC}">
                <c16:uniqueId val="{00000003-CB44-436F-ACA6-76A56ACF2FE4}"/>
              </c:ext>
            </c:extLst>
          </c:dPt>
          <c:val>
            <c:numRef>
              <c:f>Rating!$C$10:$C$11</c:f>
              <c:numCache>
                <c:formatCode>General</c:formatCode>
                <c:ptCount val="2"/>
                <c:pt idx="0">
                  <c:v>0.65663265306122454</c:v>
                </c:pt>
                <c:pt idx="1">
                  <c:v>0.34336734693877546</c:v>
                </c:pt>
              </c:numCache>
            </c:numRef>
          </c:val>
          <c:extLst>
            <c:ext xmlns:c16="http://schemas.microsoft.com/office/drawing/2014/chart" uri="{C3380CC4-5D6E-409C-BE32-E72D297353CC}">
              <c16:uniqueId val="{00000004-CB44-436F-ACA6-76A56ACF2FE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9629D769-9F37-452B-B788-59511CAC53E3}">
          <cx:dataLabels pos="inEnd">
            <cx:txPr>
              <a:bodyPr spcFirstLastPara="1" vertOverflow="ellipsis" horzOverflow="overflow" wrap="square" lIns="0" tIns="0" rIns="0" bIns="0" anchor="ctr" anchorCtr="1"/>
              <a:lstStyle/>
              <a:p>
                <a:pPr algn="ctr" rtl="0">
                  <a:defRPr sz="1000" b="1">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sz="1000" b="1" i="0" u="none" strike="noStrike" baseline="0">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A15A8BB4-5401-4816-965D-DAE29E358610}">
          <cx:dataLabels>
            <cx:txPr>
              <a:bodyPr spcFirstLastPara="1" vertOverflow="ellipsis" horzOverflow="overflow" wrap="square" lIns="0" tIns="0" rIns="0" bIns="0" anchor="ctr" anchorCtr="1"/>
              <a:lstStyle/>
              <a:p>
                <a:pPr algn="ctr" rtl="0">
                  <a:defRPr sz="1000" b="1">
                    <a:solidFill>
                      <a:srgbClr val="002060"/>
                    </a:solidFill>
                    <a:latin typeface="Lato Black" panose="020F0502020204030203" pitchFamily="34" charset="0"/>
                    <a:ea typeface="Lato Black" panose="020F0502020204030203" pitchFamily="34" charset="0"/>
                    <a:cs typeface="Lato Black" panose="020F0502020204030203" pitchFamily="34" charset="0"/>
                  </a:defRPr>
                </a:pPr>
                <a:endParaRPr lang="en-US" sz="1000" b="1" i="0" u="none" strike="noStrike" baseline="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solidFill>
                  <a:srgbClr val="002060"/>
                </a:solidFill>
                <a:latin typeface="Lato Black" panose="020F0502020204030203" pitchFamily="34" charset="0"/>
                <a:ea typeface="Lato Black" panose="020F0502020204030203" pitchFamily="34" charset="0"/>
                <a:cs typeface="Lato Black" panose="020F0502020204030203" pitchFamily="34" charset="0"/>
              </a:defRPr>
            </a:pPr>
            <a:endParaRPr lang="en-US" sz="1000" b="1" i="0" u="none" strike="noStrike" baseline="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9629D769-9F37-452B-B788-59511CAC53E3}">
          <cx:spPr>
            <a:ln>
              <a:noFill/>
            </a:ln>
          </cx:spPr>
          <cx:dataPt idx="0">
            <cx:spPr>
              <a:gradFill>
                <a:gsLst>
                  <a:gs pos="0">
                    <a:srgbClr val="5B9BD5">
                      <a:lumMod val="75000"/>
                    </a:srgbClr>
                  </a:gs>
                  <a:gs pos="100000">
                    <a:srgbClr val="ED7A2B"/>
                  </a:gs>
                </a:gsLst>
                <a:lin ang="0" scaled="0"/>
              </a:gradFill>
            </cx:spPr>
          </cx:dataPt>
          <cx:dataPt idx="2">
            <cx:spPr>
              <a:solidFill>
                <a:srgbClr val="E7E6E6">
                  <a:lumMod val="75000"/>
                </a:srgbClr>
              </a:solidFill>
            </cx:spPr>
          </cx:dataPt>
          <cx:dataLabels pos="inEnd">
            <cx:txPr>
              <a:bodyPr spcFirstLastPara="1" vertOverflow="ellipsis" horzOverflow="overflow" wrap="square" lIns="0" tIns="0" rIns="0" bIns="0" anchor="ctr" anchorCtr="1"/>
              <a:lstStyle/>
              <a:p>
                <a:pPr algn="ctr" rtl="0">
                  <a:defRPr sz="1000" b="1">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sz="1000" b="1" i="0" u="none" strike="noStrike" baseline="0">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plotSurface>
          <cx:spPr>
            <a:ln>
              <a:noFill/>
            </a:ln>
          </cx:spPr>
        </cx:plotSurface>
        <cx:series layoutId="funnel" uniqueId="{A15A8BB4-5401-4816-965D-DAE29E358610}">
          <cx:spPr>
            <a:gradFill>
              <a:gsLst>
                <a:gs pos="0">
                  <a:schemeClr val="accent1">
                    <a:lumMod val="75000"/>
                  </a:schemeClr>
                </a:gs>
                <a:gs pos="100000">
                  <a:srgbClr val="ED7A2B"/>
                </a:gs>
              </a:gsLst>
              <a:lin ang="0" scaled="0"/>
            </a:gradFill>
          </cx:spPr>
          <cx:dataLabels>
            <cx:txPr>
              <a:bodyPr spcFirstLastPara="1" vertOverflow="ellipsis" horzOverflow="overflow" wrap="square" lIns="0" tIns="0" rIns="0" bIns="0" anchor="ctr" anchorCtr="1"/>
              <a:lstStyle/>
              <a:p>
                <a:pPr algn="ctr" rtl="0">
                  <a:defRPr sz="1050" b="1">
                    <a:solidFill>
                      <a:srgbClr val="002060"/>
                    </a:solidFill>
                    <a:latin typeface="Lato Black" panose="020F0502020204030203" pitchFamily="34" charset="0"/>
                    <a:ea typeface="Lato Black" panose="020F0502020204030203" pitchFamily="34" charset="0"/>
                    <a:cs typeface="Lato Black" panose="020F0502020204030203" pitchFamily="34" charset="0"/>
                  </a:defRPr>
                </a:pPr>
                <a:endParaRPr lang="en-US" sz="1050" b="1" i="0" u="none" strike="noStrike" baseline="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0">
        <cx:catScaling gapWidth="0"/>
        <cx:tickLabels/>
        <cx:spPr>
          <a:ln>
            <a:noFill/>
          </a:ln>
        </cx:spPr>
        <cx:txPr>
          <a:bodyPr spcFirstLastPara="1" vertOverflow="ellipsis" horzOverflow="overflow" wrap="square" lIns="0" tIns="0" rIns="0" bIns="0" anchor="ctr" anchorCtr="1"/>
          <a:lstStyle/>
          <a:p>
            <a:pPr algn="ctr" rtl="0">
              <a:defRPr sz="1000" b="1">
                <a:solidFill>
                  <a:srgbClr val="002060"/>
                </a:solidFill>
                <a:latin typeface="Lato Black" panose="020F0502020204030203" pitchFamily="34" charset="0"/>
                <a:ea typeface="Lato Black" panose="020F0502020204030203" pitchFamily="34" charset="0"/>
                <a:cs typeface="Lato Black" panose="020F0502020204030203" pitchFamily="34" charset="0"/>
              </a:defRPr>
            </a:pPr>
            <a:endParaRPr lang="en-US" sz="1000" b="1" i="0" u="none" strike="noStrike" baseline="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microsoft.com/office/2007/relationships/hdphoto" Target="../media/hdphoto3.wdp"/><Relationship Id="rId13" Type="http://schemas.openxmlformats.org/officeDocument/2006/relationships/image" Target="../media/image9.png"/><Relationship Id="rId18" Type="http://schemas.openxmlformats.org/officeDocument/2006/relationships/image" Target="../media/image10.png"/><Relationship Id="rId26" Type="http://schemas.microsoft.com/office/2014/relationships/chartEx" Target="../charts/chartEx4.xml"/><Relationship Id="rId3" Type="http://schemas.openxmlformats.org/officeDocument/2006/relationships/image" Target="../media/image4.png"/><Relationship Id="rId21" Type="http://schemas.openxmlformats.org/officeDocument/2006/relationships/image" Target="../media/image13.svg"/><Relationship Id="rId7" Type="http://schemas.openxmlformats.org/officeDocument/2006/relationships/image" Target="../media/image6.png"/><Relationship Id="rId12" Type="http://schemas.microsoft.com/office/2007/relationships/hdphoto" Target="../media/hdphoto5.wdp"/><Relationship Id="rId17" Type="http://schemas.openxmlformats.org/officeDocument/2006/relationships/chart" Target="../charts/chart12.xml"/><Relationship Id="rId25" Type="http://schemas.openxmlformats.org/officeDocument/2006/relationships/chart" Target="../charts/chart15.xml"/><Relationship Id="rId2" Type="http://schemas.openxmlformats.org/officeDocument/2006/relationships/image" Target="../media/image3.png"/><Relationship Id="rId16" Type="http://schemas.openxmlformats.org/officeDocument/2006/relationships/chart" Target="../charts/chart11.xml"/><Relationship Id="rId20" Type="http://schemas.openxmlformats.org/officeDocument/2006/relationships/image" Target="../media/image12.png"/><Relationship Id="rId1" Type="http://schemas.openxmlformats.org/officeDocument/2006/relationships/hyperlink" Target="#Analysis!A1"/><Relationship Id="rId6" Type="http://schemas.microsoft.com/office/2007/relationships/hdphoto" Target="../media/hdphoto2.wdp"/><Relationship Id="rId11" Type="http://schemas.openxmlformats.org/officeDocument/2006/relationships/image" Target="../media/image8.png"/><Relationship Id="rId24" Type="http://schemas.openxmlformats.org/officeDocument/2006/relationships/chart" Target="../charts/chart14.xml"/><Relationship Id="rId5" Type="http://schemas.openxmlformats.org/officeDocument/2006/relationships/image" Target="../media/image5.png"/><Relationship Id="rId15" Type="http://schemas.openxmlformats.org/officeDocument/2006/relationships/chart" Target="../charts/chart10.xml"/><Relationship Id="rId23" Type="http://schemas.microsoft.com/office/2014/relationships/chartEx" Target="../charts/chartEx3.xml"/><Relationship Id="rId10" Type="http://schemas.microsoft.com/office/2007/relationships/hdphoto" Target="../media/hdphoto4.wdp"/><Relationship Id="rId19" Type="http://schemas.openxmlformats.org/officeDocument/2006/relationships/image" Target="../media/image11.svg"/><Relationship Id="rId4" Type="http://schemas.microsoft.com/office/2007/relationships/hdphoto" Target="../media/hdphoto1.wdp"/><Relationship Id="rId9" Type="http://schemas.openxmlformats.org/officeDocument/2006/relationships/image" Target="../media/image7.png"/><Relationship Id="rId14" Type="http://schemas.openxmlformats.org/officeDocument/2006/relationships/chart" Target="../charts/chart9.xml"/><Relationship Id="rId22" Type="http://schemas.openxmlformats.org/officeDocument/2006/relationships/chart" Target="../charts/chart13.xml"/><Relationship Id="rId27"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5</xdr:col>
      <xdr:colOff>409575</xdr:colOff>
      <xdr:row>20</xdr:row>
      <xdr:rowOff>152401</xdr:rowOff>
    </xdr:from>
    <xdr:to>
      <xdr:col>8</xdr:col>
      <xdr:colOff>409575</xdr:colOff>
      <xdr:row>31</xdr:row>
      <xdr:rowOff>104775</xdr:rowOff>
    </xdr:to>
    <mc:AlternateContent xmlns:mc="http://schemas.openxmlformats.org/markup-compatibility/2006" xmlns:a14="http://schemas.microsoft.com/office/drawing/2010/main">
      <mc:Choice Requires="a14">
        <xdr:graphicFrame macro="">
          <xdr:nvGraphicFramePr>
            <xdr:cNvPr id="2" name="Education Field 2">
              <a:extLst>
                <a:ext uri="{FF2B5EF4-FFF2-40B4-BE49-F238E27FC236}">
                  <a16:creationId xmlns:a16="http://schemas.microsoft.com/office/drawing/2014/main" id="{C1B492CF-1CD6-B09A-B5B1-9F877E181F9F}"/>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6572250" y="3971926"/>
              <a:ext cx="1828800" cy="2047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476250</xdr:colOff>
      <xdr:row>20</xdr:row>
      <xdr:rowOff>114300</xdr:rowOff>
    </xdr:from>
    <xdr:to>
      <xdr:col>11</xdr:col>
      <xdr:colOff>476250</xdr:colOff>
      <xdr:row>24</xdr:row>
      <xdr:rowOff>161925</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3AB99975-FDA6-81E2-9B02-A5371100FC9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467725" y="3933825"/>
              <a:ext cx="1828800" cy="809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485775</xdr:colOff>
      <xdr:row>25</xdr:row>
      <xdr:rowOff>47625</xdr:rowOff>
    </xdr:from>
    <xdr:to>
      <xdr:col>11</xdr:col>
      <xdr:colOff>485775</xdr:colOff>
      <xdr:row>31</xdr:row>
      <xdr:rowOff>114300</xdr:rowOff>
    </xdr:to>
    <xdr:graphicFrame macro="">
      <xdr:nvGraphicFramePr>
        <xdr:cNvPr id="4" name="Chart 3">
          <a:extLst>
            <a:ext uri="{FF2B5EF4-FFF2-40B4-BE49-F238E27FC236}">
              <a16:creationId xmlns:a16="http://schemas.microsoft.com/office/drawing/2014/main" id="{A8E5F34A-772F-3657-7C90-250068BFE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25</xdr:row>
      <xdr:rowOff>28575</xdr:rowOff>
    </xdr:from>
    <xdr:to>
      <xdr:col>14</xdr:col>
      <xdr:colOff>495300</xdr:colOff>
      <xdr:row>31</xdr:row>
      <xdr:rowOff>95250</xdr:rowOff>
    </xdr:to>
    <xdr:graphicFrame macro="">
      <xdr:nvGraphicFramePr>
        <xdr:cNvPr id="5" name="Chart 4">
          <a:extLst>
            <a:ext uri="{FF2B5EF4-FFF2-40B4-BE49-F238E27FC236}">
              <a16:creationId xmlns:a16="http://schemas.microsoft.com/office/drawing/2014/main" id="{08D1C8D2-5B2C-CAD5-7BB2-BC6ACFFDC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333375</xdr:colOff>
      <xdr:row>35</xdr:row>
      <xdr:rowOff>9525</xdr:rowOff>
    </xdr:from>
    <xdr:to>
      <xdr:col>6</xdr:col>
      <xdr:colOff>276225</xdr:colOff>
      <xdr:row>45</xdr:row>
      <xdr:rowOff>9525</xdr:rowOff>
    </xdr:to>
    <xdr:graphicFrame macro="">
      <xdr:nvGraphicFramePr>
        <xdr:cNvPr id="7" name="Chart 6">
          <a:extLst>
            <a:ext uri="{FF2B5EF4-FFF2-40B4-BE49-F238E27FC236}">
              <a16:creationId xmlns:a16="http://schemas.microsoft.com/office/drawing/2014/main" id="{AFF936C2-92FE-827B-C5FA-191A40517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352425</xdr:colOff>
      <xdr:row>48</xdr:row>
      <xdr:rowOff>0</xdr:rowOff>
    </xdr:from>
    <xdr:to>
      <xdr:col>13</xdr:col>
      <xdr:colOff>323849</xdr:colOff>
      <xdr:row>64</xdr:row>
      <xdr:rowOff>19049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28813545-9EB0-0DCA-5BB4-6C8F608C5F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124700" y="9153525"/>
              <a:ext cx="4238624" cy="30670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47625</xdr:colOff>
      <xdr:row>65</xdr:row>
      <xdr:rowOff>142875</xdr:rowOff>
    </xdr:from>
    <xdr:to>
      <xdr:col>4</xdr:col>
      <xdr:colOff>971550</xdr:colOff>
      <xdr:row>76</xdr:row>
      <xdr:rowOff>0</xdr:rowOff>
    </xdr:to>
    <xdr:graphicFrame macro="">
      <xdr:nvGraphicFramePr>
        <xdr:cNvPr id="9" name="Chart 8">
          <a:extLst>
            <a:ext uri="{FF2B5EF4-FFF2-40B4-BE49-F238E27FC236}">
              <a16:creationId xmlns:a16="http://schemas.microsoft.com/office/drawing/2014/main" id="{A256628F-7FE6-7AE2-53AE-F0A60E878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819150</xdr:colOff>
      <xdr:row>81</xdr:row>
      <xdr:rowOff>0</xdr:rowOff>
    </xdr:from>
    <xdr:to>
      <xdr:col>7</xdr:col>
      <xdr:colOff>85725</xdr:colOff>
      <xdr:row>95</xdr:row>
      <xdr:rowOff>76200</xdr:rowOff>
    </xdr:to>
    <xdr:graphicFrame macro="">
      <xdr:nvGraphicFramePr>
        <xdr:cNvPr id="10" name="Chart 9">
          <a:extLst>
            <a:ext uri="{FF2B5EF4-FFF2-40B4-BE49-F238E27FC236}">
              <a16:creationId xmlns:a16="http://schemas.microsoft.com/office/drawing/2014/main" id="{712B9FF4-D07E-2586-7820-BBB0B1582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161925</xdr:colOff>
      <xdr:row>103</xdr:row>
      <xdr:rowOff>47625</xdr:rowOff>
    </xdr:from>
    <xdr:to>
      <xdr:col>12</xdr:col>
      <xdr:colOff>466725</xdr:colOff>
      <xdr:row>117</xdr:row>
      <xdr:rowOff>123825</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FA9884AC-5683-374A-CF65-0FA6BB824B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324600" y="196786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104775</xdr:colOff>
      <xdr:row>68</xdr:row>
      <xdr:rowOff>28575</xdr:rowOff>
    </xdr:from>
    <xdr:to>
      <xdr:col>8</xdr:col>
      <xdr:colOff>190500</xdr:colOff>
      <xdr:row>74</xdr:row>
      <xdr:rowOff>171450</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70CC94AB-0D47-3550-3D87-76C25DDECC8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877050" y="12992100"/>
              <a:ext cx="130492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485775</xdr:colOff>
      <xdr:row>129</xdr:row>
      <xdr:rowOff>95250</xdr:rowOff>
    </xdr:from>
    <xdr:to>
      <xdr:col>5</xdr:col>
      <xdr:colOff>323850</xdr:colOff>
      <xdr:row>137</xdr:row>
      <xdr:rowOff>180976</xdr:rowOff>
    </xdr:to>
    <xdr:graphicFrame macro="">
      <xdr:nvGraphicFramePr>
        <xdr:cNvPr id="17" name="Chart 16">
          <a:extLst>
            <a:ext uri="{FF2B5EF4-FFF2-40B4-BE49-F238E27FC236}">
              <a16:creationId xmlns:a16="http://schemas.microsoft.com/office/drawing/2014/main" id="{9AFC400F-521D-AEC6-A7E0-5B16CE61E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171450</xdr:colOff>
      <xdr:row>115</xdr:row>
      <xdr:rowOff>171451</xdr:rowOff>
    </xdr:from>
    <xdr:to>
      <xdr:col>5</xdr:col>
      <xdr:colOff>38100</xdr:colOff>
      <xdr:row>119</xdr:row>
      <xdr:rowOff>171451</xdr:rowOff>
    </xdr:to>
    <mc:AlternateContent xmlns:mc="http://schemas.openxmlformats.org/markup-compatibility/2006" xmlns:a14="http://schemas.microsoft.com/office/drawing/2010/main">
      <mc:Choice Requires="a14">
        <xdr:graphicFrame macro="">
          <xdr:nvGraphicFramePr>
            <xdr:cNvPr id="19" name="Distance Statues">
              <a:extLst>
                <a:ext uri="{FF2B5EF4-FFF2-40B4-BE49-F238E27FC236}">
                  <a16:creationId xmlns:a16="http://schemas.microsoft.com/office/drawing/2014/main" id="{EC8D81BC-BC95-780C-5D4B-7DE15CB89A4A}"/>
                </a:ext>
              </a:extLst>
            </xdr:cNvPr>
            <xdr:cNvGraphicFramePr/>
          </xdr:nvGraphicFramePr>
          <xdr:xfrm>
            <a:off x="0" y="0"/>
            <a:ext cx="0" cy="0"/>
          </xdr:xfrm>
          <a:graphic>
            <a:graphicData uri="http://schemas.microsoft.com/office/drawing/2010/slicer">
              <sle:slicer xmlns:sle="http://schemas.microsoft.com/office/drawing/2010/slicer" name="Distance Statues"/>
            </a:graphicData>
          </a:graphic>
        </xdr:graphicFrame>
      </mc:Choice>
      <mc:Fallback xmlns="">
        <xdr:sp macro="" textlink="">
          <xdr:nvSpPr>
            <xdr:cNvPr id="0" name=""/>
            <xdr:cNvSpPr>
              <a:spLocks noTextEdit="1"/>
            </xdr:cNvSpPr>
          </xdr:nvSpPr>
          <xdr:spPr>
            <a:xfrm>
              <a:off x="4476750" y="22088476"/>
              <a:ext cx="25908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xdr:colOff>
      <xdr:row>14</xdr:row>
      <xdr:rowOff>85725</xdr:rowOff>
    </xdr:from>
    <xdr:to>
      <xdr:col>7</xdr:col>
      <xdr:colOff>9525</xdr:colOff>
      <xdr:row>19</xdr:row>
      <xdr:rowOff>123825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9B4F176E-C63B-153F-9F10-685FB48D461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514725" y="2752725"/>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1076325</xdr:colOff>
      <xdr:row>12</xdr:row>
      <xdr:rowOff>57150</xdr:rowOff>
    </xdr:from>
    <xdr:to>
      <xdr:col>2</xdr:col>
      <xdr:colOff>142875</xdr:colOff>
      <xdr:row>18</xdr:row>
      <xdr:rowOff>66675</xdr:rowOff>
    </xdr:to>
    <xdr:graphicFrame macro="">
      <xdr:nvGraphicFramePr>
        <xdr:cNvPr id="3" name="Chart 2">
          <a:extLst>
            <a:ext uri="{FF2B5EF4-FFF2-40B4-BE49-F238E27FC236}">
              <a16:creationId xmlns:a16="http://schemas.microsoft.com/office/drawing/2014/main" id="{6861141F-EFCA-6F77-F3D1-8F9E524CF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3</xdr:row>
      <xdr:rowOff>114299</xdr:rowOff>
    </xdr:from>
    <xdr:to>
      <xdr:col>8</xdr:col>
      <xdr:colOff>400050</xdr:colOff>
      <xdr:row>7</xdr:row>
      <xdr:rowOff>152400</xdr:rowOff>
    </xdr:to>
    <xdr:graphicFrame macro="">
      <xdr:nvGraphicFramePr>
        <xdr:cNvPr id="4" name="Chart 3">
          <a:extLst>
            <a:ext uri="{FF2B5EF4-FFF2-40B4-BE49-F238E27FC236}">
              <a16:creationId xmlns:a16="http://schemas.microsoft.com/office/drawing/2014/main" id="{183CF158-C10D-4C5A-B4D8-223064266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66675</xdr:colOff>
      <xdr:row>12</xdr:row>
      <xdr:rowOff>133350</xdr:rowOff>
    </xdr:from>
    <xdr:to>
      <xdr:col>10</xdr:col>
      <xdr:colOff>66675</xdr:colOff>
      <xdr:row>23</xdr:row>
      <xdr:rowOff>180975</xdr:rowOff>
    </xdr:to>
    <mc:AlternateContent xmlns:mc="http://schemas.openxmlformats.org/markup-compatibility/2006">
      <mc:Choice xmlns:a14="http://schemas.microsoft.com/office/drawing/2010/main" Requires="a14">
        <xdr:graphicFrame macro="">
          <xdr:nvGraphicFramePr>
            <xdr:cNvPr id="5" name="Education Field">
              <a:extLst>
                <a:ext uri="{FF2B5EF4-FFF2-40B4-BE49-F238E27FC236}">
                  <a16:creationId xmlns:a16="http://schemas.microsoft.com/office/drawing/2014/main" id="{85ACB523-B1F4-E4F5-7B69-493107A2529B}"/>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5400675" y="2419350"/>
              <a:ext cx="1828800" cy="214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266700</xdr:colOff>
      <xdr:row>0</xdr:row>
      <xdr:rowOff>142875</xdr:rowOff>
    </xdr:from>
    <xdr:to>
      <xdr:col>5</xdr:col>
      <xdr:colOff>304800</xdr:colOff>
      <xdr:row>4</xdr:row>
      <xdr:rowOff>295275</xdr:rowOff>
    </xdr:to>
    <xdr:pic>
      <xdr:nvPicPr>
        <xdr:cNvPr id="3" name="Graphic 2" descr="Back with solid fill">
          <a:hlinkClick xmlns:r="http://schemas.openxmlformats.org/officeDocument/2006/relationships" r:id="rId1"/>
          <a:extLst>
            <a:ext uri="{FF2B5EF4-FFF2-40B4-BE49-F238E27FC236}">
              <a16:creationId xmlns:a16="http://schemas.microsoft.com/office/drawing/2014/main" id="{D3A6BC90-4DED-47DA-11B4-6E95596F987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467225" y="142875"/>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466725</xdr:colOff>
      <xdr:row>0</xdr:row>
      <xdr:rowOff>171450</xdr:rowOff>
    </xdr:from>
    <xdr:ext cx="10475119" cy="7519987"/>
    <xdr:grpSp>
      <xdr:nvGrpSpPr>
        <xdr:cNvPr id="2" name="Shape 2" title="Drawing">
          <a:extLst>
            <a:ext uri="{FF2B5EF4-FFF2-40B4-BE49-F238E27FC236}">
              <a16:creationId xmlns:a16="http://schemas.microsoft.com/office/drawing/2014/main" id="{38F9507F-99E9-4A17-B150-F8EA08FC2037}"/>
            </a:ext>
          </a:extLst>
        </xdr:cNvPr>
        <xdr:cNvGrpSpPr/>
      </xdr:nvGrpSpPr>
      <xdr:grpSpPr>
        <a:xfrm>
          <a:off x="1681163" y="171450"/>
          <a:ext cx="10475119" cy="7519987"/>
          <a:chOff x="509146" y="381848"/>
          <a:chExt cx="10466556" cy="7449997"/>
        </a:xfrm>
      </xdr:grpSpPr>
      <xdr:grpSp>
        <xdr:nvGrpSpPr>
          <xdr:cNvPr id="3" name="Shape 54">
            <a:extLst>
              <a:ext uri="{FF2B5EF4-FFF2-40B4-BE49-F238E27FC236}">
                <a16:creationId xmlns:a16="http://schemas.microsoft.com/office/drawing/2014/main" id="{D08A3E4A-574C-3225-7F0D-F24154ED56D7}"/>
              </a:ext>
            </a:extLst>
          </xdr:cNvPr>
          <xdr:cNvGrpSpPr/>
        </xdr:nvGrpSpPr>
        <xdr:grpSpPr>
          <a:xfrm>
            <a:off x="509146" y="381848"/>
            <a:ext cx="10466556" cy="7449997"/>
            <a:chOff x="1752600" y="190500"/>
            <a:chExt cx="13842821" cy="8155443"/>
          </a:xfrm>
        </xdr:grpSpPr>
        <xdr:sp macro="" textlink="">
          <xdr:nvSpPr>
            <xdr:cNvPr id="4" name="Shape 4">
              <a:extLst>
                <a:ext uri="{FF2B5EF4-FFF2-40B4-BE49-F238E27FC236}">
                  <a16:creationId xmlns:a16="http://schemas.microsoft.com/office/drawing/2014/main" id="{4D0A59FC-6C9C-E318-65EF-B26613565D35}"/>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5">
              <a:extLst>
                <a:ext uri="{FF2B5EF4-FFF2-40B4-BE49-F238E27FC236}">
                  <a16:creationId xmlns:a16="http://schemas.microsoft.com/office/drawing/2014/main" id="{B5C37574-A660-07C5-5C50-C39137A68334}"/>
                </a:ext>
              </a:extLst>
            </xdr:cNvPr>
            <xdr:cNvSpPr/>
          </xdr:nvSpPr>
          <xdr:spPr>
            <a:xfrm>
              <a:off x="1752601" y="190501"/>
              <a:ext cx="13842820" cy="8155442"/>
            </a:xfrm>
            <a:prstGeom prst="roundRect">
              <a:avLst>
                <a:gd name="adj" fmla="val 1112"/>
              </a:avLst>
            </a:prstGeom>
            <a:solidFill>
              <a:schemeClr val="accent5">
                <a:lumMod val="20000"/>
                <a:lumOff val="80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56">
              <a:extLst>
                <a:ext uri="{FF2B5EF4-FFF2-40B4-BE49-F238E27FC236}">
                  <a16:creationId xmlns:a16="http://schemas.microsoft.com/office/drawing/2014/main" id="{BED93AD1-D4C0-EEBC-2E15-3E3C0978933E}"/>
                </a:ext>
              </a:extLst>
            </xdr:cNvPr>
            <xdr:cNvSpPr/>
          </xdr:nvSpPr>
          <xdr:spPr>
            <a:xfrm>
              <a:off x="1852450" y="270899"/>
              <a:ext cx="7691601" cy="834001"/>
            </a:xfrm>
            <a:prstGeom prst="roundRect">
              <a:avLst>
                <a:gd name="adj" fmla="val 10000"/>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6600">
                <a:solidFill>
                  <a:srgbClr val="7030A0"/>
                </a:solidFill>
                <a:latin typeface="Lato"/>
                <a:ea typeface="Lato"/>
                <a:cs typeface="Lato"/>
                <a:sym typeface="Lato"/>
              </a:endParaRPr>
            </a:p>
          </xdr:txBody>
        </xdr:sp>
        <xdr:sp macro="" textlink="">
          <xdr:nvSpPr>
            <xdr:cNvPr id="7" name="Shape 57">
              <a:extLst>
                <a:ext uri="{FF2B5EF4-FFF2-40B4-BE49-F238E27FC236}">
                  <a16:creationId xmlns:a16="http://schemas.microsoft.com/office/drawing/2014/main" id="{14E9D6C3-1455-C4D6-34F7-A10A542894B0}"/>
                </a:ext>
              </a:extLst>
            </xdr:cNvPr>
            <xdr:cNvSpPr/>
          </xdr:nvSpPr>
          <xdr:spPr>
            <a:xfrm>
              <a:off x="9658347" y="270899"/>
              <a:ext cx="5763997" cy="834001"/>
            </a:xfrm>
            <a:prstGeom prst="roundRect">
              <a:avLst>
                <a:gd name="adj" fmla="val 10000"/>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58">
              <a:extLst>
                <a:ext uri="{FF2B5EF4-FFF2-40B4-BE49-F238E27FC236}">
                  <a16:creationId xmlns:a16="http://schemas.microsoft.com/office/drawing/2014/main" id="{DAA5EC4C-6CB7-13BC-73A8-ADBB1450330B}"/>
                </a:ext>
              </a:extLst>
            </xdr:cNvPr>
            <xdr:cNvSpPr/>
          </xdr:nvSpPr>
          <xdr:spPr>
            <a:xfrm>
              <a:off x="5819774" y="2304895"/>
              <a:ext cx="4819651" cy="2772878"/>
            </a:xfrm>
            <a:prstGeom prst="roundRect">
              <a:avLst>
                <a:gd name="adj" fmla="val 3303"/>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59">
              <a:extLst>
                <a:ext uri="{FF2B5EF4-FFF2-40B4-BE49-F238E27FC236}">
                  <a16:creationId xmlns:a16="http://schemas.microsoft.com/office/drawing/2014/main" id="{75B5A0B7-BF14-10C3-798D-2FBA4B1EAF6C}"/>
                </a:ext>
              </a:extLst>
            </xdr:cNvPr>
            <xdr:cNvGrpSpPr/>
          </xdr:nvGrpSpPr>
          <xdr:grpSpPr>
            <a:xfrm>
              <a:off x="1846116" y="1215714"/>
              <a:ext cx="13576231" cy="998848"/>
              <a:chOff x="1846116" y="1215714"/>
              <a:chExt cx="13693001" cy="998848"/>
            </a:xfrm>
          </xdr:grpSpPr>
          <xdr:sp macro="" textlink="">
            <xdr:nvSpPr>
              <xdr:cNvPr id="24" name="Shape 60">
                <a:extLst>
                  <a:ext uri="{FF2B5EF4-FFF2-40B4-BE49-F238E27FC236}">
                    <a16:creationId xmlns:a16="http://schemas.microsoft.com/office/drawing/2014/main" id="{920EBBE6-B291-93F6-4140-3CB776489D57}"/>
                  </a:ext>
                </a:extLst>
              </xdr:cNvPr>
              <xdr:cNvSpPr/>
            </xdr:nvSpPr>
            <xdr:spPr>
              <a:xfrm>
                <a:off x="1846116" y="1215714"/>
                <a:ext cx="2602058" cy="998848"/>
              </a:xfrm>
              <a:prstGeom prst="roundRect">
                <a:avLst>
                  <a:gd name="adj" fmla="val 6048"/>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61">
                <a:extLst>
                  <a:ext uri="{FF2B5EF4-FFF2-40B4-BE49-F238E27FC236}">
                    <a16:creationId xmlns:a16="http://schemas.microsoft.com/office/drawing/2014/main" id="{90BE4A15-9200-038B-AF70-D0098D95BDA4}"/>
                  </a:ext>
                </a:extLst>
              </xdr:cNvPr>
              <xdr:cNvSpPr/>
            </xdr:nvSpPr>
            <xdr:spPr>
              <a:xfrm>
                <a:off x="4546454" y="1215714"/>
                <a:ext cx="2602058" cy="998848"/>
              </a:xfrm>
              <a:prstGeom prst="roundRect">
                <a:avLst>
                  <a:gd name="adj" fmla="val 6048"/>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62">
                <a:extLst>
                  <a:ext uri="{FF2B5EF4-FFF2-40B4-BE49-F238E27FC236}">
                    <a16:creationId xmlns:a16="http://schemas.microsoft.com/office/drawing/2014/main" id="{18D1630A-2E8C-A02C-C766-9D6EBA2E7361}"/>
                  </a:ext>
                </a:extLst>
              </xdr:cNvPr>
              <xdr:cNvSpPr/>
            </xdr:nvSpPr>
            <xdr:spPr>
              <a:xfrm>
                <a:off x="7246792" y="1215714"/>
                <a:ext cx="2602058" cy="998848"/>
              </a:xfrm>
              <a:prstGeom prst="roundRect">
                <a:avLst>
                  <a:gd name="adj" fmla="val 6048"/>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63">
                <a:extLst>
                  <a:ext uri="{FF2B5EF4-FFF2-40B4-BE49-F238E27FC236}">
                    <a16:creationId xmlns:a16="http://schemas.microsoft.com/office/drawing/2014/main" id="{529B13B7-774A-E373-7A8A-512C557B7848}"/>
                  </a:ext>
                </a:extLst>
              </xdr:cNvPr>
              <xdr:cNvSpPr/>
            </xdr:nvSpPr>
            <xdr:spPr>
              <a:xfrm>
                <a:off x="9947130" y="1215714"/>
                <a:ext cx="2602058" cy="998848"/>
              </a:xfrm>
              <a:prstGeom prst="roundRect">
                <a:avLst>
                  <a:gd name="adj" fmla="val 6048"/>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64">
                <a:extLst>
                  <a:ext uri="{FF2B5EF4-FFF2-40B4-BE49-F238E27FC236}">
                    <a16:creationId xmlns:a16="http://schemas.microsoft.com/office/drawing/2014/main" id="{7737C15D-15CA-A027-5677-C399704C6C0B}"/>
                  </a:ext>
                </a:extLst>
              </xdr:cNvPr>
              <xdr:cNvSpPr/>
            </xdr:nvSpPr>
            <xdr:spPr>
              <a:xfrm>
                <a:off x="12647465" y="1215714"/>
                <a:ext cx="2891652" cy="998848"/>
              </a:xfrm>
              <a:prstGeom prst="roundRect">
                <a:avLst>
                  <a:gd name="adj" fmla="val 6048"/>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65">
              <a:extLst>
                <a:ext uri="{FF2B5EF4-FFF2-40B4-BE49-F238E27FC236}">
                  <a16:creationId xmlns:a16="http://schemas.microsoft.com/office/drawing/2014/main" id="{3D38768F-F808-A02C-9C47-05EBB9B466EA}"/>
                </a:ext>
              </a:extLst>
            </xdr:cNvPr>
            <xdr:cNvGrpSpPr/>
          </xdr:nvGrpSpPr>
          <xdr:grpSpPr>
            <a:xfrm>
              <a:off x="1847145" y="5162553"/>
              <a:ext cx="3867930" cy="3066439"/>
              <a:chOff x="1847145" y="2304898"/>
              <a:chExt cx="3867930" cy="3138155"/>
            </a:xfrm>
          </xdr:grpSpPr>
          <xdr:sp macro="" textlink="">
            <xdr:nvSpPr>
              <xdr:cNvPr id="22" name="Shape 66">
                <a:extLst>
                  <a:ext uri="{FF2B5EF4-FFF2-40B4-BE49-F238E27FC236}">
                    <a16:creationId xmlns:a16="http://schemas.microsoft.com/office/drawing/2014/main" id="{20C764FA-3185-F696-9D0A-DF43C8C1D4DE}"/>
                  </a:ext>
                </a:extLst>
              </xdr:cNvPr>
              <xdr:cNvSpPr/>
            </xdr:nvSpPr>
            <xdr:spPr>
              <a:xfrm>
                <a:off x="1847145" y="2304898"/>
                <a:ext cx="3867930" cy="3138155"/>
              </a:xfrm>
              <a:prstGeom prst="roundRect">
                <a:avLst>
                  <a:gd name="adj" fmla="val 3303"/>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67">
                <a:extLst>
                  <a:ext uri="{FF2B5EF4-FFF2-40B4-BE49-F238E27FC236}">
                    <a16:creationId xmlns:a16="http://schemas.microsoft.com/office/drawing/2014/main" id="{B6FAA40D-3F55-3AB2-738D-89BAB9626BB7}"/>
                  </a:ext>
                </a:extLst>
              </xdr:cNvPr>
              <xdr:cNvCxnSpPr/>
            </xdr:nvCxnSpPr>
            <xdr:spPr>
              <a:xfrm rot="10800000" flipH="1">
                <a:off x="1963706" y="2678637"/>
                <a:ext cx="3608418"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68">
              <a:extLst>
                <a:ext uri="{FF2B5EF4-FFF2-40B4-BE49-F238E27FC236}">
                  <a16:creationId xmlns:a16="http://schemas.microsoft.com/office/drawing/2014/main" id="{4A482959-51DA-37D1-9C08-8B0F4AAFFE59}"/>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69">
              <a:extLst>
                <a:ext uri="{FF2B5EF4-FFF2-40B4-BE49-F238E27FC236}">
                  <a16:creationId xmlns:a16="http://schemas.microsoft.com/office/drawing/2014/main" id="{7B520504-4DD6-5F8A-DA2F-C17901BB0161}"/>
                </a:ext>
              </a:extLst>
            </xdr:cNvPr>
            <xdr:cNvSpPr/>
          </xdr:nvSpPr>
          <xdr:spPr>
            <a:xfrm>
              <a:off x="10744200" y="2304895"/>
              <a:ext cx="4693880" cy="2772878"/>
            </a:xfrm>
            <a:prstGeom prst="roundRect">
              <a:avLst>
                <a:gd name="adj" fmla="val 3303"/>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70">
              <a:extLst>
                <a:ext uri="{FF2B5EF4-FFF2-40B4-BE49-F238E27FC236}">
                  <a16:creationId xmlns:a16="http://schemas.microsoft.com/office/drawing/2014/main" id="{75A60FDA-09AE-DE4A-984D-ADC1E882CD5B}"/>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71">
              <a:extLst>
                <a:ext uri="{FF2B5EF4-FFF2-40B4-BE49-F238E27FC236}">
                  <a16:creationId xmlns:a16="http://schemas.microsoft.com/office/drawing/2014/main" id="{762DA75B-E8FB-72B5-F864-C7C8194FBEF9}"/>
                </a:ext>
              </a:extLst>
            </xdr:cNvPr>
            <xdr:cNvSpPr/>
          </xdr:nvSpPr>
          <xdr:spPr>
            <a:xfrm>
              <a:off x="1847145" y="2314575"/>
              <a:ext cx="3867930" cy="2754668"/>
            </a:xfrm>
            <a:prstGeom prst="roundRect">
              <a:avLst>
                <a:gd name="adj" fmla="val 3303"/>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72">
              <a:extLst>
                <a:ext uri="{FF2B5EF4-FFF2-40B4-BE49-F238E27FC236}">
                  <a16:creationId xmlns:a16="http://schemas.microsoft.com/office/drawing/2014/main" id="{0CC01EF8-1FDD-9C39-FAE1-6FB0DF0B7632}"/>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73">
              <a:extLst>
                <a:ext uri="{FF2B5EF4-FFF2-40B4-BE49-F238E27FC236}">
                  <a16:creationId xmlns:a16="http://schemas.microsoft.com/office/drawing/2014/main" id="{06285D6E-4DAE-D622-96CD-828DDCDE13D1}"/>
                </a:ext>
              </a:extLst>
            </xdr:cNvPr>
            <xdr:cNvSpPr/>
          </xdr:nvSpPr>
          <xdr:spPr>
            <a:xfrm>
              <a:off x="5809545" y="5162550"/>
              <a:ext cx="3564000" cy="3040453"/>
            </a:xfrm>
            <a:prstGeom prst="roundRect">
              <a:avLst>
                <a:gd name="adj" fmla="val 3303"/>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74">
              <a:extLst>
                <a:ext uri="{FF2B5EF4-FFF2-40B4-BE49-F238E27FC236}">
                  <a16:creationId xmlns:a16="http://schemas.microsoft.com/office/drawing/2014/main" id="{605E29C5-507D-3EC8-8739-5AD4FA83F6A3}"/>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75">
              <a:extLst>
                <a:ext uri="{FF2B5EF4-FFF2-40B4-BE49-F238E27FC236}">
                  <a16:creationId xmlns:a16="http://schemas.microsoft.com/office/drawing/2014/main" id="{A46D67D2-BE39-23F5-7BFB-1322998B43B5}"/>
                </a:ext>
              </a:extLst>
            </xdr:cNvPr>
            <xdr:cNvSpPr/>
          </xdr:nvSpPr>
          <xdr:spPr>
            <a:xfrm>
              <a:off x="9467145" y="5162550"/>
              <a:ext cx="2844000" cy="3027459"/>
            </a:xfrm>
            <a:prstGeom prst="roundRect">
              <a:avLst>
                <a:gd name="adj" fmla="val 3303"/>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76">
              <a:extLst>
                <a:ext uri="{FF2B5EF4-FFF2-40B4-BE49-F238E27FC236}">
                  <a16:creationId xmlns:a16="http://schemas.microsoft.com/office/drawing/2014/main" id="{4FCC6875-5C2C-562C-147B-63A3BAD27C02}"/>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77">
              <a:extLst>
                <a:ext uri="{FF2B5EF4-FFF2-40B4-BE49-F238E27FC236}">
                  <a16:creationId xmlns:a16="http://schemas.microsoft.com/office/drawing/2014/main" id="{CB177CBB-FAA1-6642-4E2E-40BAD9DD25CB}"/>
                </a:ext>
              </a:extLst>
            </xdr:cNvPr>
            <xdr:cNvSpPr/>
          </xdr:nvSpPr>
          <xdr:spPr>
            <a:xfrm>
              <a:off x="12419893" y="5162550"/>
              <a:ext cx="3049653" cy="3040453"/>
            </a:xfrm>
            <a:prstGeom prst="roundRect">
              <a:avLst>
                <a:gd name="adj" fmla="val 3303"/>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78">
              <a:extLst>
                <a:ext uri="{FF2B5EF4-FFF2-40B4-BE49-F238E27FC236}">
                  <a16:creationId xmlns:a16="http://schemas.microsoft.com/office/drawing/2014/main" id="{4D4E0DE0-32E5-2E8B-D167-4ED67E2C4007}"/>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oneCellAnchor>
    <xdr:from>
      <xdr:col>3</xdr:col>
      <xdr:colOff>0</xdr:colOff>
      <xdr:row>2</xdr:row>
      <xdr:rowOff>0</xdr:rowOff>
    </xdr:from>
    <xdr:ext cx="542925" cy="523875"/>
    <xdr:pic>
      <xdr:nvPicPr>
        <xdr:cNvPr id="29" name="image1.png">
          <a:hlinkClick xmlns:r="http://schemas.openxmlformats.org/officeDocument/2006/relationships" r:id="rId1"/>
          <a:extLst>
            <a:ext uri="{FF2B5EF4-FFF2-40B4-BE49-F238E27FC236}">
              <a16:creationId xmlns:a16="http://schemas.microsoft.com/office/drawing/2014/main" id="{5210F9E4-8944-4557-8BE1-E01E4582610F}"/>
            </a:ext>
          </a:extLst>
        </xdr:cNvPr>
        <xdr:cNvPicPr preferRelativeResize="0"/>
      </xdr:nvPicPr>
      <xdr:blipFill>
        <a:blip xmlns:r="http://schemas.openxmlformats.org/officeDocument/2006/relationships" r:embed="rId2" cstate="print"/>
        <a:stretch>
          <a:fillRect/>
        </a:stretch>
      </xdr:blipFill>
      <xdr:spPr>
        <a:xfrm>
          <a:off x="1828800" y="381000"/>
          <a:ext cx="542925" cy="523875"/>
        </a:xfrm>
        <a:prstGeom prst="rect">
          <a:avLst/>
        </a:prstGeom>
        <a:noFill/>
      </xdr:spPr>
    </xdr:pic>
    <xdr:clientData fLocksWithSheet="0"/>
  </xdr:oneCellAnchor>
  <xdr:twoCellAnchor>
    <xdr:from>
      <xdr:col>3</xdr:col>
      <xdr:colOff>542925</xdr:colOff>
      <xdr:row>1</xdr:row>
      <xdr:rowOff>54615</xdr:rowOff>
    </xdr:from>
    <xdr:to>
      <xdr:col>12</xdr:col>
      <xdr:colOff>266660</xdr:colOff>
      <xdr:row>5</xdr:row>
      <xdr:rowOff>56762</xdr:rowOff>
    </xdr:to>
    <xdr:sp macro="" textlink="">
      <xdr:nvSpPr>
        <xdr:cNvPr id="31" name="TextBox 30">
          <a:extLst>
            <a:ext uri="{FF2B5EF4-FFF2-40B4-BE49-F238E27FC236}">
              <a16:creationId xmlns:a16="http://schemas.microsoft.com/office/drawing/2014/main" id="{B298AE57-22E4-0DC9-C8D1-4C64B4F5C5E7}"/>
            </a:ext>
          </a:extLst>
        </xdr:cNvPr>
        <xdr:cNvSpPr txBox="1"/>
      </xdr:nvSpPr>
      <xdr:spPr>
        <a:xfrm>
          <a:off x="2371725" y="245115"/>
          <a:ext cx="5210135" cy="764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0">
              <a:solidFill>
                <a:srgbClr val="7030A0"/>
              </a:solidFill>
              <a:latin typeface="Lato Black" panose="020F0502020204030204" pitchFamily="34" charset="0"/>
              <a:ea typeface="Lato Black" panose="020F0502020204030204" pitchFamily="34" charset="0"/>
              <a:cs typeface="Lato Black" panose="020F0502020204030204" pitchFamily="34" charset="0"/>
            </a:rPr>
            <a:t>HR</a:t>
          </a:r>
          <a:r>
            <a:rPr lang="en-US" sz="2800" b="1" i="0" baseline="0">
              <a:solidFill>
                <a:srgbClr val="7030A0"/>
              </a:solidFill>
              <a:latin typeface="Lato Black" panose="020F0502020204030204" pitchFamily="34" charset="0"/>
              <a:ea typeface="Lato Black" panose="020F0502020204030204" pitchFamily="34" charset="0"/>
              <a:cs typeface="Lato Black" panose="020F0502020204030204" pitchFamily="34" charset="0"/>
            </a:rPr>
            <a:t> ANALYTICS DASHBOARD</a:t>
          </a:r>
          <a:endParaRPr lang="en-US" sz="2800" b="1" i="0">
            <a:solidFill>
              <a:srgbClr val="7030A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6</xdr:col>
      <xdr:colOff>133702</xdr:colOff>
      <xdr:row>5</xdr:row>
      <xdr:rowOff>174964</xdr:rowOff>
    </xdr:from>
    <xdr:to>
      <xdr:col>8</xdr:col>
      <xdr:colOff>505558</xdr:colOff>
      <xdr:row>8</xdr:row>
      <xdr:rowOff>16669</xdr:rowOff>
    </xdr:to>
    <xdr:sp macro="" textlink="">
      <xdr:nvSpPr>
        <xdr:cNvPr id="89" name="TextBox 88">
          <a:extLst>
            <a:ext uri="{FF2B5EF4-FFF2-40B4-BE49-F238E27FC236}">
              <a16:creationId xmlns:a16="http://schemas.microsoft.com/office/drawing/2014/main" id="{1C74EF66-CD2D-3EFC-F926-778BBBAC8EA0}"/>
            </a:ext>
          </a:extLst>
        </xdr:cNvPr>
        <xdr:cNvSpPr txBox="1"/>
      </xdr:nvSpPr>
      <xdr:spPr>
        <a:xfrm>
          <a:off x="3791302" y="1127464"/>
          <a:ext cx="1591056" cy="4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Attrition</a:t>
          </a:r>
        </a:p>
      </xdr:txBody>
    </xdr:sp>
    <xdr:clientData/>
  </xdr:twoCellAnchor>
  <xdr:twoCellAnchor>
    <xdr:from>
      <xdr:col>6</xdr:col>
      <xdr:colOff>183994</xdr:colOff>
      <xdr:row>7</xdr:row>
      <xdr:rowOff>190500</xdr:rowOff>
    </xdr:from>
    <xdr:to>
      <xdr:col>8</xdr:col>
      <xdr:colOff>336394</xdr:colOff>
      <xdr:row>10</xdr:row>
      <xdr:rowOff>30099</xdr:rowOff>
    </xdr:to>
    <xdr:sp macro="" textlink="'KPI''S'!B10">
      <xdr:nvSpPr>
        <xdr:cNvPr id="92" name="TextBox 91">
          <a:extLst>
            <a:ext uri="{FF2B5EF4-FFF2-40B4-BE49-F238E27FC236}">
              <a16:creationId xmlns:a16="http://schemas.microsoft.com/office/drawing/2014/main" id="{66AA6DDB-7A58-9530-01FC-DAB87F2DB9FD}"/>
            </a:ext>
          </a:extLst>
        </xdr:cNvPr>
        <xdr:cNvSpPr txBox="1"/>
      </xdr:nvSpPr>
      <xdr:spPr>
        <a:xfrm>
          <a:off x="3841594" y="1524000"/>
          <a:ext cx="1371600" cy="420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F494C908-0271-452F-9502-74DE43837E5C}" type="TxLink">
            <a:rPr lang="en-US" sz="14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marR="0" lvl="0" indent="0" algn="ctr" defTabSz="914400" eaLnBrk="1" fontAlgn="auto" latinLnBrk="0" hangingPunct="1">
              <a:lnSpc>
                <a:spcPct val="100000"/>
              </a:lnSpc>
              <a:spcBef>
                <a:spcPts val="0"/>
              </a:spcBef>
              <a:spcAft>
                <a:spcPts val="0"/>
              </a:spcAft>
              <a:buClrTx/>
              <a:buSzTx/>
              <a:buFontTx/>
              <a:buNone/>
              <a:tabLst/>
              <a:defRPr/>
            </a:pPr>
            <a:t>237</a:t>
          </a:fld>
          <a:endParaRPr lang="en-US" sz="10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xdr:col>
      <xdr:colOff>542283</xdr:colOff>
      <xdr:row>5</xdr:row>
      <xdr:rowOff>174964</xdr:rowOff>
    </xdr:from>
    <xdr:to>
      <xdr:col>5</xdr:col>
      <xdr:colOff>304800</xdr:colOff>
      <xdr:row>8</xdr:row>
      <xdr:rowOff>16670</xdr:rowOff>
    </xdr:to>
    <xdr:sp macro="" textlink="">
      <xdr:nvSpPr>
        <xdr:cNvPr id="149" name="TextBox 148">
          <a:extLst>
            <a:ext uri="{FF2B5EF4-FFF2-40B4-BE49-F238E27FC236}">
              <a16:creationId xmlns:a16="http://schemas.microsoft.com/office/drawing/2014/main" id="{4E8ACAFA-1445-B488-601D-7F024ACC1DA4}"/>
            </a:ext>
          </a:extLst>
        </xdr:cNvPr>
        <xdr:cNvSpPr txBox="1"/>
      </xdr:nvSpPr>
      <xdr:spPr>
        <a:xfrm>
          <a:off x="1761483" y="1127464"/>
          <a:ext cx="1591317" cy="422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Total</a:t>
          </a:r>
          <a:r>
            <a:rPr lang="en-US" sz="1400" b="1" i="0" u="none" strike="noStrike">
              <a:solidFill>
                <a:schemeClr val="accent2">
                  <a:lumMod val="75000"/>
                </a:schemeClr>
              </a:solidFill>
              <a:effectLst/>
              <a:latin typeface="+mn-lt"/>
              <a:ea typeface="+mn-ea"/>
              <a:cs typeface="+mn-cs"/>
            </a:rPr>
            <a:t> </a:t>
          </a: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Employees</a:t>
          </a:r>
          <a:r>
            <a:rPr lang="en-US" sz="1400" b="1">
              <a:solidFill>
                <a:schemeClr val="accent2">
                  <a:lumMod val="75000"/>
                </a:schemeClr>
              </a:solidFill>
            </a:rPr>
            <a:t> </a:t>
          </a:r>
        </a:p>
      </xdr:txBody>
    </xdr:sp>
    <xdr:clientData/>
  </xdr:twoCellAnchor>
  <xdr:twoCellAnchor>
    <xdr:from>
      <xdr:col>3</xdr:col>
      <xdr:colOff>0</xdr:colOff>
      <xdr:row>7</xdr:row>
      <xdr:rowOff>190500</xdr:rowOff>
    </xdr:from>
    <xdr:to>
      <xdr:col>5</xdr:col>
      <xdr:colOff>152400</xdr:colOff>
      <xdr:row>10</xdr:row>
      <xdr:rowOff>30099</xdr:rowOff>
    </xdr:to>
    <xdr:sp macro="" textlink="'KPI''S'!A10">
      <xdr:nvSpPr>
        <xdr:cNvPr id="150" name="TextBox 149">
          <a:extLst>
            <a:ext uri="{FF2B5EF4-FFF2-40B4-BE49-F238E27FC236}">
              <a16:creationId xmlns:a16="http://schemas.microsoft.com/office/drawing/2014/main" id="{8D0C7C20-2208-E800-B322-DBD0B99D2060}"/>
            </a:ext>
          </a:extLst>
        </xdr:cNvPr>
        <xdr:cNvSpPr txBox="1"/>
      </xdr:nvSpPr>
      <xdr:spPr>
        <a:xfrm>
          <a:off x="1828800" y="1524000"/>
          <a:ext cx="1371600" cy="420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E58797A-EFE0-4721-A6EE-B6BA46DCC8D6}" type="TxLink">
            <a:rPr lang="en-US" sz="14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marR="0" lvl="0" indent="0" algn="ctr" defTabSz="914400" eaLnBrk="1" fontAlgn="auto" latinLnBrk="0" hangingPunct="1">
              <a:lnSpc>
                <a:spcPct val="100000"/>
              </a:lnSpc>
              <a:spcBef>
                <a:spcPts val="0"/>
              </a:spcBef>
              <a:spcAft>
                <a:spcPts val="0"/>
              </a:spcAft>
              <a:buClrTx/>
              <a:buSzTx/>
              <a:buFontTx/>
              <a:buNone/>
              <a:tabLst/>
              <a:defRPr/>
            </a:pPr>
            <a:t>1470</a:t>
          </a:fld>
          <a:endParaRPr lang="en-US" sz="14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5</xdr:col>
      <xdr:colOff>266058</xdr:colOff>
      <xdr:row>6</xdr:row>
      <xdr:rowOff>35565</xdr:rowOff>
    </xdr:from>
    <xdr:ext cx="333375" cy="314325"/>
    <xdr:pic>
      <xdr:nvPicPr>
        <xdr:cNvPr id="151" name="image4.png">
          <a:extLst>
            <a:ext uri="{FF2B5EF4-FFF2-40B4-BE49-F238E27FC236}">
              <a16:creationId xmlns:a16="http://schemas.microsoft.com/office/drawing/2014/main" id="{380F168A-D25C-4651-8FE9-3FA1AFBFE1C4}"/>
            </a:ext>
          </a:extLst>
        </xdr:cNvPr>
        <xdr:cNvPicPr preferRelativeResize="0"/>
      </xdr:nvPicPr>
      <xdr:blipFill>
        <a:blip xmlns:r="http://schemas.openxmlformats.org/officeDocument/2006/relationships" r:embed="rId3" cstate="print">
          <a:clrChange>
            <a:clrFrom>
              <a:srgbClr val="EDEDED"/>
            </a:clrFrom>
            <a:clrTo>
              <a:srgbClr val="EDEDED">
                <a:alpha val="0"/>
              </a:srgbClr>
            </a:clrTo>
          </a:clrChange>
          <a:duotone>
            <a:prstClr val="black"/>
            <a:schemeClr val="accent5">
              <a:tint val="45000"/>
              <a:satMod val="400000"/>
            </a:schemeClr>
          </a:duotone>
          <a:extLst>
            <a:ext uri="{BEBA8EAE-BF5A-486C-A8C5-ECC9F3942E4B}">
              <a14:imgProps xmlns:a14="http://schemas.microsoft.com/office/drawing/2010/main">
                <a14:imgLayer r:embed="rId4">
                  <a14:imgEffect>
                    <a14:colorTemperature colorTemp="4700"/>
                  </a14:imgEffect>
                  <a14:imgEffect>
                    <a14:saturation sat="0"/>
                  </a14:imgEffect>
                </a14:imgLayer>
              </a14:imgProps>
            </a:ext>
          </a:extLst>
        </a:blip>
        <a:stretch>
          <a:fillRect/>
        </a:stretch>
      </xdr:blipFill>
      <xdr:spPr>
        <a:xfrm>
          <a:off x="3314058" y="1178565"/>
          <a:ext cx="333375" cy="314325"/>
        </a:xfrm>
        <a:prstGeom prst="rect">
          <a:avLst/>
        </a:prstGeom>
        <a:noFill/>
        <a:ln>
          <a:noFill/>
        </a:ln>
      </xdr:spPr>
    </xdr:pic>
    <xdr:clientData fLocksWithSheet="0"/>
  </xdr:oneCellAnchor>
  <xdr:twoCellAnchor>
    <xdr:from>
      <xdr:col>9</xdr:col>
      <xdr:colOff>334459</xdr:colOff>
      <xdr:row>5</xdr:row>
      <xdr:rowOff>174964</xdr:rowOff>
    </xdr:from>
    <xdr:to>
      <xdr:col>12</xdr:col>
      <xdr:colOff>180974</xdr:colOff>
      <xdr:row>8</xdr:row>
      <xdr:rowOff>16669</xdr:rowOff>
    </xdr:to>
    <xdr:sp macro="" textlink="">
      <xdr:nvSpPr>
        <xdr:cNvPr id="152" name="TextBox 151">
          <a:extLst>
            <a:ext uri="{FF2B5EF4-FFF2-40B4-BE49-F238E27FC236}">
              <a16:creationId xmlns:a16="http://schemas.microsoft.com/office/drawing/2014/main" id="{AEBD0A32-57EB-C0A3-5D68-88734A189D6F}"/>
            </a:ext>
          </a:extLst>
        </xdr:cNvPr>
        <xdr:cNvSpPr txBox="1"/>
      </xdr:nvSpPr>
      <xdr:spPr>
        <a:xfrm>
          <a:off x="5820859" y="1127464"/>
          <a:ext cx="1675315" cy="4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Active Employees</a:t>
          </a:r>
        </a:p>
      </xdr:txBody>
    </xdr:sp>
    <xdr:clientData/>
  </xdr:twoCellAnchor>
  <xdr:twoCellAnchor>
    <xdr:from>
      <xdr:col>12</xdr:col>
      <xdr:colOff>535218</xdr:colOff>
      <xdr:row>5</xdr:row>
      <xdr:rowOff>174964</xdr:rowOff>
    </xdr:from>
    <xdr:to>
      <xdr:col>15</xdr:col>
      <xdr:colOff>297474</xdr:colOff>
      <xdr:row>8</xdr:row>
      <xdr:rowOff>16669</xdr:rowOff>
    </xdr:to>
    <xdr:sp macro="" textlink="">
      <xdr:nvSpPr>
        <xdr:cNvPr id="153" name="TextBox 152">
          <a:extLst>
            <a:ext uri="{FF2B5EF4-FFF2-40B4-BE49-F238E27FC236}">
              <a16:creationId xmlns:a16="http://schemas.microsoft.com/office/drawing/2014/main" id="{FDC95E30-A0D0-F7F7-1B69-4396E2D940BB}"/>
            </a:ext>
          </a:extLst>
        </xdr:cNvPr>
        <xdr:cNvSpPr txBox="1"/>
      </xdr:nvSpPr>
      <xdr:spPr>
        <a:xfrm>
          <a:off x="7850418" y="1127464"/>
          <a:ext cx="1591056" cy="4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Attrition Rate</a:t>
          </a:r>
        </a:p>
      </xdr:txBody>
    </xdr:sp>
    <xdr:clientData/>
  </xdr:twoCellAnchor>
  <xdr:twoCellAnchor>
    <xdr:from>
      <xdr:col>16</xdr:col>
      <xdr:colOff>126374</xdr:colOff>
      <xdr:row>5</xdr:row>
      <xdr:rowOff>174964</xdr:rowOff>
    </xdr:from>
    <xdr:to>
      <xdr:col>18</xdr:col>
      <xdr:colOff>498230</xdr:colOff>
      <xdr:row>8</xdr:row>
      <xdr:rowOff>16669</xdr:rowOff>
    </xdr:to>
    <xdr:sp macro="" textlink="">
      <xdr:nvSpPr>
        <xdr:cNvPr id="154" name="TextBox 153">
          <a:extLst>
            <a:ext uri="{FF2B5EF4-FFF2-40B4-BE49-F238E27FC236}">
              <a16:creationId xmlns:a16="http://schemas.microsoft.com/office/drawing/2014/main" id="{A783CF8A-CFFC-D1DD-C433-E0EE2782E72E}"/>
            </a:ext>
          </a:extLst>
        </xdr:cNvPr>
        <xdr:cNvSpPr txBox="1"/>
      </xdr:nvSpPr>
      <xdr:spPr>
        <a:xfrm>
          <a:off x="9879974" y="1127464"/>
          <a:ext cx="1591056" cy="4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Average Age</a:t>
          </a:r>
        </a:p>
      </xdr:txBody>
    </xdr:sp>
    <xdr:clientData/>
  </xdr:twoCellAnchor>
  <xdr:twoCellAnchor>
    <xdr:from>
      <xdr:col>9</xdr:col>
      <xdr:colOff>367988</xdr:colOff>
      <xdr:row>7</xdr:row>
      <xdr:rowOff>190500</xdr:rowOff>
    </xdr:from>
    <xdr:to>
      <xdr:col>11</xdr:col>
      <xdr:colOff>520388</xdr:colOff>
      <xdr:row>10</xdr:row>
      <xdr:rowOff>30099</xdr:rowOff>
    </xdr:to>
    <xdr:sp macro="" textlink="'KPI''S'!C10">
      <xdr:nvSpPr>
        <xdr:cNvPr id="155" name="TextBox 154">
          <a:extLst>
            <a:ext uri="{FF2B5EF4-FFF2-40B4-BE49-F238E27FC236}">
              <a16:creationId xmlns:a16="http://schemas.microsoft.com/office/drawing/2014/main" id="{6B478D99-9288-A65B-85BD-702BBD837621}"/>
            </a:ext>
          </a:extLst>
        </xdr:cNvPr>
        <xdr:cNvSpPr txBox="1"/>
      </xdr:nvSpPr>
      <xdr:spPr>
        <a:xfrm>
          <a:off x="5854388" y="1524000"/>
          <a:ext cx="1371600" cy="420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773496A-1470-44DC-81F1-0D449C01C75B}" type="TxLink">
            <a:rPr lang="en-US" sz="14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marR="0" lvl="0" indent="0" algn="ctr" defTabSz="914400" eaLnBrk="1" fontAlgn="auto" latinLnBrk="0" hangingPunct="1">
              <a:lnSpc>
                <a:spcPct val="100000"/>
              </a:lnSpc>
              <a:spcBef>
                <a:spcPts val="0"/>
              </a:spcBef>
              <a:spcAft>
                <a:spcPts val="0"/>
              </a:spcAft>
              <a:buClrTx/>
              <a:buSzTx/>
              <a:buFontTx/>
              <a:buNone/>
              <a:tabLst/>
              <a:defRPr/>
            </a:pPr>
            <a:t>1233</a:t>
          </a:fld>
          <a:endParaRPr lang="en-US" sz="11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551982</xdr:colOff>
      <xdr:row>7</xdr:row>
      <xdr:rowOff>190500</xdr:rowOff>
    </xdr:from>
    <xdr:to>
      <xdr:col>15</xdr:col>
      <xdr:colOff>94782</xdr:colOff>
      <xdr:row>10</xdr:row>
      <xdr:rowOff>30099</xdr:rowOff>
    </xdr:to>
    <xdr:sp macro="" textlink="'KPI''S'!D10">
      <xdr:nvSpPr>
        <xdr:cNvPr id="158" name="TextBox 157">
          <a:extLst>
            <a:ext uri="{FF2B5EF4-FFF2-40B4-BE49-F238E27FC236}">
              <a16:creationId xmlns:a16="http://schemas.microsoft.com/office/drawing/2014/main" id="{5E2C2F87-7530-74AC-8F61-D87E3FE33848}"/>
            </a:ext>
          </a:extLst>
        </xdr:cNvPr>
        <xdr:cNvSpPr txBox="1"/>
      </xdr:nvSpPr>
      <xdr:spPr>
        <a:xfrm>
          <a:off x="7867182" y="1524000"/>
          <a:ext cx="1371600" cy="420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953677CF-321A-4DFF-8DF2-5225A4B9ED32}" type="TxLink">
            <a:rPr lang="en-US" sz="14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marR="0" lvl="0" indent="0" algn="ctr" defTabSz="914400" eaLnBrk="1" fontAlgn="auto" latinLnBrk="0" hangingPunct="1">
              <a:lnSpc>
                <a:spcPct val="100000"/>
              </a:lnSpc>
              <a:spcBef>
                <a:spcPts val="0"/>
              </a:spcBef>
              <a:spcAft>
                <a:spcPts val="0"/>
              </a:spcAft>
              <a:buClrTx/>
              <a:buSzTx/>
              <a:buFontTx/>
              <a:buNone/>
              <a:tabLst/>
              <a:defRPr/>
            </a:pPr>
            <a:t>16.12%</a:t>
          </a:fld>
          <a:endParaRPr lang="en-US" sz="11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16</xdr:col>
      <xdr:colOff>126374</xdr:colOff>
      <xdr:row>7</xdr:row>
      <xdr:rowOff>190500</xdr:rowOff>
    </xdr:from>
    <xdr:to>
      <xdr:col>18</xdr:col>
      <xdr:colOff>278774</xdr:colOff>
      <xdr:row>10</xdr:row>
      <xdr:rowOff>30099</xdr:rowOff>
    </xdr:to>
    <xdr:sp macro="" textlink="'KPI''S'!E10">
      <xdr:nvSpPr>
        <xdr:cNvPr id="159" name="TextBox 158">
          <a:extLst>
            <a:ext uri="{FF2B5EF4-FFF2-40B4-BE49-F238E27FC236}">
              <a16:creationId xmlns:a16="http://schemas.microsoft.com/office/drawing/2014/main" id="{A955EAF0-EDB6-4BDD-9DDF-C14A6168DD89}"/>
            </a:ext>
          </a:extLst>
        </xdr:cNvPr>
        <xdr:cNvSpPr txBox="1"/>
      </xdr:nvSpPr>
      <xdr:spPr>
        <a:xfrm>
          <a:off x="9879974" y="1524000"/>
          <a:ext cx="1371600" cy="420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B63AF18C-8081-478E-B46F-2EB6EC7C55BF}" type="TxLink">
            <a:rPr lang="en-US" sz="1400" b="1"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marL="0" marR="0" lvl="0" indent="0" algn="ctr" defTabSz="914400" eaLnBrk="1" fontAlgn="auto" latinLnBrk="0" hangingPunct="1">
              <a:lnSpc>
                <a:spcPct val="100000"/>
              </a:lnSpc>
              <a:spcBef>
                <a:spcPts val="0"/>
              </a:spcBef>
              <a:spcAft>
                <a:spcPts val="0"/>
              </a:spcAft>
              <a:buClrTx/>
              <a:buSzTx/>
              <a:buFontTx/>
              <a:buNone/>
              <a:tabLst/>
              <a:defRPr/>
            </a:pPr>
            <a:t>37</a:t>
          </a:fld>
          <a:endParaRPr lang="en-US" sz="1100" b="1">
            <a:solidFill>
              <a:srgbClr val="00206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8</xdr:col>
      <xdr:colOff>449575</xdr:colOff>
      <xdr:row>6</xdr:row>
      <xdr:rowOff>38101</xdr:rowOff>
    </xdr:from>
    <xdr:ext cx="371475" cy="323850"/>
    <xdr:pic>
      <xdr:nvPicPr>
        <xdr:cNvPr id="30" name="image7.png">
          <a:extLst>
            <a:ext uri="{FF2B5EF4-FFF2-40B4-BE49-F238E27FC236}">
              <a16:creationId xmlns:a16="http://schemas.microsoft.com/office/drawing/2014/main" id="{5F10C991-1FD6-4DD7-B594-970D9F9B7E00}"/>
            </a:ext>
          </a:extLst>
        </xdr:cNvPr>
        <xdr:cNvPicPr preferRelativeResize="0"/>
      </xdr:nvPicPr>
      <xdr:blipFill>
        <a:blip xmlns:r="http://schemas.openxmlformats.org/officeDocument/2006/relationships" r:embed="rId5" cstate="print">
          <a:clrChange>
            <a:clrFrom>
              <a:srgbClr val="F1F1F1"/>
            </a:clrFrom>
            <a:clrTo>
              <a:srgbClr val="F1F1F1">
                <a:alpha val="0"/>
              </a:srgbClr>
            </a:clrTo>
          </a:clrChange>
          <a:duotone>
            <a:prstClr val="black"/>
            <a:schemeClr val="accent5">
              <a:tint val="45000"/>
              <a:satMod val="400000"/>
            </a:schemeClr>
          </a:duotone>
          <a:extLst>
            <a:ext uri="{BEBA8EAE-BF5A-486C-A8C5-ECC9F3942E4B}">
              <a14:imgProps xmlns:a14="http://schemas.microsoft.com/office/drawing/2010/main">
                <a14:imgLayer r:embed="rId6">
                  <a14:imgEffect>
                    <a14:colorTemperature colorTemp="4700"/>
                  </a14:imgEffect>
                  <a14:imgEffect>
                    <a14:saturation sat="0"/>
                  </a14:imgEffect>
                </a14:imgLayer>
              </a14:imgProps>
            </a:ext>
          </a:extLst>
        </a:blip>
        <a:stretch>
          <a:fillRect/>
        </a:stretch>
      </xdr:blipFill>
      <xdr:spPr>
        <a:xfrm>
          <a:off x="5326375" y="1181101"/>
          <a:ext cx="371475" cy="323850"/>
        </a:xfrm>
        <a:prstGeom prst="rect">
          <a:avLst/>
        </a:prstGeom>
        <a:noFill/>
        <a:ln>
          <a:noFill/>
        </a:ln>
      </xdr:spPr>
    </xdr:pic>
    <xdr:clientData fLocksWithSheet="0"/>
  </xdr:oneCellAnchor>
  <xdr:oneCellAnchor>
    <xdr:from>
      <xdr:col>12</xdr:col>
      <xdr:colOff>61592</xdr:colOff>
      <xdr:row>6</xdr:row>
      <xdr:rowOff>38100</xdr:rowOff>
    </xdr:from>
    <xdr:ext cx="352425" cy="295275"/>
    <xdr:pic>
      <xdr:nvPicPr>
        <xdr:cNvPr id="33" name="image5.png">
          <a:extLst>
            <a:ext uri="{FF2B5EF4-FFF2-40B4-BE49-F238E27FC236}">
              <a16:creationId xmlns:a16="http://schemas.microsoft.com/office/drawing/2014/main" id="{B29A67A4-C83D-4AE4-AB36-FCBB264F9650}"/>
            </a:ext>
          </a:extLst>
        </xdr:cNvPr>
        <xdr:cNvPicPr preferRelativeResize="0"/>
      </xdr:nvPicPr>
      <xdr:blipFill>
        <a:blip xmlns:r="http://schemas.openxmlformats.org/officeDocument/2006/relationships" r:embed="rId7" cstate="print">
          <a:clrChange>
            <a:clrFrom>
              <a:srgbClr val="EEEEEE"/>
            </a:clrFrom>
            <a:clrTo>
              <a:srgbClr val="EEEEEE">
                <a:alpha val="0"/>
              </a:srgbClr>
            </a:clrTo>
          </a:clrChange>
          <a:duotone>
            <a:prstClr val="black"/>
            <a:schemeClr val="accent5">
              <a:tint val="45000"/>
              <a:satMod val="400000"/>
            </a:schemeClr>
          </a:duotone>
          <a:extLst>
            <a:ext uri="{BEBA8EAE-BF5A-486C-A8C5-ECC9F3942E4B}">
              <a14:imgProps xmlns:a14="http://schemas.microsoft.com/office/drawing/2010/main">
                <a14:imgLayer r:embed="rId8">
                  <a14:imgEffect>
                    <a14:colorTemperature colorTemp="4700"/>
                  </a14:imgEffect>
                  <a14:imgEffect>
                    <a14:saturation sat="0"/>
                  </a14:imgEffect>
                </a14:imgLayer>
              </a14:imgProps>
            </a:ext>
          </a:extLst>
        </a:blip>
        <a:stretch>
          <a:fillRect/>
        </a:stretch>
      </xdr:blipFill>
      <xdr:spPr>
        <a:xfrm>
          <a:off x="7376792" y="1181100"/>
          <a:ext cx="352425" cy="295275"/>
        </a:xfrm>
        <a:prstGeom prst="rect">
          <a:avLst/>
        </a:prstGeom>
        <a:noFill/>
      </xdr:spPr>
    </xdr:pic>
    <xdr:clientData fLocksWithSheet="0"/>
  </xdr:oneCellAnchor>
  <xdr:oneCellAnchor>
    <xdr:from>
      <xdr:col>15</xdr:col>
      <xdr:colOff>264159</xdr:colOff>
      <xdr:row>6</xdr:row>
      <xdr:rowOff>47625</xdr:rowOff>
    </xdr:from>
    <xdr:ext cx="304800" cy="257175"/>
    <xdr:pic>
      <xdr:nvPicPr>
        <xdr:cNvPr id="34" name="image2.png">
          <a:extLst>
            <a:ext uri="{FF2B5EF4-FFF2-40B4-BE49-F238E27FC236}">
              <a16:creationId xmlns:a16="http://schemas.microsoft.com/office/drawing/2014/main" id="{DAAC318F-1F5E-4974-9EDE-5E757EBA56A8}"/>
            </a:ext>
          </a:extLst>
        </xdr:cNvPr>
        <xdr:cNvPicPr preferRelativeResize="0"/>
      </xdr:nvPicPr>
      <xdr:blipFill>
        <a:blip xmlns:r="http://schemas.openxmlformats.org/officeDocument/2006/relationships" r:embed="rId9" cstate="print">
          <a:clrChange>
            <a:clrFrom>
              <a:srgbClr val="EEEEEE"/>
            </a:clrFrom>
            <a:clrTo>
              <a:srgbClr val="EEEEEE">
                <a:alpha val="0"/>
              </a:srgbClr>
            </a:clrTo>
          </a:clrChange>
          <a:duotone>
            <a:prstClr val="black"/>
            <a:schemeClr val="accent5">
              <a:tint val="45000"/>
              <a:satMod val="400000"/>
            </a:schemeClr>
          </a:duotone>
          <a:extLst>
            <a:ext uri="{BEBA8EAE-BF5A-486C-A8C5-ECC9F3942E4B}">
              <a14:imgProps xmlns:a14="http://schemas.microsoft.com/office/drawing/2010/main">
                <a14:imgLayer r:embed="rId10">
                  <a14:imgEffect>
                    <a14:colorTemperature colorTemp="4700"/>
                  </a14:imgEffect>
                  <a14:imgEffect>
                    <a14:saturation sat="0"/>
                  </a14:imgEffect>
                </a14:imgLayer>
              </a14:imgProps>
            </a:ext>
          </a:extLst>
        </a:blip>
        <a:stretch>
          <a:fillRect/>
        </a:stretch>
      </xdr:blipFill>
      <xdr:spPr>
        <a:xfrm>
          <a:off x="9408159" y="1190625"/>
          <a:ext cx="304800" cy="257175"/>
        </a:xfrm>
        <a:prstGeom prst="rect">
          <a:avLst/>
        </a:prstGeom>
        <a:noFill/>
      </xdr:spPr>
    </xdr:pic>
    <xdr:clientData fLocksWithSheet="0"/>
  </xdr:oneCellAnchor>
  <xdr:oneCellAnchor>
    <xdr:from>
      <xdr:col>18</xdr:col>
      <xdr:colOff>419101</xdr:colOff>
      <xdr:row>6</xdr:row>
      <xdr:rowOff>66674</xdr:rowOff>
    </xdr:from>
    <xdr:ext cx="295274" cy="326231"/>
    <xdr:pic>
      <xdr:nvPicPr>
        <xdr:cNvPr id="35" name="image6.png">
          <a:extLst>
            <a:ext uri="{FF2B5EF4-FFF2-40B4-BE49-F238E27FC236}">
              <a16:creationId xmlns:a16="http://schemas.microsoft.com/office/drawing/2014/main" id="{2C6E22DB-2BA2-432E-8BD8-749423AD38D8}"/>
            </a:ext>
          </a:extLst>
        </xdr:cNvPr>
        <xdr:cNvPicPr preferRelativeResize="0"/>
      </xdr:nvPicPr>
      <xdr:blipFill>
        <a:blip xmlns:r="http://schemas.openxmlformats.org/officeDocument/2006/relationships" r:embed="rId11" cstate="print">
          <a:clrChange>
            <a:clrFrom>
              <a:srgbClr val="EEEEEE"/>
            </a:clrFrom>
            <a:clrTo>
              <a:srgbClr val="EEEEEE">
                <a:alpha val="0"/>
              </a:srgbClr>
            </a:clrTo>
          </a:clrChange>
          <a:duotone>
            <a:prstClr val="black"/>
            <a:schemeClr val="accent5">
              <a:tint val="45000"/>
              <a:satMod val="400000"/>
            </a:schemeClr>
          </a:duotone>
          <a:extLst>
            <a:ext uri="{BEBA8EAE-BF5A-486C-A8C5-ECC9F3942E4B}">
              <a14:imgProps xmlns:a14="http://schemas.microsoft.com/office/drawing/2010/main">
                <a14:imgLayer r:embed="rId12">
                  <a14:imgEffect>
                    <a14:colorTemperature colorTemp="4700"/>
                  </a14:imgEffect>
                  <a14:imgEffect>
                    <a14:saturation sat="0"/>
                  </a14:imgEffect>
                </a14:imgLayer>
              </a14:imgProps>
            </a:ext>
          </a:extLst>
        </a:blip>
        <a:stretch>
          <a:fillRect/>
        </a:stretch>
      </xdr:blipFill>
      <xdr:spPr>
        <a:xfrm>
          <a:off x="11349039" y="1209674"/>
          <a:ext cx="295274" cy="326231"/>
        </a:xfrm>
        <a:prstGeom prst="rect">
          <a:avLst/>
        </a:prstGeom>
        <a:noFill/>
      </xdr:spPr>
    </xdr:pic>
    <xdr:clientData fLocksWithSheet="0"/>
  </xdr:oneCellAnchor>
  <xdr:oneCellAnchor>
    <xdr:from>
      <xdr:col>12</xdr:col>
      <xdr:colOff>381000</xdr:colOff>
      <xdr:row>1</xdr:row>
      <xdr:rowOff>182308</xdr:rowOff>
    </xdr:from>
    <xdr:ext cx="539496" cy="521208"/>
    <xdr:pic>
      <xdr:nvPicPr>
        <xdr:cNvPr id="32" name="image3.png">
          <a:extLst>
            <a:ext uri="{FF2B5EF4-FFF2-40B4-BE49-F238E27FC236}">
              <a16:creationId xmlns:a16="http://schemas.microsoft.com/office/drawing/2014/main" id="{3704C6C4-8E0D-4596-859C-E3A5F44C6788}"/>
            </a:ext>
          </a:extLst>
        </xdr:cNvPr>
        <xdr:cNvPicPr preferRelativeResize="0"/>
      </xdr:nvPicPr>
      <xdr:blipFill>
        <a:blip xmlns:r="http://schemas.openxmlformats.org/officeDocument/2006/relationships" r:embed="rId13" cstate="print">
          <a:clrChange>
            <a:clrFrom>
              <a:srgbClr val="FFFFFF"/>
            </a:clrFrom>
            <a:clrTo>
              <a:srgbClr val="FFFFFF">
                <a:alpha val="0"/>
              </a:srgbClr>
            </a:clrTo>
          </a:clrChange>
          <a:duotone>
            <a:prstClr val="black"/>
            <a:schemeClr val="accent5">
              <a:tint val="45000"/>
              <a:satMod val="400000"/>
            </a:schemeClr>
          </a:duotone>
        </a:blip>
        <a:stretch>
          <a:fillRect/>
        </a:stretch>
      </xdr:blipFill>
      <xdr:spPr>
        <a:xfrm>
          <a:off x="7696200" y="372808"/>
          <a:ext cx="539496" cy="521208"/>
        </a:xfrm>
        <a:prstGeom prst="rect">
          <a:avLst/>
        </a:prstGeom>
        <a:noFill/>
      </xdr:spPr>
    </xdr:pic>
    <xdr:clientData fLocksWithSheet="0"/>
  </xdr:oneCellAnchor>
  <xdr:twoCellAnchor>
    <xdr:from>
      <xdr:col>13</xdr:col>
      <xdr:colOff>400050</xdr:colOff>
      <xdr:row>1</xdr:row>
      <xdr:rowOff>76199</xdr:rowOff>
    </xdr:from>
    <xdr:to>
      <xdr:col>16</xdr:col>
      <xdr:colOff>28575</xdr:colOff>
      <xdr:row>5</xdr:row>
      <xdr:rowOff>47625</xdr:rowOff>
    </xdr:to>
    <xdr:sp macro="" textlink="">
      <xdr:nvSpPr>
        <xdr:cNvPr id="36" name="TextBox 35">
          <a:extLst>
            <a:ext uri="{FF2B5EF4-FFF2-40B4-BE49-F238E27FC236}">
              <a16:creationId xmlns:a16="http://schemas.microsoft.com/office/drawing/2014/main" id="{8316B6C1-AD0A-932E-4222-89915312FE70}"/>
            </a:ext>
          </a:extLst>
        </xdr:cNvPr>
        <xdr:cNvSpPr txBox="1"/>
      </xdr:nvSpPr>
      <xdr:spPr>
        <a:xfrm>
          <a:off x="8324850" y="266699"/>
          <a:ext cx="1457325" cy="73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JOB</a:t>
          </a:r>
          <a:r>
            <a:rPr lang="en-US" sz="1400">
              <a:latin typeface="Lato Black" panose="020F0502020204030203" pitchFamily="34" charset="0"/>
              <a:ea typeface="Lato Black" panose="020F0502020204030203" pitchFamily="34" charset="0"/>
              <a:cs typeface="Lato Black" panose="020F0502020204030203" pitchFamily="34" charset="0"/>
            </a:rPr>
            <a:t> </a:t>
          </a: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SATISFACTION</a:t>
          </a:r>
          <a:r>
            <a:rPr lang="en-US" sz="1400">
              <a:latin typeface="Lato Black" panose="020F0502020204030203" pitchFamily="34" charset="0"/>
              <a:ea typeface="Lato Black" panose="020F0502020204030203" pitchFamily="34" charset="0"/>
              <a:cs typeface="Lato Black" panose="020F0502020204030203" pitchFamily="34" charset="0"/>
            </a:rPr>
            <a:t> </a:t>
          </a: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RATING</a:t>
          </a:r>
        </a:p>
      </xdr:txBody>
    </xdr:sp>
    <xdr:clientData/>
  </xdr:twoCellAnchor>
  <xdr:twoCellAnchor>
    <xdr:from>
      <xdr:col>15</xdr:col>
      <xdr:colOff>428625</xdr:colOff>
      <xdr:row>1</xdr:row>
      <xdr:rowOff>104775</xdr:rowOff>
    </xdr:from>
    <xdr:to>
      <xdr:col>16</xdr:col>
      <xdr:colOff>552450</xdr:colOff>
      <xdr:row>5</xdr:row>
      <xdr:rowOff>19049</xdr:rowOff>
    </xdr:to>
    <xdr:graphicFrame macro="">
      <xdr:nvGraphicFramePr>
        <xdr:cNvPr id="37" name="Chart 36">
          <a:extLst>
            <a:ext uri="{FF2B5EF4-FFF2-40B4-BE49-F238E27FC236}">
              <a16:creationId xmlns:a16="http://schemas.microsoft.com/office/drawing/2014/main" id="{E5D63507-33D8-4FBD-873C-B0E246432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561975</xdr:colOff>
      <xdr:row>2</xdr:row>
      <xdr:rowOff>104775</xdr:rowOff>
    </xdr:from>
    <xdr:to>
      <xdr:col>16</xdr:col>
      <xdr:colOff>390525</xdr:colOff>
      <xdr:row>4</xdr:row>
      <xdr:rowOff>9525</xdr:rowOff>
    </xdr:to>
    <xdr:sp macro="" textlink="Rating!$B$10">
      <xdr:nvSpPr>
        <xdr:cNvPr id="38" name="TextBox 37">
          <a:extLst>
            <a:ext uri="{FF2B5EF4-FFF2-40B4-BE49-F238E27FC236}">
              <a16:creationId xmlns:a16="http://schemas.microsoft.com/office/drawing/2014/main" id="{73B1E16E-604F-312D-AB24-185A6E8999EA}"/>
            </a:ext>
          </a:extLst>
        </xdr:cNvPr>
        <xdr:cNvSpPr txBox="1"/>
      </xdr:nvSpPr>
      <xdr:spPr>
        <a:xfrm>
          <a:off x="9705975" y="485775"/>
          <a:ext cx="438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73A7B3-F3E4-481B-AD0D-3E5F0BF48EBE}" type="TxLink">
            <a:rPr lang="en-US" sz="1200" b="0" i="0" u="none" strike="noStrike">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rPr>
            <a:pPr algn="ctr"/>
            <a:t>2.6</a:t>
          </a:fld>
          <a:endParaRPr lang="en-US" sz="1200">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16</xdr:col>
      <xdr:colOff>43424</xdr:colOff>
      <xdr:row>27</xdr:row>
      <xdr:rowOff>47625</xdr:rowOff>
    </xdr:from>
    <xdr:to>
      <xdr:col>18</xdr:col>
      <xdr:colOff>125866</xdr:colOff>
      <xdr:row>36</xdr:row>
      <xdr:rowOff>47625</xdr:rowOff>
    </xdr:to>
    <mc:AlternateContent xmlns:mc="http://schemas.openxmlformats.org/markup-compatibility/2006" xmlns:a14="http://schemas.microsoft.com/office/drawing/2010/main">
      <mc:Choice Requires="a14">
        <xdr:graphicFrame macro="">
          <xdr:nvGraphicFramePr>
            <xdr:cNvPr id="42" name="Education Field 1">
              <a:extLst>
                <a:ext uri="{FF2B5EF4-FFF2-40B4-BE49-F238E27FC236}">
                  <a16:creationId xmlns:a16="http://schemas.microsoft.com/office/drawing/2014/main" id="{C6E2C526-134B-4BAC-A8E8-42259891B0A4}"/>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9758924" y="5203031"/>
              <a:ext cx="129688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314325</xdr:colOff>
      <xdr:row>1</xdr:row>
      <xdr:rowOff>161925</xdr:rowOff>
    </xdr:from>
    <xdr:to>
      <xdr:col>19</xdr:col>
      <xdr:colOff>104775</xdr:colOff>
      <xdr:row>4</xdr:row>
      <xdr:rowOff>152400</xdr:rowOff>
    </xdr:to>
    <xdr:graphicFrame macro="">
      <xdr:nvGraphicFramePr>
        <xdr:cNvPr id="41" name="Chart 40">
          <a:extLst>
            <a:ext uri="{FF2B5EF4-FFF2-40B4-BE49-F238E27FC236}">
              <a16:creationId xmlns:a16="http://schemas.microsoft.com/office/drawing/2014/main" id="{268D5E88-3D7B-477B-BCAD-A7B945F54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447675</xdr:colOff>
      <xdr:row>1</xdr:row>
      <xdr:rowOff>171450</xdr:rowOff>
    </xdr:from>
    <xdr:to>
      <xdr:col>19</xdr:col>
      <xdr:colOff>123825</xdr:colOff>
      <xdr:row>4</xdr:row>
      <xdr:rowOff>110938</xdr:rowOff>
    </xdr:to>
    <xdr:sp macro="" textlink="">
      <xdr:nvSpPr>
        <xdr:cNvPr id="40" name="Freeform: Shape 39">
          <a:extLst>
            <a:ext uri="{FF2B5EF4-FFF2-40B4-BE49-F238E27FC236}">
              <a16:creationId xmlns:a16="http://schemas.microsoft.com/office/drawing/2014/main" id="{5FEBDE58-D2C2-659A-F811-0129D08692BA}"/>
            </a:ext>
          </a:extLst>
        </xdr:cNvPr>
        <xdr:cNvSpPr/>
      </xdr:nvSpPr>
      <xdr:spPr>
        <a:xfrm>
          <a:off x="10163175" y="361950"/>
          <a:ext cx="1497806" cy="510988"/>
        </a:xfrm>
        <a:custGeom>
          <a:avLst/>
          <a:gdLst>
            <a:gd name="connsiteX0" fmla="*/ 1512000 w 1828800"/>
            <a:gd name="connsiteY0" fmla="*/ 65181 h 510988"/>
            <a:gd name="connsiteX1" fmla="*/ 1467384 w 1828800"/>
            <a:gd name="connsiteY1" fmla="*/ 190314 h 510988"/>
            <a:gd name="connsiteX2" fmla="*/ 1323000 w 1828800"/>
            <a:gd name="connsiteY2" fmla="*/ 190313 h 510988"/>
            <a:gd name="connsiteX3" fmla="*/ 1439810 w 1828800"/>
            <a:gd name="connsiteY3" fmla="*/ 267648 h 510988"/>
            <a:gd name="connsiteX4" fmla="*/ 1395192 w 1828800"/>
            <a:gd name="connsiteY4" fmla="*/ 392780 h 510988"/>
            <a:gd name="connsiteX5" fmla="*/ 1512000 w 1828800"/>
            <a:gd name="connsiteY5" fmla="*/ 315443 h 510988"/>
            <a:gd name="connsiteX6" fmla="*/ 1628808 w 1828800"/>
            <a:gd name="connsiteY6" fmla="*/ 392780 h 510988"/>
            <a:gd name="connsiteX7" fmla="*/ 1584190 w 1828800"/>
            <a:gd name="connsiteY7" fmla="*/ 267648 h 510988"/>
            <a:gd name="connsiteX8" fmla="*/ 1701000 w 1828800"/>
            <a:gd name="connsiteY8" fmla="*/ 190313 h 510988"/>
            <a:gd name="connsiteX9" fmla="*/ 1556616 w 1828800"/>
            <a:gd name="connsiteY9" fmla="*/ 190314 h 510988"/>
            <a:gd name="connsiteX10" fmla="*/ 1071000 w 1828800"/>
            <a:gd name="connsiteY10" fmla="*/ 65181 h 510988"/>
            <a:gd name="connsiteX11" fmla="*/ 1026384 w 1828800"/>
            <a:gd name="connsiteY11" fmla="*/ 190314 h 510988"/>
            <a:gd name="connsiteX12" fmla="*/ 882000 w 1828800"/>
            <a:gd name="connsiteY12" fmla="*/ 190313 h 510988"/>
            <a:gd name="connsiteX13" fmla="*/ 998810 w 1828800"/>
            <a:gd name="connsiteY13" fmla="*/ 267648 h 510988"/>
            <a:gd name="connsiteX14" fmla="*/ 954192 w 1828800"/>
            <a:gd name="connsiteY14" fmla="*/ 392780 h 510988"/>
            <a:gd name="connsiteX15" fmla="*/ 1071000 w 1828800"/>
            <a:gd name="connsiteY15" fmla="*/ 315443 h 510988"/>
            <a:gd name="connsiteX16" fmla="*/ 1187808 w 1828800"/>
            <a:gd name="connsiteY16" fmla="*/ 392780 h 510988"/>
            <a:gd name="connsiteX17" fmla="*/ 1143190 w 1828800"/>
            <a:gd name="connsiteY17" fmla="*/ 267648 h 510988"/>
            <a:gd name="connsiteX18" fmla="*/ 1260000 w 1828800"/>
            <a:gd name="connsiteY18" fmla="*/ 190313 h 510988"/>
            <a:gd name="connsiteX19" fmla="*/ 1115616 w 1828800"/>
            <a:gd name="connsiteY19" fmla="*/ 190314 h 510988"/>
            <a:gd name="connsiteX20" fmla="*/ 630000 w 1828800"/>
            <a:gd name="connsiteY20" fmla="*/ 65181 h 510988"/>
            <a:gd name="connsiteX21" fmla="*/ 585384 w 1828800"/>
            <a:gd name="connsiteY21" fmla="*/ 190314 h 510988"/>
            <a:gd name="connsiteX22" fmla="*/ 441000 w 1828800"/>
            <a:gd name="connsiteY22" fmla="*/ 190313 h 510988"/>
            <a:gd name="connsiteX23" fmla="*/ 557810 w 1828800"/>
            <a:gd name="connsiteY23" fmla="*/ 267648 h 510988"/>
            <a:gd name="connsiteX24" fmla="*/ 513192 w 1828800"/>
            <a:gd name="connsiteY24" fmla="*/ 392780 h 510988"/>
            <a:gd name="connsiteX25" fmla="*/ 630000 w 1828800"/>
            <a:gd name="connsiteY25" fmla="*/ 315443 h 510988"/>
            <a:gd name="connsiteX26" fmla="*/ 746808 w 1828800"/>
            <a:gd name="connsiteY26" fmla="*/ 392780 h 510988"/>
            <a:gd name="connsiteX27" fmla="*/ 702190 w 1828800"/>
            <a:gd name="connsiteY27" fmla="*/ 267648 h 510988"/>
            <a:gd name="connsiteX28" fmla="*/ 819000 w 1828800"/>
            <a:gd name="connsiteY28" fmla="*/ 190313 h 510988"/>
            <a:gd name="connsiteX29" fmla="*/ 674616 w 1828800"/>
            <a:gd name="connsiteY29" fmla="*/ 190314 h 510988"/>
            <a:gd name="connsiteX30" fmla="*/ 0 w 1828800"/>
            <a:gd name="connsiteY30" fmla="*/ 0 h 510988"/>
            <a:gd name="connsiteX31" fmla="*/ 1828800 w 1828800"/>
            <a:gd name="connsiteY31" fmla="*/ 0 h 510988"/>
            <a:gd name="connsiteX32" fmla="*/ 1828800 w 1828800"/>
            <a:gd name="connsiteY32" fmla="*/ 510988 h 510988"/>
            <a:gd name="connsiteX33" fmla="*/ 0 w 1828800"/>
            <a:gd name="connsiteY33" fmla="*/ 510988 h 510988"/>
            <a:gd name="connsiteX34" fmla="*/ 0 w 1828800"/>
            <a:gd name="connsiteY34" fmla="*/ 190313 h 510988"/>
            <a:gd name="connsiteX35" fmla="*/ 116810 w 1828800"/>
            <a:gd name="connsiteY35" fmla="*/ 267648 h 510988"/>
            <a:gd name="connsiteX36" fmla="*/ 72192 w 1828800"/>
            <a:gd name="connsiteY36" fmla="*/ 392780 h 510988"/>
            <a:gd name="connsiteX37" fmla="*/ 189000 w 1828800"/>
            <a:gd name="connsiteY37" fmla="*/ 315443 h 510988"/>
            <a:gd name="connsiteX38" fmla="*/ 305808 w 1828800"/>
            <a:gd name="connsiteY38" fmla="*/ 392780 h 510988"/>
            <a:gd name="connsiteX39" fmla="*/ 261190 w 1828800"/>
            <a:gd name="connsiteY39" fmla="*/ 267648 h 510988"/>
            <a:gd name="connsiteX40" fmla="*/ 378000 w 1828800"/>
            <a:gd name="connsiteY40" fmla="*/ 190313 h 510988"/>
            <a:gd name="connsiteX41" fmla="*/ 233616 w 1828800"/>
            <a:gd name="connsiteY41" fmla="*/ 190314 h 510988"/>
            <a:gd name="connsiteX42" fmla="*/ 189000 w 1828800"/>
            <a:gd name="connsiteY42" fmla="*/ 65181 h 510988"/>
            <a:gd name="connsiteX43" fmla="*/ 144384 w 1828800"/>
            <a:gd name="connsiteY43" fmla="*/ 190314 h 510988"/>
            <a:gd name="connsiteX44" fmla="*/ 0 w 1828800"/>
            <a:gd name="connsiteY44" fmla="*/ 190313 h 5109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Lst>
          <a:rect l="l" t="t" r="r" b="b"/>
          <a:pathLst>
            <a:path w="1828800" h="510988">
              <a:moveTo>
                <a:pt x="1512000" y="65181"/>
              </a:moveTo>
              <a:lnTo>
                <a:pt x="1467384" y="190314"/>
              </a:lnTo>
              <a:lnTo>
                <a:pt x="1323000" y="190313"/>
              </a:lnTo>
              <a:lnTo>
                <a:pt x="1439810" y="267648"/>
              </a:lnTo>
              <a:lnTo>
                <a:pt x="1395192" y="392780"/>
              </a:lnTo>
              <a:lnTo>
                <a:pt x="1512000" y="315443"/>
              </a:lnTo>
              <a:lnTo>
                <a:pt x="1628808" y="392780"/>
              </a:lnTo>
              <a:lnTo>
                <a:pt x="1584190" y="267648"/>
              </a:lnTo>
              <a:lnTo>
                <a:pt x="1701000" y="190313"/>
              </a:lnTo>
              <a:lnTo>
                <a:pt x="1556616" y="190314"/>
              </a:lnTo>
              <a:close/>
              <a:moveTo>
                <a:pt x="1071000" y="65181"/>
              </a:moveTo>
              <a:lnTo>
                <a:pt x="1026384" y="190314"/>
              </a:lnTo>
              <a:lnTo>
                <a:pt x="882000" y="190313"/>
              </a:lnTo>
              <a:lnTo>
                <a:pt x="998810" y="267648"/>
              </a:lnTo>
              <a:lnTo>
                <a:pt x="954192" y="392780"/>
              </a:lnTo>
              <a:lnTo>
                <a:pt x="1071000" y="315443"/>
              </a:lnTo>
              <a:lnTo>
                <a:pt x="1187808" y="392780"/>
              </a:lnTo>
              <a:lnTo>
                <a:pt x="1143190" y="267648"/>
              </a:lnTo>
              <a:lnTo>
                <a:pt x="1260000" y="190313"/>
              </a:lnTo>
              <a:lnTo>
                <a:pt x="1115616" y="190314"/>
              </a:lnTo>
              <a:close/>
              <a:moveTo>
                <a:pt x="630000" y="65181"/>
              </a:moveTo>
              <a:lnTo>
                <a:pt x="585384" y="190314"/>
              </a:lnTo>
              <a:lnTo>
                <a:pt x="441000" y="190313"/>
              </a:lnTo>
              <a:lnTo>
                <a:pt x="557810" y="267648"/>
              </a:lnTo>
              <a:lnTo>
                <a:pt x="513192" y="392780"/>
              </a:lnTo>
              <a:lnTo>
                <a:pt x="630000" y="315443"/>
              </a:lnTo>
              <a:lnTo>
                <a:pt x="746808" y="392780"/>
              </a:lnTo>
              <a:lnTo>
                <a:pt x="702190" y="267648"/>
              </a:lnTo>
              <a:lnTo>
                <a:pt x="819000" y="190313"/>
              </a:lnTo>
              <a:lnTo>
                <a:pt x="674616" y="190314"/>
              </a:lnTo>
              <a:close/>
              <a:moveTo>
                <a:pt x="0" y="0"/>
              </a:moveTo>
              <a:lnTo>
                <a:pt x="1828800" y="0"/>
              </a:lnTo>
              <a:lnTo>
                <a:pt x="1828800" y="510988"/>
              </a:lnTo>
              <a:lnTo>
                <a:pt x="0" y="510988"/>
              </a:lnTo>
              <a:lnTo>
                <a:pt x="0" y="190313"/>
              </a:lnTo>
              <a:lnTo>
                <a:pt x="116810" y="267648"/>
              </a:lnTo>
              <a:lnTo>
                <a:pt x="72192" y="392780"/>
              </a:lnTo>
              <a:lnTo>
                <a:pt x="189000" y="315443"/>
              </a:lnTo>
              <a:lnTo>
                <a:pt x="305808" y="392780"/>
              </a:lnTo>
              <a:lnTo>
                <a:pt x="261190" y="267648"/>
              </a:lnTo>
              <a:lnTo>
                <a:pt x="378000" y="190313"/>
              </a:lnTo>
              <a:lnTo>
                <a:pt x="233616" y="190314"/>
              </a:lnTo>
              <a:lnTo>
                <a:pt x="189000" y="65181"/>
              </a:lnTo>
              <a:lnTo>
                <a:pt x="144384" y="190314"/>
              </a:lnTo>
              <a:lnTo>
                <a:pt x="0" y="190313"/>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542925</xdr:colOff>
      <xdr:row>18</xdr:row>
      <xdr:rowOff>14288</xdr:rowOff>
    </xdr:from>
    <xdr:to>
      <xdr:col>7</xdr:col>
      <xdr:colOff>438149</xdr:colOff>
      <xdr:row>24</xdr:row>
      <xdr:rowOff>52387</xdr:rowOff>
    </xdr:to>
    <xdr:grpSp>
      <xdr:nvGrpSpPr>
        <xdr:cNvPr id="56" name="Group 55">
          <a:extLst>
            <a:ext uri="{FF2B5EF4-FFF2-40B4-BE49-F238E27FC236}">
              <a16:creationId xmlns:a16="http://schemas.microsoft.com/office/drawing/2014/main" id="{B2252BD7-E5BF-CD01-8F72-FFE4082E0705}"/>
            </a:ext>
          </a:extLst>
        </xdr:cNvPr>
        <xdr:cNvGrpSpPr/>
      </xdr:nvGrpSpPr>
      <xdr:grpSpPr>
        <a:xfrm>
          <a:off x="1757363" y="3455194"/>
          <a:ext cx="2931317" cy="1181099"/>
          <a:chOff x="1762125" y="3452813"/>
          <a:chExt cx="2943224" cy="1181099"/>
        </a:xfrm>
      </xdr:grpSpPr>
      <xdr:graphicFrame macro="">
        <xdr:nvGraphicFramePr>
          <xdr:cNvPr id="48" name="Chart 47">
            <a:extLst>
              <a:ext uri="{FF2B5EF4-FFF2-40B4-BE49-F238E27FC236}">
                <a16:creationId xmlns:a16="http://schemas.microsoft.com/office/drawing/2014/main" id="{86C5F117-D9B5-4FC7-B873-53C06DBA9704}"/>
              </a:ext>
            </a:extLst>
          </xdr:cNvPr>
          <xdr:cNvGraphicFramePr>
            <a:graphicFrameLocks/>
          </xdr:cNvGraphicFramePr>
        </xdr:nvGraphicFramePr>
        <xdr:xfrm>
          <a:off x="1762125" y="3452813"/>
          <a:ext cx="1104899" cy="1181099"/>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49" name="Chart 48">
            <a:extLst>
              <a:ext uri="{FF2B5EF4-FFF2-40B4-BE49-F238E27FC236}">
                <a16:creationId xmlns:a16="http://schemas.microsoft.com/office/drawing/2014/main" id="{2AABFE0C-F5FE-4274-A923-5C4B6CF59E84}"/>
              </a:ext>
            </a:extLst>
          </xdr:cNvPr>
          <xdr:cNvGraphicFramePr>
            <a:graphicFrameLocks/>
          </xdr:cNvGraphicFramePr>
        </xdr:nvGraphicFramePr>
        <xdr:xfrm>
          <a:off x="3600450" y="3452813"/>
          <a:ext cx="1104899" cy="1181099"/>
        </xdr:xfrm>
        <a:graphic>
          <a:graphicData uri="http://schemas.openxmlformats.org/drawingml/2006/chart">
            <c:chart xmlns:c="http://schemas.openxmlformats.org/drawingml/2006/chart" xmlns:r="http://schemas.openxmlformats.org/officeDocument/2006/relationships" r:id="rId17"/>
          </a:graphicData>
        </a:graphic>
      </xdr:graphicFrame>
      <xdr:sp macro="" textlink="'KPI''S'!$E$27">
        <xdr:nvSpPr>
          <xdr:cNvPr id="50" name="TextBox 49">
            <a:extLst>
              <a:ext uri="{FF2B5EF4-FFF2-40B4-BE49-F238E27FC236}">
                <a16:creationId xmlns:a16="http://schemas.microsoft.com/office/drawing/2014/main" id="{7EE797CC-4691-662F-35C9-5E99AB0AF4B5}"/>
              </a:ext>
            </a:extLst>
          </xdr:cNvPr>
          <xdr:cNvSpPr txBox="1"/>
        </xdr:nvSpPr>
        <xdr:spPr>
          <a:xfrm>
            <a:off x="2038350" y="3881437"/>
            <a:ext cx="5905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F7DCC2-E9C8-49AC-A79A-3468B939A7BE}" type="TxLink">
              <a:rPr lang="en-US" sz="1400" b="0" i="0" u="none" strike="noStrike">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588</a:t>
            </a:fld>
            <a:endParaRPr lang="en-US" sz="1400" b="0" i="0" u="none" strike="noStrike">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S'!$D$27">
        <xdr:nvSpPr>
          <xdr:cNvPr id="51" name="TextBox 50">
            <a:extLst>
              <a:ext uri="{FF2B5EF4-FFF2-40B4-BE49-F238E27FC236}">
                <a16:creationId xmlns:a16="http://schemas.microsoft.com/office/drawing/2014/main" id="{D9734A1B-566B-080C-47E5-4C61AE7885AA}"/>
              </a:ext>
            </a:extLst>
          </xdr:cNvPr>
          <xdr:cNvSpPr txBox="1"/>
        </xdr:nvSpPr>
        <xdr:spPr>
          <a:xfrm>
            <a:off x="3838575" y="3881437"/>
            <a:ext cx="5905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0850F4B-78B1-43D3-AEE2-D1442FFE273E}" type="TxLink">
              <a:rPr lang="en-US" sz="1400" b="0" i="0" u="none" strike="noStrike">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882</a:t>
            </a:fld>
            <a:endParaRPr lang="en-US" sz="1400" b="0" i="0" u="none" strike="noStrike">
              <a:solidFill>
                <a:schemeClr val="accent5">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53" name="Graphic 52" descr="Male profile with solid fill">
            <a:extLst>
              <a:ext uri="{FF2B5EF4-FFF2-40B4-BE49-F238E27FC236}">
                <a16:creationId xmlns:a16="http://schemas.microsoft.com/office/drawing/2014/main" id="{939FC2A3-B531-EA05-E944-9652725951E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267075" y="3833050"/>
            <a:ext cx="420624" cy="420624"/>
          </a:xfrm>
          <a:prstGeom prst="rect">
            <a:avLst/>
          </a:prstGeom>
        </xdr:spPr>
      </xdr:pic>
      <xdr:pic>
        <xdr:nvPicPr>
          <xdr:cNvPr id="55" name="Graphic 54" descr="Female Profile with solid fill">
            <a:extLst>
              <a:ext uri="{FF2B5EF4-FFF2-40B4-BE49-F238E27FC236}">
                <a16:creationId xmlns:a16="http://schemas.microsoft.com/office/drawing/2014/main" id="{4B93E67C-8BCE-1A16-962A-650870A27ECA}"/>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705100" y="3833050"/>
            <a:ext cx="420624" cy="420624"/>
          </a:xfrm>
          <a:prstGeom prst="rect">
            <a:avLst/>
          </a:prstGeom>
        </xdr:spPr>
      </xdr:pic>
    </xdr:grpSp>
    <xdr:clientData/>
  </xdr:twoCellAnchor>
  <xdr:twoCellAnchor>
    <xdr:from>
      <xdr:col>2</xdr:col>
      <xdr:colOff>561975</xdr:colOff>
      <xdr:row>11</xdr:row>
      <xdr:rowOff>4763</xdr:rowOff>
    </xdr:from>
    <xdr:to>
      <xdr:col>7</xdr:col>
      <xdr:colOff>419100</xdr:colOff>
      <xdr:row>12</xdr:row>
      <xdr:rowOff>128588</xdr:rowOff>
    </xdr:to>
    <xdr:sp macro="" textlink="">
      <xdr:nvSpPr>
        <xdr:cNvPr id="57" name="TextBox 56">
          <a:extLst>
            <a:ext uri="{FF2B5EF4-FFF2-40B4-BE49-F238E27FC236}">
              <a16:creationId xmlns:a16="http://schemas.microsoft.com/office/drawing/2014/main" id="{CF928C81-9B21-5018-FF61-664214FA6EDC}"/>
            </a:ext>
          </a:extLst>
        </xdr:cNvPr>
        <xdr:cNvSpPr txBox="1"/>
      </xdr:nvSpPr>
      <xdr:spPr>
        <a:xfrm>
          <a:off x="1781175" y="2109788"/>
          <a:ext cx="2905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Total</a:t>
          </a:r>
          <a:r>
            <a:rPr lang="en-US" sz="1100"/>
            <a:t> </a:t>
          </a: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Employees</a:t>
          </a:r>
          <a:r>
            <a:rPr lang="en-US" sz="1100"/>
            <a:t> </a:t>
          </a: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By</a:t>
          </a:r>
          <a:r>
            <a:rPr lang="en-US" sz="1100"/>
            <a:t> </a:t>
          </a:r>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Gender</a:t>
          </a:r>
        </a:p>
      </xdr:txBody>
    </xdr:sp>
    <xdr:clientData/>
  </xdr:twoCellAnchor>
  <xdr:twoCellAnchor editAs="oneCell">
    <xdr:from>
      <xdr:col>3</xdr:col>
      <xdr:colOff>428625</xdr:colOff>
      <xdr:row>13</xdr:row>
      <xdr:rowOff>114300</xdr:rowOff>
    </xdr:from>
    <xdr:to>
      <xdr:col>6</xdr:col>
      <xdr:colOff>428625</xdr:colOff>
      <xdr:row>17</xdr:row>
      <xdr:rowOff>161925</xdr:rowOff>
    </xdr:to>
    <mc:AlternateContent xmlns:mc="http://schemas.openxmlformats.org/markup-compatibility/2006" xmlns:a14="http://schemas.microsoft.com/office/drawing/2010/main">
      <mc:Choice Requires="a14">
        <xdr:graphicFrame macro="">
          <xdr:nvGraphicFramePr>
            <xdr:cNvPr id="58" name="Gender 3">
              <a:extLst>
                <a:ext uri="{FF2B5EF4-FFF2-40B4-BE49-F238E27FC236}">
                  <a16:creationId xmlns:a16="http://schemas.microsoft.com/office/drawing/2014/main" id="{FB1D9ED2-CC81-4800-AA28-3528084E3CDA}"/>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265589" y="2604407"/>
              <a:ext cx="1836965" cy="809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485776</xdr:colOff>
      <xdr:row>12</xdr:row>
      <xdr:rowOff>171450</xdr:rowOff>
    </xdr:from>
    <xdr:to>
      <xdr:col>13</xdr:col>
      <xdr:colOff>447676</xdr:colOff>
      <xdr:row>24</xdr:row>
      <xdr:rowOff>57150</xdr:rowOff>
    </xdr:to>
    <xdr:graphicFrame macro="">
      <xdr:nvGraphicFramePr>
        <xdr:cNvPr id="59" name="Chart 58">
          <a:extLst>
            <a:ext uri="{FF2B5EF4-FFF2-40B4-BE49-F238E27FC236}">
              <a16:creationId xmlns:a16="http://schemas.microsoft.com/office/drawing/2014/main" id="{C098A56F-16EB-49D6-BFF7-F96B772A1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542925</xdr:colOff>
      <xdr:row>11</xdr:row>
      <xdr:rowOff>4763</xdr:rowOff>
    </xdr:from>
    <xdr:to>
      <xdr:col>12</xdr:col>
      <xdr:colOff>400050</xdr:colOff>
      <xdr:row>12</xdr:row>
      <xdr:rowOff>128588</xdr:rowOff>
    </xdr:to>
    <xdr:sp macro="" textlink="">
      <xdr:nvSpPr>
        <xdr:cNvPr id="60" name="TextBox 59">
          <a:extLst>
            <a:ext uri="{FF2B5EF4-FFF2-40B4-BE49-F238E27FC236}">
              <a16:creationId xmlns:a16="http://schemas.microsoft.com/office/drawing/2014/main" id="{040B86B8-9C9D-75D3-7EEC-2DEB5E23869E}"/>
            </a:ext>
          </a:extLst>
        </xdr:cNvPr>
        <xdr:cNvSpPr txBox="1"/>
      </xdr:nvSpPr>
      <xdr:spPr>
        <a:xfrm>
          <a:off x="4810125" y="2109788"/>
          <a:ext cx="2905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Education Wise Attrition</a:t>
          </a:r>
        </a:p>
      </xdr:txBody>
    </xdr:sp>
    <xdr:clientData/>
  </xdr:twoCellAnchor>
  <xdr:twoCellAnchor>
    <xdr:from>
      <xdr:col>13</xdr:col>
      <xdr:colOff>558194</xdr:colOff>
      <xdr:row>12</xdr:row>
      <xdr:rowOff>154782</xdr:rowOff>
    </xdr:from>
    <xdr:to>
      <xdr:col>19</xdr:col>
      <xdr:colOff>476250</xdr:colOff>
      <xdr:row>24</xdr:row>
      <xdr:rowOff>78582</xdr:rowOff>
    </xdr:to>
    <mc:AlternateContent xmlns:mc="http://schemas.openxmlformats.org/markup-compatibility/2006">
      <mc:Choice xmlns:cx1="http://schemas.microsoft.com/office/drawing/2015/9/8/chartex" Requires="cx1">
        <xdr:graphicFrame macro="">
          <xdr:nvGraphicFramePr>
            <xdr:cNvPr id="61" name="Chart 60">
              <a:extLst>
                <a:ext uri="{FF2B5EF4-FFF2-40B4-BE49-F238E27FC236}">
                  <a16:creationId xmlns:a16="http://schemas.microsoft.com/office/drawing/2014/main" id="{552E3E28-424C-40C7-AA9E-0E78E23E47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8482994" y="2450307"/>
              <a:ext cx="3575656" cy="2209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28575</xdr:colOff>
      <xdr:row>11</xdr:row>
      <xdr:rowOff>4763</xdr:rowOff>
    </xdr:from>
    <xdr:to>
      <xdr:col>18</xdr:col>
      <xdr:colOff>495300</xdr:colOff>
      <xdr:row>12</xdr:row>
      <xdr:rowOff>128588</xdr:rowOff>
    </xdr:to>
    <xdr:sp macro="" textlink="">
      <xdr:nvSpPr>
        <xdr:cNvPr id="62" name="TextBox 61">
          <a:extLst>
            <a:ext uri="{FF2B5EF4-FFF2-40B4-BE49-F238E27FC236}">
              <a16:creationId xmlns:a16="http://schemas.microsoft.com/office/drawing/2014/main" id="{49031CBF-8F9D-F8A0-921B-BDB49A78F43F}"/>
            </a:ext>
          </a:extLst>
        </xdr:cNvPr>
        <xdr:cNvSpPr txBox="1"/>
      </xdr:nvSpPr>
      <xdr:spPr>
        <a:xfrm>
          <a:off x="8562975" y="2109788"/>
          <a:ext cx="2905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Attrition By Job Role</a:t>
          </a:r>
        </a:p>
      </xdr:txBody>
    </xdr:sp>
    <xdr:clientData/>
  </xdr:twoCellAnchor>
  <xdr:twoCellAnchor>
    <xdr:from>
      <xdr:col>2</xdr:col>
      <xdr:colOff>533401</xdr:colOff>
      <xdr:row>26</xdr:row>
      <xdr:rowOff>180975</xdr:rowOff>
    </xdr:from>
    <xdr:to>
      <xdr:col>7</xdr:col>
      <xdr:colOff>409575</xdr:colOff>
      <xdr:row>37</xdr:row>
      <xdr:rowOff>114300</xdr:rowOff>
    </xdr:to>
    <xdr:graphicFrame macro="">
      <xdr:nvGraphicFramePr>
        <xdr:cNvPr id="63" name="Chart 62">
          <a:extLst>
            <a:ext uri="{FF2B5EF4-FFF2-40B4-BE49-F238E27FC236}">
              <a16:creationId xmlns:a16="http://schemas.microsoft.com/office/drawing/2014/main" id="{39EEED31-487C-4F8F-A9F1-D60CCAAAB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xdr:col>
      <xdr:colOff>550069</xdr:colOff>
      <xdr:row>24</xdr:row>
      <xdr:rowOff>150441</xdr:rowOff>
    </xdr:from>
    <xdr:to>
      <xdr:col>7</xdr:col>
      <xdr:colOff>407194</xdr:colOff>
      <xdr:row>26</xdr:row>
      <xdr:rowOff>83766</xdr:rowOff>
    </xdr:to>
    <xdr:sp macro="" textlink="">
      <xdr:nvSpPr>
        <xdr:cNvPr id="64" name="TextBox 63">
          <a:extLst>
            <a:ext uri="{FF2B5EF4-FFF2-40B4-BE49-F238E27FC236}">
              <a16:creationId xmlns:a16="http://schemas.microsoft.com/office/drawing/2014/main" id="{FBC6066D-D97D-754B-1F02-FB63148CD2B3}"/>
            </a:ext>
          </a:extLst>
        </xdr:cNvPr>
        <xdr:cNvSpPr txBox="1"/>
      </xdr:nvSpPr>
      <xdr:spPr>
        <a:xfrm>
          <a:off x="1764507" y="4734347"/>
          <a:ext cx="289321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Department Wise Attrition</a:t>
          </a:r>
        </a:p>
      </xdr:txBody>
    </xdr:sp>
    <xdr:clientData/>
  </xdr:twoCellAnchor>
  <xdr:twoCellAnchor>
    <xdr:from>
      <xdr:col>7</xdr:col>
      <xdr:colOff>515470</xdr:colOff>
      <xdr:row>26</xdr:row>
      <xdr:rowOff>123266</xdr:rowOff>
    </xdr:from>
    <xdr:to>
      <xdr:col>12</xdr:col>
      <xdr:colOff>190500</xdr:colOff>
      <xdr:row>37</xdr:row>
      <xdr:rowOff>156882</xdr:rowOff>
    </xdr:to>
    <xdr:graphicFrame macro="">
      <xdr:nvGraphicFramePr>
        <xdr:cNvPr id="65" name="Chart 64">
          <a:extLst>
            <a:ext uri="{FF2B5EF4-FFF2-40B4-BE49-F238E27FC236}">
              <a16:creationId xmlns:a16="http://schemas.microsoft.com/office/drawing/2014/main" id="{2E845BB9-E684-4887-BC77-BF2DEA29F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528356</xdr:colOff>
      <xdr:row>24</xdr:row>
      <xdr:rowOff>162347</xdr:rowOff>
    </xdr:from>
    <xdr:to>
      <xdr:col>12</xdr:col>
      <xdr:colOff>134470</xdr:colOff>
      <xdr:row>26</xdr:row>
      <xdr:rowOff>95672</xdr:rowOff>
    </xdr:to>
    <xdr:sp macro="" textlink="">
      <xdr:nvSpPr>
        <xdr:cNvPr id="66" name="TextBox 65">
          <a:extLst>
            <a:ext uri="{FF2B5EF4-FFF2-40B4-BE49-F238E27FC236}">
              <a16:creationId xmlns:a16="http://schemas.microsoft.com/office/drawing/2014/main" id="{0E370F46-00C2-650C-2A4B-74759A96AD38}"/>
            </a:ext>
          </a:extLst>
        </xdr:cNvPr>
        <xdr:cNvSpPr txBox="1"/>
      </xdr:nvSpPr>
      <xdr:spPr>
        <a:xfrm>
          <a:off x="4764180" y="4745553"/>
          <a:ext cx="263170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Attrition By Age Group</a:t>
          </a:r>
        </a:p>
      </xdr:txBody>
    </xdr:sp>
    <xdr:clientData/>
  </xdr:twoCellAnchor>
  <xdr:twoCellAnchor>
    <xdr:from>
      <xdr:col>12</xdr:col>
      <xdr:colOff>235323</xdr:colOff>
      <xdr:row>26</xdr:row>
      <xdr:rowOff>123265</xdr:rowOff>
    </xdr:from>
    <xdr:to>
      <xdr:col>15</xdr:col>
      <xdr:colOff>593912</xdr:colOff>
      <xdr:row>38</xdr:row>
      <xdr:rowOff>130969</xdr:rowOff>
    </xdr:to>
    <mc:AlternateContent xmlns:mc="http://schemas.openxmlformats.org/markup-compatibility/2006">
      <mc:Choice xmlns:cx2="http://schemas.microsoft.com/office/drawing/2015/10/21/chartex" Requires="cx2">
        <xdr:graphicFrame macro="">
          <xdr:nvGraphicFramePr>
            <xdr:cNvPr id="67" name="Chart 66">
              <a:extLst>
                <a:ext uri="{FF2B5EF4-FFF2-40B4-BE49-F238E27FC236}">
                  <a16:creationId xmlns:a16="http://schemas.microsoft.com/office/drawing/2014/main" id="{A12EE3AD-65FD-41EB-9072-BE38F35833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7550523" y="5085790"/>
              <a:ext cx="2187389" cy="229370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293033</xdr:colOff>
      <xdr:row>24</xdr:row>
      <xdr:rowOff>134753</xdr:rowOff>
    </xdr:from>
    <xdr:to>
      <xdr:col>16</xdr:col>
      <xdr:colOff>44824</xdr:colOff>
      <xdr:row>26</xdr:row>
      <xdr:rowOff>123265</xdr:rowOff>
    </xdr:to>
    <xdr:sp macro="" textlink="">
      <xdr:nvSpPr>
        <xdr:cNvPr id="68" name="TextBox 67">
          <a:extLst>
            <a:ext uri="{FF2B5EF4-FFF2-40B4-BE49-F238E27FC236}">
              <a16:creationId xmlns:a16="http://schemas.microsoft.com/office/drawing/2014/main" id="{1AD73286-74C5-B4FF-3FC2-629FA97F2542}"/>
            </a:ext>
          </a:extLst>
        </xdr:cNvPr>
        <xdr:cNvSpPr txBox="1"/>
      </xdr:nvSpPr>
      <xdr:spPr>
        <a:xfrm>
          <a:off x="7554445" y="4717959"/>
          <a:ext cx="2172261" cy="369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5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Attrition By Material Status</a:t>
          </a:r>
        </a:p>
      </xdr:txBody>
    </xdr:sp>
    <xdr:clientData/>
  </xdr:twoCellAnchor>
  <xdr:twoCellAnchor>
    <xdr:from>
      <xdr:col>16</xdr:col>
      <xdr:colOff>57709</xdr:colOff>
      <xdr:row>24</xdr:row>
      <xdr:rowOff>151141</xdr:rowOff>
    </xdr:from>
    <xdr:to>
      <xdr:col>19</xdr:col>
      <xdr:colOff>313765</xdr:colOff>
      <xdr:row>26</xdr:row>
      <xdr:rowOff>84466</xdr:rowOff>
    </xdr:to>
    <xdr:sp macro="" textlink="">
      <xdr:nvSpPr>
        <xdr:cNvPr id="99" name="TextBox 98">
          <a:extLst>
            <a:ext uri="{FF2B5EF4-FFF2-40B4-BE49-F238E27FC236}">
              <a16:creationId xmlns:a16="http://schemas.microsoft.com/office/drawing/2014/main" id="{65303328-D635-3E3A-4F6E-9CD41D66EB2C}"/>
            </a:ext>
          </a:extLst>
        </xdr:cNvPr>
        <xdr:cNvSpPr txBox="1"/>
      </xdr:nvSpPr>
      <xdr:spPr>
        <a:xfrm>
          <a:off x="9739591" y="4734347"/>
          <a:ext cx="207140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Filtter pannel</a:t>
          </a:r>
        </a:p>
      </xdr:txBody>
    </xdr:sp>
    <xdr:clientData/>
  </xdr:twoCellAnchor>
  <xdr:twoCellAnchor editAs="oneCell">
    <xdr:from>
      <xdr:col>18</xdr:col>
      <xdr:colOff>95249</xdr:colOff>
      <xdr:row>27</xdr:row>
      <xdr:rowOff>27213</xdr:rowOff>
    </xdr:from>
    <xdr:to>
      <xdr:col>19</xdr:col>
      <xdr:colOff>416719</xdr:colOff>
      <xdr:row>33</xdr:row>
      <xdr:rowOff>142875</xdr:rowOff>
    </xdr:to>
    <mc:AlternateContent xmlns:mc="http://schemas.openxmlformats.org/markup-compatibility/2006" xmlns:a14="http://schemas.microsoft.com/office/drawing/2010/main">
      <mc:Choice Requires="a14">
        <xdr:graphicFrame macro="">
          <xdr:nvGraphicFramePr>
            <xdr:cNvPr id="101" name="Department 1">
              <a:extLst>
                <a:ext uri="{FF2B5EF4-FFF2-40B4-BE49-F238E27FC236}">
                  <a16:creationId xmlns:a16="http://schemas.microsoft.com/office/drawing/2014/main" id="{E633C649-584A-4A9B-B69B-C08D9E0B475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117035" y="5184320"/>
              <a:ext cx="693965" cy="1322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600314</xdr:colOff>
      <xdr:row>26</xdr:row>
      <xdr:rowOff>72737</xdr:rowOff>
    </xdr:from>
    <xdr:to>
      <xdr:col>18</xdr:col>
      <xdr:colOff>219314</xdr:colOff>
      <xdr:row>27</xdr:row>
      <xdr:rowOff>181594</xdr:rowOff>
    </xdr:to>
    <xdr:sp macro="" textlink="">
      <xdr:nvSpPr>
        <xdr:cNvPr id="102" name="TextBox 101">
          <a:extLst>
            <a:ext uri="{FF2B5EF4-FFF2-40B4-BE49-F238E27FC236}">
              <a16:creationId xmlns:a16="http://schemas.microsoft.com/office/drawing/2014/main" id="{DE1498F5-B275-27A2-1A9F-06D32C7FA352}"/>
            </a:ext>
          </a:extLst>
        </xdr:cNvPr>
        <xdr:cNvSpPr txBox="1"/>
      </xdr:nvSpPr>
      <xdr:spPr>
        <a:xfrm>
          <a:off x="9708595" y="5037643"/>
          <a:ext cx="1440657"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Lato Black" panose="020F0502020204030203" pitchFamily="34" charset="0"/>
              <a:ea typeface="Lato Black" panose="020F0502020204030203" pitchFamily="34" charset="0"/>
              <a:cs typeface="Lato Black" panose="020F0502020204030203" pitchFamily="34" charset="0"/>
            </a:rPr>
            <a:t>Educational Field</a:t>
          </a:r>
        </a:p>
      </xdr:txBody>
    </xdr:sp>
    <xdr:clientData/>
  </xdr:twoCellAnchor>
  <xdr:twoCellAnchor>
    <xdr:from>
      <xdr:col>17</xdr:col>
      <xdr:colOff>594210</xdr:colOff>
      <xdr:row>26</xdr:row>
      <xdr:rowOff>72737</xdr:rowOff>
    </xdr:from>
    <xdr:to>
      <xdr:col>19</xdr:col>
      <xdr:colOff>403711</xdr:colOff>
      <xdr:row>27</xdr:row>
      <xdr:rowOff>154379</xdr:rowOff>
    </xdr:to>
    <xdr:sp macro="" textlink="">
      <xdr:nvSpPr>
        <xdr:cNvPr id="103" name="TextBox 102">
          <a:extLst>
            <a:ext uri="{FF2B5EF4-FFF2-40B4-BE49-F238E27FC236}">
              <a16:creationId xmlns:a16="http://schemas.microsoft.com/office/drawing/2014/main" id="{7F249DFB-EA2C-1355-CA3C-B21FA3E26F24}"/>
            </a:ext>
          </a:extLst>
        </xdr:cNvPr>
        <xdr:cNvSpPr txBox="1"/>
      </xdr:nvSpPr>
      <xdr:spPr>
        <a:xfrm>
          <a:off x="10916929" y="5037643"/>
          <a:ext cx="1023938"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Lato Black" panose="020F0502020204030203" pitchFamily="34" charset="0"/>
              <a:ea typeface="Lato Black" panose="020F0502020204030203" pitchFamily="34" charset="0"/>
              <a:cs typeface="Lato Black" panose="020F0502020204030203" pitchFamily="34" charset="0"/>
            </a:rPr>
            <a:t>Department </a:t>
          </a:r>
        </a:p>
      </xdr:txBody>
    </xdr:sp>
    <xdr:clientData/>
  </xdr:twoCellAnchor>
  <xdr:twoCellAnchor>
    <xdr:from>
      <xdr:col>28</xdr:col>
      <xdr:colOff>95250</xdr:colOff>
      <xdr:row>18</xdr:row>
      <xdr:rowOff>154780</xdr:rowOff>
    </xdr:from>
    <xdr:to>
      <xdr:col>32</xdr:col>
      <xdr:colOff>593309</xdr:colOff>
      <xdr:row>31</xdr:row>
      <xdr:rowOff>160847</xdr:rowOff>
    </xdr:to>
    <xdr:sp macro="" textlink="">
      <xdr:nvSpPr>
        <xdr:cNvPr id="52" name="Shape 66">
          <a:extLst>
            <a:ext uri="{FF2B5EF4-FFF2-40B4-BE49-F238E27FC236}">
              <a16:creationId xmlns:a16="http://schemas.microsoft.com/office/drawing/2014/main" id="{F18861CC-F9D6-44DC-A5D6-91A62BDE6111}"/>
            </a:ext>
          </a:extLst>
        </xdr:cNvPr>
        <xdr:cNvSpPr/>
      </xdr:nvSpPr>
      <xdr:spPr>
        <a:xfrm>
          <a:off x="13454063" y="3595686"/>
          <a:ext cx="2926934" cy="2482567"/>
        </a:xfrm>
        <a:prstGeom prst="roundRect">
          <a:avLst>
            <a:gd name="adj" fmla="val 3303"/>
          </a:avLst>
        </a:prstGeom>
        <a:solidFill>
          <a:schemeClr val="accent5">
            <a:lumMod val="60000"/>
            <a:lumOff val="40000"/>
            <a:alpha val="9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28</xdr:col>
      <xdr:colOff>194978</xdr:colOff>
      <xdr:row>19</xdr:row>
      <xdr:rowOff>19472</xdr:rowOff>
    </xdr:from>
    <xdr:to>
      <xdr:col>32</xdr:col>
      <xdr:colOff>408311</xdr:colOff>
      <xdr:row>20</xdr:row>
      <xdr:rowOff>143297</xdr:rowOff>
    </xdr:to>
    <xdr:sp macro="" textlink="">
      <xdr:nvSpPr>
        <xdr:cNvPr id="54" name="TextBox 53">
          <a:extLst>
            <a:ext uri="{FF2B5EF4-FFF2-40B4-BE49-F238E27FC236}">
              <a16:creationId xmlns:a16="http://schemas.microsoft.com/office/drawing/2014/main" id="{927CFB14-CEB9-D930-ABAB-20D701DE0F73}"/>
            </a:ext>
          </a:extLst>
        </xdr:cNvPr>
        <xdr:cNvSpPr txBox="1"/>
      </xdr:nvSpPr>
      <xdr:spPr>
        <a:xfrm>
          <a:off x="13553791" y="3650878"/>
          <a:ext cx="264220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baseline="0">
              <a:solidFill>
                <a:schemeClr val="accent2">
                  <a:lumMod val="75000"/>
                </a:schemeClr>
              </a:solidFill>
              <a:latin typeface="Lato Black" panose="020F0502020204030204" pitchFamily="34" charset="0"/>
              <a:ea typeface="Lato Black" panose="020F0502020204030204" pitchFamily="34" charset="0"/>
              <a:cs typeface="Lato Black" panose="020F0502020204030204" pitchFamily="34" charset="0"/>
            </a:rPr>
            <a:t>Total Emps By Distance Status</a:t>
          </a:r>
        </a:p>
      </xdr:txBody>
    </xdr:sp>
    <xdr:clientData/>
  </xdr:twoCellAnchor>
  <xdr:twoCellAnchor>
    <xdr:from>
      <xdr:col>28</xdr:col>
      <xdr:colOff>523874</xdr:colOff>
      <xdr:row>22</xdr:row>
      <xdr:rowOff>178593</xdr:rowOff>
    </xdr:from>
    <xdr:to>
      <xdr:col>33</xdr:col>
      <xdr:colOff>50006</xdr:colOff>
      <xdr:row>31</xdr:row>
      <xdr:rowOff>73819</xdr:rowOff>
    </xdr:to>
    <xdr:graphicFrame macro="">
      <xdr:nvGraphicFramePr>
        <xdr:cNvPr id="69" name="Chart 68">
          <a:extLst>
            <a:ext uri="{FF2B5EF4-FFF2-40B4-BE49-F238E27FC236}">
              <a16:creationId xmlns:a16="http://schemas.microsoft.com/office/drawing/2014/main" id="{6F0DE405-2290-423E-A046-96C4988E8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16</xdr:col>
      <xdr:colOff>35719</xdr:colOff>
      <xdr:row>35</xdr:row>
      <xdr:rowOff>142876</xdr:rowOff>
    </xdr:from>
    <xdr:to>
      <xdr:col>19</xdr:col>
      <xdr:colOff>511969</xdr:colOff>
      <xdr:row>39</xdr:row>
      <xdr:rowOff>107157</xdr:rowOff>
    </xdr:to>
    <mc:AlternateContent xmlns:mc="http://schemas.openxmlformats.org/markup-compatibility/2006" xmlns:a14="http://schemas.microsoft.com/office/drawing/2010/main">
      <mc:Choice Requires="a14">
        <xdr:graphicFrame macro="">
          <xdr:nvGraphicFramePr>
            <xdr:cNvPr id="71" name="Distance Statues 1">
              <a:extLst>
                <a:ext uri="{FF2B5EF4-FFF2-40B4-BE49-F238E27FC236}">
                  <a16:creationId xmlns:a16="http://schemas.microsoft.com/office/drawing/2014/main" id="{683E01B6-FFEF-479C-A385-F3D7381F64F1}"/>
                </a:ext>
              </a:extLst>
            </xdr:cNvPr>
            <xdr:cNvGraphicFramePr/>
          </xdr:nvGraphicFramePr>
          <xdr:xfrm>
            <a:off x="0" y="0"/>
            <a:ext cx="0" cy="0"/>
          </xdr:xfrm>
          <a:graphic>
            <a:graphicData uri="http://schemas.microsoft.com/office/drawing/2010/slicer">
              <sle:slicer xmlns:sle="http://schemas.microsoft.com/office/drawing/2010/slicer" name="Distance Statues 1"/>
            </a:graphicData>
          </a:graphic>
        </xdr:graphicFrame>
      </mc:Choice>
      <mc:Fallback xmlns="">
        <xdr:sp macro="" textlink="">
          <xdr:nvSpPr>
            <xdr:cNvPr id="0" name=""/>
            <xdr:cNvSpPr>
              <a:spLocks noTextEdit="1"/>
            </xdr:cNvSpPr>
          </xdr:nvSpPr>
          <xdr:spPr>
            <a:xfrm>
              <a:off x="9751219" y="6822282"/>
              <a:ext cx="2297906" cy="726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0.14563</cdr:x>
      <cdr:y>0.42857</cdr:y>
    </cdr:from>
    <cdr:to>
      <cdr:x>0.63107</cdr:x>
      <cdr:y>0.64935</cdr:y>
    </cdr:to>
    <cdr:sp macro="" textlink="">
      <cdr:nvSpPr>
        <cdr:cNvPr id="2" name="TextBox 1">
          <a:extLst xmlns:a="http://schemas.openxmlformats.org/drawingml/2006/main">
            <a:ext uri="{FF2B5EF4-FFF2-40B4-BE49-F238E27FC236}">
              <a16:creationId xmlns:a16="http://schemas.microsoft.com/office/drawing/2014/main" id="{F47A550E-B7D1-7322-8A75-311AE839EFA9}"/>
            </a:ext>
          </a:extLst>
        </cdr:cNvPr>
        <cdr:cNvSpPr txBox="1"/>
      </cdr:nvSpPr>
      <cdr:spPr>
        <a:xfrm xmlns:a="http://schemas.openxmlformats.org/drawingml/2006/main">
          <a:off x="142875" y="314324"/>
          <a:ext cx="476250" cy="161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alla" refreshedDate="45185.870687268522" createdVersion="8" refreshedVersion="8" minRefreshableVersion="3" recordCount="1470" xr:uid="{1D336CA5-3A68-4153-AD6F-453AA107DB79}">
  <cacheSource type="worksheet">
    <worksheetSource name="Table1"/>
  </cacheSource>
  <cacheFields count="45">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Distance Statues" numFmtId="0">
      <sharedItems count="3">
        <s v="Near-by"/>
        <s v="Very-far"/>
        <s v="Far"/>
      </sharedItems>
    </cacheField>
  </cacheFields>
  <extLst>
    <ext xmlns:x14="http://schemas.microsoft.com/office/spreadsheetml/2009/9/main" uri="{725AE2AE-9491-48be-B2B4-4EB974FC3084}">
      <x14:pivotCacheDefinition pivotCacheId="1758379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x v="0"/>
  </r>
  <r>
    <s v="No"/>
    <s v="Travel_Frequently"/>
    <x v="1"/>
    <s v="Current Employees"/>
    <x v="1"/>
    <x v="0"/>
    <s v="STAFF-2"/>
    <n v="2"/>
    <x v="1"/>
    <x v="1"/>
    <x v="1"/>
    <s v="No"/>
    <s v="Y"/>
    <n v="3"/>
    <n v="-2"/>
    <n v="0"/>
    <n v="49"/>
    <n v="0"/>
    <m/>
    <n v="0"/>
    <n v="1"/>
    <n v="279"/>
    <n v="8"/>
    <x v="1"/>
    <n v="1"/>
    <n v="3"/>
    <n v="61"/>
    <n v="2"/>
    <n v="2"/>
    <n v="2"/>
    <n v="5130"/>
    <n v="24907"/>
    <n v="1"/>
    <n v="23"/>
    <n v="4"/>
    <n v="4"/>
    <n v="80"/>
    <n v="1"/>
    <n v="10"/>
    <n v="3"/>
    <n v="10"/>
    <n v="7"/>
    <n v="1"/>
    <n v="7"/>
    <x v="0"/>
  </r>
  <r>
    <s v="Yes"/>
    <s v="Travel_Rarely"/>
    <x v="0"/>
    <s v="Ex-Employees"/>
    <x v="1"/>
    <x v="1"/>
    <s v="STAFF-4"/>
    <n v="4"/>
    <x v="1"/>
    <x v="2"/>
    <x v="0"/>
    <s v="Yes"/>
    <s v="Y"/>
    <n v="3"/>
    <n v="-2"/>
    <n v="0"/>
    <n v="37"/>
    <n v="1"/>
    <n v="1"/>
    <n v="1"/>
    <n v="0"/>
    <n v="1373"/>
    <n v="2"/>
    <x v="0"/>
    <n v="1"/>
    <n v="4"/>
    <n v="92"/>
    <n v="2"/>
    <n v="1"/>
    <n v="3"/>
    <n v="2090"/>
    <n v="2396"/>
    <n v="6"/>
    <n v="15"/>
    <n v="3"/>
    <n v="2"/>
    <n v="80"/>
    <n v="0"/>
    <n v="7"/>
    <n v="3"/>
    <n v="0"/>
    <n v="0"/>
    <n v="0"/>
    <n v="0"/>
    <x v="0"/>
  </r>
  <r>
    <s v="No"/>
    <s v="Travel_Frequently"/>
    <x v="2"/>
    <s v="Current Employees"/>
    <x v="1"/>
    <x v="0"/>
    <s v="STAFF-5"/>
    <n v="5"/>
    <x v="0"/>
    <x v="1"/>
    <x v="1"/>
    <s v="Yes"/>
    <s v="Y"/>
    <n v="3"/>
    <n v="-2"/>
    <n v="0"/>
    <n v="33"/>
    <n v="0"/>
    <m/>
    <n v="0"/>
    <n v="1"/>
    <n v="1392"/>
    <n v="3"/>
    <x v="2"/>
    <n v="1"/>
    <n v="4"/>
    <n v="56"/>
    <n v="3"/>
    <n v="1"/>
    <n v="3"/>
    <n v="2909"/>
    <n v="23159"/>
    <n v="1"/>
    <n v="11"/>
    <n v="3"/>
    <n v="3"/>
    <n v="80"/>
    <n v="0"/>
    <n v="8"/>
    <n v="3"/>
    <n v="8"/>
    <n v="7"/>
    <n v="3"/>
    <n v="0"/>
    <x v="0"/>
  </r>
  <r>
    <s v="No"/>
    <s v="Travel_Rarely"/>
    <x v="2"/>
    <s v="Current Employees"/>
    <x v="1"/>
    <x v="2"/>
    <s v="STAFF-7"/>
    <n v="7"/>
    <x v="1"/>
    <x v="2"/>
    <x v="1"/>
    <s v="No"/>
    <s v="Y"/>
    <n v="3"/>
    <n v="-2"/>
    <n v="0"/>
    <n v="27"/>
    <n v="0"/>
    <m/>
    <n v="0"/>
    <n v="1"/>
    <n v="591"/>
    <n v="2"/>
    <x v="1"/>
    <n v="1"/>
    <n v="1"/>
    <n v="40"/>
    <n v="3"/>
    <n v="1"/>
    <n v="2"/>
    <n v="3468"/>
    <n v="16632"/>
    <n v="9"/>
    <n v="12"/>
    <n v="3"/>
    <n v="4"/>
    <n v="80"/>
    <n v="1"/>
    <n v="6"/>
    <n v="3"/>
    <n v="2"/>
    <n v="2"/>
    <n v="2"/>
    <n v="2"/>
    <x v="0"/>
  </r>
  <r>
    <s v="No"/>
    <s v="Travel_Frequently"/>
    <x v="2"/>
    <s v="Current Employees"/>
    <x v="1"/>
    <x v="0"/>
    <s v="STAFF-8"/>
    <n v="8"/>
    <x v="1"/>
    <x v="2"/>
    <x v="0"/>
    <s v="No"/>
    <s v="Y"/>
    <n v="2"/>
    <n v="-2"/>
    <n v="0"/>
    <n v="32"/>
    <n v="0"/>
    <m/>
    <n v="0"/>
    <n v="1"/>
    <n v="1005"/>
    <n v="2"/>
    <x v="0"/>
    <n v="1"/>
    <n v="4"/>
    <n v="79"/>
    <n v="3"/>
    <n v="1"/>
    <n v="2"/>
    <n v="3068"/>
    <n v="11864"/>
    <n v="0"/>
    <n v="13"/>
    <n v="3"/>
    <n v="3"/>
    <n v="80"/>
    <n v="0"/>
    <n v="8"/>
    <n v="2"/>
    <n v="7"/>
    <n v="7"/>
    <n v="3"/>
    <n v="6"/>
    <x v="0"/>
  </r>
  <r>
    <s v="No"/>
    <s v="Travel_Rarely"/>
    <x v="3"/>
    <s v="Current Employees"/>
    <x v="1"/>
    <x v="2"/>
    <s v="STAFF-10"/>
    <n v="10"/>
    <x v="0"/>
    <x v="2"/>
    <x v="1"/>
    <s v="Yes"/>
    <s v="Y"/>
    <n v="3"/>
    <n v="-2"/>
    <n v="0"/>
    <n v="59"/>
    <n v="0"/>
    <m/>
    <n v="0"/>
    <n v="1"/>
    <n v="1324"/>
    <n v="3"/>
    <x v="3"/>
    <n v="1"/>
    <n v="3"/>
    <n v="81"/>
    <n v="4"/>
    <n v="1"/>
    <n v="4"/>
    <n v="2670"/>
    <n v="9964"/>
    <n v="4"/>
    <n v="20"/>
    <n v="4"/>
    <n v="1"/>
    <n v="80"/>
    <n v="3"/>
    <n v="12"/>
    <n v="2"/>
    <n v="1"/>
    <n v="0"/>
    <n v="0"/>
    <n v="0"/>
    <x v="0"/>
  </r>
  <r>
    <s v="No"/>
    <s v="Travel_Rarely"/>
    <x v="2"/>
    <s v="Current Employees"/>
    <x v="1"/>
    <x v="0"/>
    <s v="STAFF-11"/>
    <n v="11"/>
    <x v="1"/>
    <x v="2"/>
    <x v="2"/>
    <s v="No"/>
    <s v="Y"/>
    <n v="2"/>
    <n v="-2"/>
    <n v="0"/>
    <n v="30"/>
    <n v="0"/>
    <m/>
    <n v="0"/>
    <n v="1"/>
    <n v="1358"/>
    <n v="24"/>
    <x v="1"/>
    <n v="1"/>
    <n v="4"/>
    <n v="67"/>
    <n v="3"/>
    <n v="1"/>
    <n v="2"/>
    <n v="2693"/>
    <n v="13335"/>
    <n v="1"/>
    <n v="22"/>
    <n v="4"/>
    <n v="2"/>
    <n v="80"/>
    <n v="1"/>
    <n v="1"/>
    <n v="3"/>
    <n v="1"/>
    <n v="0"/>
    <n v="0"/>
    <n v="0"/>
    <x v="1"/>
  </r>
  <r>
    <s v="No"/>
    <s v="Travel_Frequently"/>
    <x v="0"/>
    <s v="Current Employees"/>
    <x v="1"/>
    <x v="0"/>
    <s v="STAFF-12"/>
    <n v="12"/>
    <x v="1"/>
    <x v="3"/>
    <x v="0"/>
    <s v="No"/>
    <s v="Y"/>
    <n v="2"/>
    <n v="-2"/>
    <n v="0"/>
    <n v="38"/>
    <n v="0"/>
    <m/>
    <n v="0"/>
    <n v="1"/>
    <n v="216"/>
    <n v="23"/>
    <x v="3"/>
    <n v="1"/>
    <n v="4"/>
    <n v="44"/>
    <n v="2"/>
    <n v="3"/>
    <n v="2"/>
    <n v="9526"/>
    <n v="8787"/>
    <n v="0"/>
    <n v="21"/>
    <n v="4"/>
    <n v="2"/>
    <n v="80"/>
    <n v="0"/>
    <n v="10"/>
    <n v="3"/>
    <n v="9"/>
    <n v="7"/>
    <n v="1"/>
    <n v="8"/>
    <x v="1"/>
  </r>
  <r>
    <s v="No"/>
    <s v="Travel_Rarely"/>
    <x v="0"/>
    <s v="Current Employees"/>
    <x v="1"/>
    <x v="2"/>
    <s v="STAFF-13"/>
    <n v="13"/>
    <x v="1"/>
    <x v="4"/>
    <x v="1"/>
    <s v="No"/>
    <s v="Y"/>
    <n v="3"/>
    <n v="-2"/>
    <n v="0"/>
    <n v="36"/>
    <n v="0"/>
    <m/>
    <n v="0"/>
    <n v="1"/>
    <n v="1299"/>
    <n v="27"/>
    <x v="3"/>
    <n v="1"/>
    <n v="3"/>
    <n v="94"/>
    <n v="3"/>
    <n v="2"/>
    <n v="3"/>
    <n v="5237"/>
    <n v="16577"/>
    <n v="6"/>
    <n v="13"/>
    <n v="3"/>
    <n v="2"/>
    <n v="80"/>
    <n v="2"/>
    <n v="17"/>
    <n v="2"/>
    <n v="7"/>
    <n v="7"/>
    <n v="7"/>
    <n v="7"/>
    <x v="1"/>
  </r>
  <r>
    <s v="No"/>
    <s v="Travel_Rarely"/>
    <x v="0"/>
    <s v="Current Employees"/>
    <x v="1"/>
    <x v="2"/>
    <s v="STAFF-14"/>
    <n v="14"/>
    <x v="1"/>
    <x v="2"/>
    <x v="1"/>
    <s v="No"/>
    <s v="Y"/>
    <n v="5"/>
    <n v="-2"/>
    <n v="0"/>
    <n v="35"/>
    <n v="0"/>
    <m/>
    <n v="0"/>
    <n v="1"/>
    <n v="809"/>
    <n v="16"/>
    <x v="3"/>
    <n v="1"/>
    <n v="1"/>
    <n v="84"/>
    <n v="4"/>
    <n v="1"/>
    <n v="2"/>
    <n v="2426"/>
    <n v="16479"/>
    <n v="0"/>
    <n v="13"/>
    <n v="3"/>
    <n v="3"/>
    <n v="80"/>
    <n v="1"/>
    <n v="6"/>
    <n v="3"/>
    <n v="5"/>
    <n v="4"/>
    <n v="0"/>
    <n v="3"/>
    <x v="2"/>
  </r>
  <r>
    <s v="No"/>
    <s v="Travel_Rarely"/>
    <x v="2"/>
    <s v="Current Employees"/>
    <x v="1"/>
    <x v="0"/>
    <s v="STAFF-15"/>
    <n v="15"/>
    <x v="0"/>
    <x v="2"/>
    <x v="0"/>
    <s v="Yes"/>
    <s v="Y"/>
    <n v="3"/>
    <n v="-2"/>
    <n v="0"/>
    <n v="29"/>
    <n v="0"/>
    <m/>
    <n v="0"/>
    <n v="1"/>
    <n v="153"/>
    <n v="15"/>
    <x v="0"/>
    <n v="1"/>
    <n v="4"/>
    <n v="49"/>
    <n v="2"/>
    <n v="2"/>
    <n v="2"/>
    <n v="4193"/>
    <n v="12682"/>
    <n v="0"/>
    <n v="12"/>
    <n v="3"/>
    <n v="4"/>
    <n v="80"/>
    <n v="0"/>
    <n v="10"/>
    <n v="3"/>
    <n v="9"/>
    <n v="5"/>
    <n v="0"/>
    <n v="8"/>
    <x v="2"/>
  </r>
  <r>
    <s v="No"/>
    <s v="Travel_Rarely"/>
    <x v="2"/>
    <s v="Current Employees"/>
    <x v="1"/>
    <x v="0"/>
    <s v="STAFF-16"/>
    <n v="16"/>
    <x v="1"/>
    <x v="1"/>
    <x v="2"/>
    <s v="No"/>
    <s v="Y"/>
    <n v="1"/>
    <n v="-2"/>
    <n v="0"/>
    <n v="31"/>
    <n v="0"/>
    <m/>
    <n v="0"/>
    <n v="1"/>
    <n v="670"/>
    <n v="26"/>
    <x v="1"/>
    <n v="1"/>
    <n v="1"/>
    <n v="31"/>
    <n v="3"/>
    <n v="1"/>
    <n v="2"/>
    <n v="2911"/>
    <n v="15170"/>
    <n v="1"/>
    <n v="17"/>
    <n v="3"/>
    <n v="4"/>
    <n v="80"/>
    <n v="1"/>
    <n v="5"/>
    <n v="2"/>
    <n v="5"/>
    <n v="2"/>
    <n v="4"/>
    <n v="3"/>
    <x v="1"/>
  </r>
  <r>
    <s v="No"/>
    <s v="Travel_Rarely"/>
    <x v="2"/>
    <s v="Current Employees"/>
    <x v="1"/>
    <x v="2"/>
    <s v="STAFF-18"/>
    <n v="18"/>
    <x v="1"/>
    <x v="2"/>
    <x v="2"/>
    <s v="No"/>
    <s v="Y"/>
    <n v="2"/>
    <n v="-2"/>
    <n v="0"/>
    <n v="34"/>
    <n v="0"/>
    <m/>
    <n v="0"/>
    <n v="1"/>
    <n v="1346"/>
    <n v="19"/>
    <x v="0"/>
    <n v="1"/>
    <n v="2"/>
    <n v="93"/>
    <n v="3"/>
    <n v="1"/>
    <n v="4"/>
    <n v="2661"/>
    <n v="8758"/>
    <n v="0"/>
    <n v="11"/>
    <n v="3"/>
    <n v="3"/>
    <n v="80"/>
    <n v="1"/>
    <n v="3"/>
    <n v="3"/>
    <n v="2"/>
    <n v="2"/>
    <n v="1"/>
    <n v="2"/>
    <x v="2"/>
  </r>
  <r>
    <s v="Yes"/>
    <s v="Travel_Rarely"/>
    <x v="2"/>
    <s v="Ex-Employees"/>
    <x v="1"/>
    <x v="0"/>
    <s v="STAFF-19"/>
    <n v="19"/>
    <x v="1"/>
    <x v="2"/>
    <x v="0"/>
    <s v="Yes"/>
    <s v="Y"/>
    <n v="4"/>
    <n v="-2"/>
    <n v="0"/>
    <n v="28"/>
    <n v="1"/>
    <n v="1"/>
    <n v="1"/>
    <n v="0"/>
    <n v="103"/>
    <n v="24"/>
    <x v="3"/>
    <n v="1"/>
    <n v="3"/>
    <n v="50"/>
    <n v="2"/>
    <n v="1"/>
    <n v="2"/>
    <n v="2028"/>
    <n v="12947"/>
    <n v="5"/>
    <n v="14"/>
    <n v="3"/>
    <n v="2"/>
    <n v="80"/>
    <n v="0"/>
    <n v="6"/>
    <n v="3"/>
    <n v="4"/>
    <n v="2"/>
    <n v="0"/>
    <n v="3"/>
    <x v="1"/>
  </r>
  <r>
    <s v="No"/>
    <s v="Travel_Rarely"/>
    <x v="2"/>
    <s v="Current Employees"/>
    <x v="1"/>
    <x v="0"/>
    <s v="STAFF-20"/>
    <n v="20"/>
    <x v="0"/>
    <x v="3"/>
    <x v="2"/>
    <s v="No"/>
    <s v="Y"/>
    <n v="1"/>
    <n v="-2"/>
    <n v="0"/>
    <n v="29"/>
    <n v="0"/>
    <m/>
    <n v="0"/>
    <n v="1"/>
    <n v="1389"/>
    <n v="21"/>
    <x v="2"/>
    <n v="1"/>
    <n v="2"/>
    <n v="51"/>
    <n v="4"/>
    <n v="3"/>
    <n v="2"/>
    <n v="9980"/>
    <n v="10195"/>
    <n v="1"/>
    <n v="11"/>
    <n v="3"/>
    <n v="3"/>
    <n v="80"/>
    <n v="1"/>
    <n v="10"/>
    <n v="3"/>
    <n v="10"/>
    <n v="9"/>
    <n v="8"/>
    <n v="8"/>
    <x v="1"/>
  </r>
  <r>
    <s v="No"/>
    <s v="Travel_Rarely"/>
    <x v="2"/>
    <s v="Current Employees"/>
    <x v="1"/>
    <x v="0"/>
    <s v="STAFF-21"/>
    <n v="21"/>
    <x v="1"/>
    <x v="1"/>
    <x v="2"/>
    <s v="Yes"/>
    <s v="Y"/>
    <n v="5"/>
    <n v="-2"/>
    <n v="0"/>
    <n v="32"/>
    <n v="0"/>
    <m/>
    <n v="0"/>
    <n v="1"/>
    <n v="334"/>
    <n v="5"/>
    <x v="0"/>
    <n v="1"/>
    <n v="1"/>
    <n v="80"/>
    <n v="4"/>
    <n v="1"/>
    <n v="2"/>
    <n v="3298"/>
    <n v="15053"/>
    <n v="0"/>
    <n v="12"/>
    <n v="3"/>
    <n v="4"/>
    <n v="80"/>
    <n v="2"/>
    <n v="7"/>
    <n v="2"/>
    <n v="6"/>
    <n v="2"/>
    <n v="0"/>
    <n v="5"/>
    <x v="0"/>
  </r>
  <r>
    <s v="No"/>
    <s v="Non-Travel"/>
    <x v="4"/>
    <s v="Current Employees"/>
    <x v="1"/>
    <x v="2"/>
    <s v="STAFF-22"/>
    <n v="22"/>
    <x v="1"/>
    <x v="2"/>
    <x v="2"/>
    <s v="Yes"/>
    <s v="Y"/>
    <n v="2"/>
    <n v="-2"/>
    <n v="0"/>
    <n v="22"/>
    <n v="0"/>
    <m/>
    <n v="0"/>
    <n v="1"/>
    <n v="1123"/>
    <n v="16"/>
    <x v="0"/>
    <n v="1"/>
    <n v="4"/>
    <n v="96"/>
    <n v="4"/>
    <n v="1"/>
    <n v="4"/>
    <n v="2935"/>
    <n v="7324"/>
    <n v="1"/>
    <n v="13"/>
    <n v="3"/>
    <n v="2"/>
    <n v="80"/>
    <n v="2"/>
    <n v="1"/>
    <n v="2"/>
    <n v="1"/>
    <n v="0"/>
    <n v="0"/>
    <n v="0"/>
    <x v="2"/>
  </r>
  <r>
    <s v="No"/>
    <s v="Travel_Rarely"/>
    <x v="1"/>
    <s v="Current Employees"/>
    <x v="0"/>
    <x v="0"/>
    <s v="STAFF-23"/>
    <n v="23"/>
    <x v="0"/>
    <x v="5"/>
    <x v="1"/>
    <s v="No"/>
    <s v="Y"/>
    <n v="3"/>
    <n v="-2"/>
    <n v="0"/>
    <n v="53"/>
    <n v="0"/>
    <m/>
    <n v="0"/>
    <n v="1"/>
    <n v="1219"/>
    <n v="2"/>
    <x v="2"/>
    <n v="1"/>
    <n v="1"/>
    <n v="78"/>
    <n v="2"/>
    <n v="4"/>
    <n v="2"/>
    <n v="15427"/>
    <n v="22021"/>
    <n v="2"/>
    <n v="16"/>
    <n v="3"/>
    <n v="3"/>
    <n v="80"/>
    <n v="0"/>
    <n v="31"/>
    <n v="3"/>
    <n v="25"/>
    <n v="8"/>
    <n v="3"/>
    <n v="7"/>
    <x v="0"/>
  </r>
  <r>
    <s v="No"/>
    <s v="Travel_Rarely"/>
    <x v="0"/>
    <s v="Current Employees"/>
    <x v="1"/>
    <x v="0"/>
    <s v="STAFF-24"/>
    <n v="24"/>
    <x v="1"/>
    <x v="1"/>
    <x v="0"/>
    <s v="Yes"/>
    <s v="Y"/>
    <n v="3"/>
    <n v="-2"/>
    <n v="0"/>
    <n v="38"/>
    <n v="0"/>
    <m/>
    <n v="0"/>
    <n v="1"/>
    <n v="371"/>
    <n v="2"/>
    <x v="3"/>
    <n v="1"/>
    <n v="4"/>
    <n v="45"/>
    <n v="3"/>
    <n v="1"/>
    <n v="2"/>
    <n v="3944"/>
    <n v="4306"/>
    <n v="5"/>
    <n v="11"/>
    <n v="3"/>
    <n v="3"/>
    <n v="80"/>
    <n v="0"/>
    <n v="6"/>
    <n v="3"/>
    <n v="3"/>
    <n v="2"/>
    <n v="1"/>
    <n v="2"/>
    <x v="0"/>
  </r>
  <r>
    <s v="No"/>
    <s v="Non-Travel"/>
    <x v="4"/>
    <s v="Current Employees"/>
    <x v="1"/>
    <x v="1"/>
    <s v="STAFF-26"/>
    <n v="26"/>
    <x v="0"/>
    <x v="3"/>
    <x v="2"/>
    <s v="No"/>
    <s v="Y"/>
    <n v="5"/>
    <n v="-2"/>
    <n v="0"/>
    <n v="24"/>
    <n v="0"/>
    <m/>
    <n v="0"/>
    <n v="1"/>
    <n v="673"/>
    <n v="11"/>
    <x v="0"/>
    <n v="1"/>
    <n v="1"/>
    <n v="96"/>
    <n v="4"/>
    <n v="2"/>
    <n v="3"/>
    <n v="4011"/>
    <n v="8232"/>
    <n v="0"/>
    <n v="18"/>
    <n v="3"/>
    <n v="4"/>
    <n v="80"/>
    <n v="1"/>
    <n v="5"/>
    <n v="2"/>
    <n v="4"/>
    <n v="2"/>
    <n v="1"/>
    <n v="3"/>
    <x v="2"/>
  </r>
  <r>
    <s v="Yes"/>
    <s v="Travel_Rarely"/>
    <x v="0"/>
    <s v="Ex-Employees"/>
    <x v="0"/>
    <x v="0"/>
    <s v="STAFF-27"/>
    <n v="27"/>
    <x v="1"/>
    <x v="6"/>
    <x v="0"/>
    <s v="No"/>
    <s v="Y"/>
    <n v="4"/>
    <n v="-2"/>
    <n v="0"/>
    <n v="36"/>
    <n v="1"/>
    <n v="1"/>
    <n v="1"/>
    <n v="0"/>
    <n v="1218"/>
    <n v="9"/>
    <x v="2"/>
    <n v="1"/>
    <n v="3"/>
    <n v="82"/>
    <n v="2"/>
    <n v="1"/>
    <n v="2"/>
    <n v="3407"/>
    <n v="6986"/>
    <n v="7"/>
    <n v="23"/>
    <n v="4"/>
    <n v="2"/>
    <n v="80"/>
    <n v="0"/>
    <n v="10"/>
    <n v="3"/>
    <n v="5"/>
    <n v="3"/>
    <n v="0"/>
    <n v="3"/>
    <x v="0"/>
  </r>
  <r>
    <s v="No"/>
    <s v="Travel_Rarely"/>
    <x v="2"/>
    <s v="Current Employees"/>
    <x v="1"/>
    <x v="0"/>
    <s v="STAFF-28"/>
    <n v="28"/>
    <x v="0"/>
    <x v="7"/>
    <x v="0"/>
    <s v="No"/>
    <s v="Y"/>
    <n v="4"/>
    <n v="-2"/>
    <n v="0"/>
    <n v="34"/>
    <n v="0"/>
    <m/>
    <n v="0"/>
    <n v="1"/>
    <n v="419"/>
    <n v="7"/>
    <x v="2"/>
    <n v="1"/>
    <n v="1"/>
    <n v="53"/>
    <n v="3"/>
    <n v="3"/>
    <n v="2"/>
    <n v="11994"/>
    <n v="21293"/>
    <n v="0"/>
    <n v="11"/>
    <n v="3"/>
    <n v="3"/>
    <n v="80"/>
    <n v="0"/>
    <n v="13"/>
    <n v="3"/>
    <n v="12"/>
    <n v="6"/>
    <n v="2"/>
    <n v="11"/>
    <x v="0"/>
  </r>
  <r>
    <s v="No"/>
    <s v="Travel_Rarely"/>
    <x v="4"/>
    <s v="Current Employees"/>
    <x v="1"/>
    <x v="0"/>
    <s v="STAFF-30"/>
    <n v="30"/>
    <x v="1"/>
    <x v="1"/>
    <x v="0"/>
    <s v="No"/>
    <s v="Y"/>
    <n v="6"/>
    <n v="-2"/>
    <n v="0"/>
    <n v="21"/>
    <n v="0"/>
    <m/>
    <n v="0"/>
    <n v="1"/>
    <n v="391"/>
    <n v="15"/>
    <x v="0"/>
    <n v="1"/>
    <n v="3"/>
    <n v="96"/>
    <n v="3"/>
    <n v="1"/>
    <n v="2"/>
    <n v="1232"/>
    <n v="19281"/>
    <n v="1"/>
    <n v="14"/>
    <n v="3"/>
    <n v="4"/>
    <n v="80"/>
    <n v="0"/>
    <n v="0"/>
    <n v="3"/>
    <n v="0"/>
    <n v="0"/>
    <n v="0"/>
    <n v="0"/>
    <x v="2"/>
  </r>
  <r>
    <s v="Yes"/>
    <s v="Travel_Rarely"/>
    <x v="2"/>
    <s v="Ex-Employees"/>
    <x v="1"/>
    <x v="2"/>
    <s v="STAFF-31"/>
    <n v="31"/>
    <x v="1"/>
    <x v="1"/>
    <x v="0"/>
    <s v="No"/>
    <s v="Y"/>
    <n v="2"/>
    <n v="-2"/>
    <n v="0"/>
    <n v="34"/>
    <n v="1"/>
    <n v="1"/>
    <n v="1"/>
    <n v="0"/>
    <n v="699"/>
    <n v="6"/>
    <x v="1"/>
    <n v="1"/>
    <n v="2"/>
    <n v="83"/>
    <n v="3"/>
    <n v="1"/>
    <n v="4"/>
    <n v="2960"/>
    <n v="17102"/>
    <n v="2"/>
    <n v="11"/>
    <n v="3"/>
    <n v="3"/>
    <n v="80"/>
    <n v="0"/>
    <n v="8"/>
    <n v="3"/>
    <n v="4"/>
    <n v="2"/>
    <n v="1"/>
    <n v="3"/>
    <x v="0"/>
  </r>
  <r>
    <s v="No"/>
    <s v="Travel_Rarely"/>
    <x v="1"/>
    <s v="Current Employees"/>
    <x v="1"/>
    <x v="1"/>
    <s v="STAFF-32"/>
    <n v="32"/>
    <x v="0"/>
    <x v="5"/>
    <x v="2"/>
    <s v="No"/>
    <s v="Y"/>
    <n v="3"/>
    <n v="-2"/>
    <n v="0"/>
    <n v="53"/>
    <n v="0"/>
    <m/>
    <n v="0"/>
    <n v="1"/>
    <n v="1282"/>
    <n v="5"/>
    <x v="3"/>
    <n v="1"/>
    <n v="3"/>
    <n v="58"/>
    <n v="3"/>
    <n v="5"/>
    <n v="3"/>
    <n v="19094"/>
    <n v="10735"/>
    <n v="4"/>
    <n v="11"/>
    <n v="3"/>
    <n v="4"/>
    <n v="80"/>
    <n v="1"/>
    <n v="26"/>
    <n v="2"/>
    <n v="14"/>
    <n v="13"/>
    <n v="4"/>
    <n v="8"/>
    <x v="0"/>
  </r>
  <r>
    <s v="Yes"/>
    <s v="Travel_Frequently"/>
    <x v="2"/>
    <s v="Ex-Employees"/>
    <x v="1"/>
    <x v="0"/>
    <s v="STAFF-33"/>
    <n v="33"/>
    <x v="0"/>
    <x v="1"/>
    <x v="0"/>
    <s v="Yes"/>
    <s v="Y"/>
    <n v="5"/>
    <n v="-2"/>
    <n v="0"/>
    <n v="32"/>
    <n v="1"/>
    <n v="1"/>
    <n v="1"/>
    <n v="0"/>
    <n v="1125"/>
    <n v="16"/>
    <x v="1"/>
    <n v="1"/>
    <n v="2"/>
    <n v="72"/>
    <n v="1"/>
    <n v="1"/>
    <n v="2"/>
    <n v="3919"/>
    <n v="4681"/>
    <n v="1"/>
    <n v="22"/>
    <n v="4"/>
    <n v="2"/>
    <n v="80"/>
    <n v="0"/>
    <n v="10"/>
    <n v="3"/>
    <n v="10"/>
    <n v="2"/>
    <n v="6"/>
    <n v="7"/>
    <x v="2"/>
  </r>
  <r>
    <s v="No"/>
    <s v="Travel_Rarely"/>
    <x v="0"/>
    <s v="Current Employees"/>
    <x v="0"/>
    <x v="3"/>
    <s v="STAFF-35"/>
    <n v="35"/>
    <x v="1"/>
    <x v="0"/>
    <x v="1"/>
    <s v="No"/>
    <s v="Y"/>
    <n v="2"/>
    <n v="-2"/>
    <n v="0"/>
    <n v="42"/>
    <n v="0"/>
    <m/>
    <n v="0"/>
    <n v="1"/>
    <n v="691"/>
    <n v="8"/>
    <x v="2"/>
    <n v="1"/>
    <n v="3"/>
    <n v="48"/>
    <n v="3"/>
    <n v="2"/>
    <n v="3"/>
    <n v="6825"/>
    <n v="21173"/>
    <n v="0"/>
    <n v="11"/>
    <n v="3"/>
    <n v="4"/>
    <n v="80"/>
    <n v="1"/>
    <n v="10"/>
    <n v="3"/>
    <n v="9"/>
    <n v="7"/>
    <n v="4"/>
    <n v="2"/>
    <x v="0"/>
  </r>
  <r>
    <s v="No"/>
    <s v="Travel_Rarely"/>
    <x v="0"/>
    <s v="Current Employees"/>
    <x v="1"/>
    <x v="2"/>
    <s v="STAFF-36"/>
    <n v="36"/>
    <x v="0"/>
    <x v="4"/>
    <x v="1"/>
    <s v="No"/>
    <s v="Y"/>
    <n v="4"/>
    <n v="-2"/>
    <n v="0"/>
    <n v="44"/>
    <n v="0"/>
    <m/>
    <n v="0"/>
    <n v="1"/>
    <n v="477"/>
    <n v="7"/>
    <x v="2"/>
    <n v="1"/>
    <n v="1"/>
    <n v="42"/>
    <n v="2"/>
    <n v="3"/>
    <n v="4"/>
    <n v="10248"/>
    <n v="2094"/>
    <n v="3"/>
    <n v="14"/>
    <n v="3"/>
    <n v="4"/>
    <n v="80"/>
    <n v="1"/>
    <n v="24"/>
    <n v="3"/>
    <n v="22"/>
    <n v="6"/>
    <n v="5"/>
    <n v="17"/>
    <x v="0"/>
  </r>
  <r>
    <s v="No"/>
    <s v="Travel_Rarely"/>
    <x v="1"/>
    <s v="Current Employees"/>
    <x v="0"/>
    <x v="3"/>
    <s v="STAFF-38"/>
    <n v="38"/>
    <x v="0"/>
    <x v="5"/>
    <x v="0"/>
    <s v="No"/>
    <s v="Y"/>
    <n v="2"/>
    <n v="-2"/>
    <n v="0"/>
    <n v="46"/>
    <n v="0"/>
    <m/>
    <n v="0"/>
    <n v="1"/>
    <n v="705"/>
    <n v="2"/>
    <x v="2"/>
    <n v="1"/>
    <n v="2"/>
    <n v="83"/>
    <n v="3"/>
    <n v="5"/>
    <n v="4"/>
    <n v="18947"/>
    <n v="22822"/>
    <n v="3"/>
    <n v="12"/>
    <n v="3"/>
    <n v="4"/>
    <n v="80"/>
    <n v="0"/>
    <n v="22"/>
    <n v="2"/>
    <n v="2"/>
    <n v="2"/>
    <n v="2"/>
    <n v="1"/>
    <x v="0"/>
  </r>
  <r>
    <s v="No"/>
    <s v="Travel_Rarely"/>
    <x v="2"/>
    <s v="Current Employees"/>
    <x v="1"/>
    <x v="2"/>
    <s v="STAFF-39"/>
    <n v="39"/>
    <x v="1"/>
    <x v="2"/>
    <x v="0"/>
    <s v="No"/>
    <s v="Y"/>
    <n v="3"/>
    <n v="-2"/>
    <n v="0"/>
    <n v="33"/>
    <n v="0"/>
    <m/>
    <n v="0"/>
    <n v="1"/>
    <n v="924"/>
    <n v="2"/>
    <x v="3"/>
    <n v="1"/>
    <n v="3"/>
    <n v="78"/>
    <n v="3"/>
    <n v="1"/>
    <n v="4"/>
    <n v="2496"/>
    <n v="6670"/>
    <n v="4"/>
    <n v="11"/>
    <n v="3"/>
    <n v="4"/>
    <n v="80"/>
    <n v="0"/>
    <n v="7"/>
    <n v="3"/>
    <n v="1"/>
    <n v="1"/>
    <n v="0"/>
    <n v="0"/>
    <x v="0"/>
  </r>
  <r>
    <s v="No"/>
    <s v="Travel_Rarely"/>
    <x v="0"/>
    <s v="Current Employees"/>
    <x v="1"/>
    <x v="1"/>
    <s v="STAFF-40"/>
    <n v="40"/>
    <x v="1"/>
    <x v="4"/>
    <x v="1"/>
    <s v="Yes"/>
    <s v="Y"/>
    <n v="5"/>
    <n v="-2"/>
    <n v="0"/>
    <n v="44"/>
    <n v="0"/>
    <m/>
    <n v="0"/>
    <n v="1"/>
    <n v="1459"/>
    <n v="10"/>
    <x v="2"/>
    <n v="1"/>
    <n v="4"/>
    <n v="41"/>
    <n v="3"/>
    <n v="2"/>
    <n v="4"/>
    <n v="6465"/>
    <n v="19121"/>
    <n v="2"/>
    <n v="13"/>
    <n v="3"/>
    <n v="4"/>
    <n v="80"/>
    <n v="0"/>
    <n v="9"/>
    <n v="4"/>
    <n v="4"/>
    <n v="2"/>
    <n v="1"/>
    <n v="3"/>
    <x v="0"/>
  </r>
  <r>
    <s v="No"/>
    <s v="Travel_Rarely"/>
    <x v="2"/>
    <s v="Current Employees"/>
    <x v="1"/>
    <x v="2"/>
    <s v="STAFF-41"/>
    <n v="41"/>
    <x v="1"/>
    <x v="2"/>
    <x v="0"/>
    <s v="No"/>
    <s v="Y"/>
    <n v="5"/>
    <n v="-2"/>
    <n v="0"/>
    <n v="30"/>
    <n v="0"/>
    <m/>
    <n v="0"/>
    <n v="1"/>
    <n v="125"/>
    <n v="9"/>
    <x v="0"/>
    <n v="1"/>
    <n v="4"/>
    <n v="83"/>
    <n v="2"/>
    <n v="1"/>
    <n v="3"/>
    <n v="2206"/>
    <n v="16117"/>
    <n v="1"/>
    <n v="13"/>
    <n v="3"/>
    <n v="1"/>
    <n v="80"/>
    <n v="0"/>
    <n v="10"/>
    <n v="3"/>
    <n v="10"/>
    <n v="0"/>
    <n v="1"/>
    <n v="8"/>
    <x v="0"/>
  </r>
  <r>
    <s v="Yes"/>
    <s v="Travel_Rarely"/>
    <x v="0"/>
    <s v="Ex-Employees"/>
    <x v="0"/>
    <x v="4"/>
    <s v="STAFF-42"/>
    <n v="42"/>
    <x v="1"/>
    <x v="6"/>
    <x v="1"/>
    <s v="No"/>
    <s v="Y"/>
    <n v="6"/>
    <n v="-2"/>
    <n v="0"/>
    <n v="39"/>
    <n v="1"/>
    <n v="1"/>
    <n v="1"/>
    <n v="0"/>
    <n v="895"/>
    <n v="5"/>
    <x v="3"/>
    <n v="1"/>
    <n v="4"/>
    <n v="56"/>
    <n v="3"/>
    <n v="2"/>
    <n v="4"/>
    <n v="2086"/>
    <n v="3335"/>
    <n v="3"/>
    <n v="14"/>
    <n v="3"/>
    <n v="3"/>
    <n v="80"/>
    <n v="1"/>
    <n v="19"/>
    <n v="4"/>
    <n v="1"/>
    <n v="0"/>
    <n v="0"/>
    <n v="0"/>
    <x v="0"/>
  </r>
  <r>
    <s v="Yes"/>
    <s v="Travel_Rarely"/>
    <x v="4"/>
    <s v="Ex-Employees"/>
    <x v="1"/>
    <x v="2"/>
    <s v="STAFF-45"/>
    <n v="45"/>
    <x v="1"/>
    <x v="1"/>
    <x v="1"/>
    <s v="Yes"/>
    <s v="Y"/>
    <n v="2"/>
    <n v="-2"/>
    <n v="0"/>
    <n v="24"/>
    <n v="1"/>
    <n v="1"/>
    <n v="1"/>
    <n v="0"/>
    <n v="813"/>
    <n v="1"/>
    <x v="3"/>
    <n v="1"/>
    <n v="2"/>
    <n v="61"/>
    <n v="3"/>
    <n v="1"/>
    <n v="4"/>
    <n v="2293"/>
    <n v="3020"/>
    <n v="2"/>
    <n v="16"/>
    <n v="3"/>
    <n v="1"/>
    <n v="80"/>
    <n v="1"/>
    <n v="6"/>
    <n v="2"/>
    <n v="2"/>
    <n v="0"/>
    <n v="2"/>
    <n v="0"/>
    <x v="0"/>
  </r>
  <r>
    <s v="No"/>
    <s v="Travel_Rarely"/>
    <x v="0"/>
    <s v="Current Employees"/>
    <x v="1"/>
    <x v="2"/>
    <s v="STAFF-46"/>
    <n v="46"/>
    <x v="0"/>
    <x v="1"/>
    <x v="2"/>
    <s v="No"/>
    <s v="Y"/>
    <n v="3"/>
    <n v="-2"/>
    <n v="0"/>
    <n v="43"/>
    <n v="0"/>
    <m/>
    <n v="0"/>
    <n v="1"/>
    <n v="1273"/>
    <n v="2"/>
    <x v="0"/>
    <n v="1"/>
    <n v="4"/>
    <n v="72"/>
    <n v="4"/>
    <n v="1"/>
    <n v="3"/>
    <n v="2645"/>
    <n v="21923"/>
    <n v="1"/>
    <n v="12"/>
    <n v="3"/>
    <n v="4"/>
    <n v="80"/>
    <n v="2"/>
    <n v="6"/>
    <n v="2"/>
    <n v="5"/>
    <n v="3"/>
    <n v="1"/>
    <n v="4"/>
    <x v="0"/>
  </r>
  <r>
    <s v="Yes"/>
    <s v="Travel_Rarely"/>
    <x v="1"/>
    <s v="Ex-Employees"/>
    <x v="0"/>
    <x v="3"/>
    <s v="STAFF-47"/>
    <n v="47"/>
    <x v="1"/>
    <x v="6"/>
    <x v="1"/>
    <s v="Yes"/>
    <s v="Y"/>
    <n v="2"/>
    <n v="-2"/>
    <n v="0"/>
    <n v="50"/>
    <n v="1"/>
    <n v="1"/>
    <n v="1"/>
    <n v="0"/>
    <n v="869"/>
    <n v="3"/>
    <x v="0"/>
    <n v="1"/>
    <n v="1"/>
    <n v="86"/>
    <n v="2"/>
    <n v="1"/>
    <n v="3"/>
    <n v="2683"/>
    <n v="3810"/>
    <n v="1"/>
    <n v="14"/>
    <n v="3"/>
    <n v="3"/>
    <n v="80"/>
    <n v="0"/>
    <n v="3"/>
    <n v="3"/>
    <n v="3"/>
    <n v="2"/>
    <n v="0"/>
    <n v="2"/>
    <x v="0"/>
  </r>
  <r>
    <s v="No"/>
    <s v="Travel_Rarely"/>
    <x v="0"/>
    <s v="Current Employees"/>
    <x v="0"/>
    <x v="3"/>
    <s v="STAFF-49"/>
    <n v="49"/>
    <x v="0"/>
    <x v="6"/>
    <x v="1"/>
    <s v="No"/>
    <s v="Y"/>
    <n v="3"/>
    <n v="-2"/>
    <n v="0"/>
    <n v="35"/>
    <n v="0"/>
    <m/>
    <n v="0"/>
    <n v="1"/>
    <n v="890"/>
    <n v="2"/>
    <x v="3"/>
    <n v="1"/>
    <n v="4"/>
    <n v="97"/>
    <n v="3"/>
    <n v="1"/>
    <n v="4"/>
    <n v="2014"/>
    <n v="9687"/>
    <n v="1"/>
    <n v="13"/>
    <n v="3"/>
    <n v="1"/>
    <n v="80"/>
    <n v="0"/>
    <n v="2"/>
    <n v="3"/>
    <n v="2"/>
    <n v="2"/>
    <n v="2"/>
    <n v="2"/>
    <x v="0"/>
  </r>
  <r>
    <s v="No"/>
    <s v="Travel_Rarely"/>
    <x v="0"/>
    <s v="Current Employees"/>
    <x v="1"/>
    <x v="0"/>
    <s v="STAFF-51"/>
    <n v="51"/>
    <x v="0"/>
    <x v="1"/>
    <x v="1"/>
    <s v="Yes"/>
    <s v="Y"/>
    <n v="3"/>
    <n v="-2"/>
    <n v="0"/>
    <n v="36"/>
    <n v="0"/>
    <m/>
    <n v="0"/>
    <n v="1"/>
    <n v="852"/>
    <n v="5"/>
    <x v="2"/>
    <n v="1"/>
    <n v="2"/>
    <n v="82"/>
    <n v="2"/>
    <n v="1"/>
    <n v="2"/>
    <n v="3419"/>
    <n v="13072"/>
    <n v="9"/>
    <n v="14"/>
    <n v="3"/>
    <n v="4"/>
    <n v="80"/>
    <n v="1"/>
    <n v="6"/>
    <n v="4"/>
    <n v="1"/>
    <n v="1"/>
    <n v="0"/>
    <n v="0"/>
    <x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x v="0"/>
  </r>
  <r>
    <s v="No"/>
    <s v="Travel_Rarely"/>
    <x v="0"/>
    <s v="Current Employees"/>
    <x v="1"/>
    <x v="1"/>
    <s v="STAFF-53"/>
    <n v="53"/>
    <x v="1"/>
    <x v="2"/>
    <x v="2"/>
    <s v="No"/>
    <s v="Y"/>
    <n v="3"/>
    <n v="-2"/>
    <n v="0"/>
    <n v="35"/>
    <n v="0"/>
    <m/>
    <n v="0"/>
    <n v="1"/>
    <n v="464"/>
    <n v="4"/>
    <x v="0"/>
    <n v="1"/>
    <n v="3"/>
    <n v="75"/>
    <n v="3"/>
    <n v="1"/>
    <n v="4"/>
    <n v="1951"/>
    <n v="10910"/>
    <n v="1"/>
    <n v="12"/>
    <n v="3"/>
    <n v="3"/>
    <n v="80"/>
    <n v="1"/>
    <n v="1"/>
    <n v="3"/>
    <n v="1"/>
    <n v="0"/>
    <n v="0"/>
    <n v="0"/>
    <x v="0"/>
  </r>
  <r>
    <s v="No"/>
    <s v="Travel_Rarely"/>
    <x v="2"/>
    <s v="Current Employees"/>
    <x v="1"/>
    <x v="0"/>
    <s v="STAFF-54"/>
    <n v="54"/>
    <x v="0"/>
    <x v="2"/>
    <x v="2"/>
    <s v="No"/>
    <s v="Y"/>
    <n v="6"/>
    <n v="-2"/>
    <n v="0"/>
    <n v="27"/>
    <n v="0"/>
    <m/>
    <n v="0"/>
    <n v="1"/>
    <n v="1240"/>
    <n v="2"/>
    <x v="2"/>
    <n v="1"/>
    <n v="4"/>
    <n v="33"/>
    <n v="3"/>
    <n v="1"/>
    <n v="2"/>
    <n v="2341"/>
    <n v="19715"/>
    <n v="1"/>
    <n v="13"/>
    <n v="3"/>
    <n v="4"/>
    <n v="80"/>
    <n v="1"/>
    <n v="1"/>
    <n v="3"/>
    <n v="1"/>
    <n v="0"/>
    <n v="0"/>
    <n v="0"/>
    <x v="0"/>
  </r>
  <r>
    <s v="Yes"/>
    <s v="Travel_Rarely"/>
    <x v="2"/>
    <s v="Ex-Employees"/>
    <x v="1"/>
    <x v="0"/>
    <s v="STAFF-55"/>
    <n v="55"/>
    <x v="1"/>
    <x v="2"/>
    <x v="0"/>
    <s v="No"/>
    <s v="Y"/>
    <n v="2"/>
    <n v="-2"/>
    <n v="0"/>
    <n v="26"/>
    <n v="1"/>
    <n v="1"/>
    <n v="1"/>
    <n v="0"/>
    <n v="1357"/>
    <n v="25"/>
    <x v="3"/>
    <n v="1"/>
    <n v="1"/>
    <n v="48"/>
    <n v="1"/>
    <n v="1"/>
    <n v="2"/>
    <n v="2293"/>
    <n v="10558"/>
    <n v="1"/>
    <n v="12"/>
    <n v="3"/>
    <n v="3"/>
    <n v="80"/>
    <n v="0"/>
    <n v="1"/>
    <n v="2"/>
    <n v="1"/>
    <n v="0"/>
    <n v="0"/>
    <n v="1"/>
    <x v="1"/>
  </r>
  <r>
    <s v="No"/>
    <s v="Travel_Frequently"/>
    <x v="2"/>
    <s v="Current Employees"/>
    <x v="0"/>
    <x v="0"/>
    <s v="STAFF-56"/>
    <n v="56"/>
    <x v="1"/>
    <x v="0"/>
    <x v="0"/>
    <s v="No"/>
    <s v="Y"/>
    <n v="0"/>
    <n v="-2"/>
    <n v="0"/>
    <n v="27"/>
    <n v="0"/>
    <m/>
    <n v="0"/>
    <n v="1"/>
    <n v="994"/>
    <n v="8"/>
    <x v="3"/>
    <n v="1"/>
    <n v="4"/>
    <n v="37"/>
    <n v="3"/>
    <n v="3"/>
    <n v="2"/>
    <n v="8726"/>
    <n v="2975"/>
    <n v="1"/>
    <n v="15"/>
    <n v="3"/>
    <n v="4"/>
    <n v="80"/>
    <n v="0"/>
    <n v="9"/>
    <n v="3"/>
    <n v="9"/>
    <n v="8"/>
    <n v="1"/>
    <n v="7"/>
    <x v="0"/>
  </r>
  <r>
    <s v="No"/>
    <s v="Travel_Frequently"/>
    <x v="2"/>
    <s v="Current Employees"/>
    <x v="1"/>
    <x v="2"/>
    <s v="STAFF-57"/>
    <n v="57"/>
    <x v="0"/>
    <x v="2"/>
    <x v="0"/>
    <s v="No"/>
    <s v="Y"/>
    <n v="2"/>
    <n v="-2"/>
    <n v="0"/>
    <n v="30"/>
    <n v="0"/>
    <m/>
    <n v="0"/>
    <n v="1"/>
    <n v="721"/>
    <n v="1"/>
    <x v="0"/>
    <n v="1"/>
    <n v="3"/>
    <n v="58"/>
    <n v="3"/>
    <n v="2"/>
    <n v="4"/>
    <n v="4011"/>
    <n v="10781"/>
    <n v="1"/>
    <n v="23"/>
    <n v="4"/>
    <n v="4"/>
    <n v="80"/>
    <n v="0"/>
    <n v="12"/>
    <n v="3"/>
    <n v="12"/>
    <n v="8"/>
    <n v="3"/>
    <n v="7"/>
    <x v="0"/>
  </r>
  <r>
    <s v="Yes"/>
    <s v="Travel_Rarely"/>
    <x v="0"/>
    <s v="Ex-Employees"/>
    <x v="1"/>
    <x v="4"/>
    <s v="STAFF-58"/>
    <n v="58"/>
    <x v="0"/>
    <x v="7"/>
    <x v="1"/>
    <s v="No"/>
    <s v="Y"/>
    <n v="0"/>
    <n v="-2"/>
    <n v="0"/>
    <n v="41"/>
    <n v="1"/>
    <n v="1"/>
    <n v="1"/>
    <n v="0"/>
    <n v="1360"/>
    <n v="12"/>
    <x v="3"/>
    <n v="1"/>
    <n v="2"/>
    <n v="49"/>
    <n v="3"/>
    <n v="5"/>
    <n v="3"/>
    <n v="19545"/>
    <n v="16280"/>
    <n v="1"/>
    <n v="12"/>
    <n v="3"/>
    <n v="4"/>
    <n v="80"/>
    <n v="0"/>
    <n v="23"/>
    <n v="3"/>
    <n v="22"/>
    <n v="15"/>
    <n v="15"/>
    <n v="8"/>
    <x v="2"/>
  </r>
  <r>
    <s v="No"/>
    <s v="Non-Travel"/>
    <x v="2"/>
    <s v="Current Employees"/>
    <x v="0"/>
    <x v="3"/>
    <s v="STAFF-60"/>
    <n v="60"/>
    <x v="1"/>
    <x v="0"/>
    <x v="0"/>
    <s v="No"/>
    <s v="Y"/>
    <n v="2"/>
    <n v="-2"/>
    <n v="0"/>
    <n v="34"/>
    <n v="0"/>
    <m/>
    <n v="0"/>
    <n v="1"/>
    <n v="1065"/>
    <n v="23"/>
    <x v="2"/>
    <n v="1"/>
    <n v="2"/>
    <n v="72"/>
    <n v="3"/>
    <n v="2"/>
    <n v="3"/>
    <n v="4568"/>
    <n v="10034"/>
    <n v="0"/>
    <n v="20"/>
    <n v="4"/>
    <n v="3"/>
    <n v="80"/>
    <n v="0"/>
    <n v="10"/>
    <n v="3"/>
    <n v="9"/>
    <n v="5"/>
    <n v="8"/>
    <n v="7"/>
    <x v="1"/>
  </r>
  <r>
    <s v="No"/>
    <s v="Travel_Rarely"/>
    <x v="0"/>
    <s v="Current Employees"/>
    <x v="1"/>
    <x v="0"/>
    <s v="STAFF-61"/>
    <n v="61"/>
    <x v="1"/>
    <x v="1"/>
    <x v="1"/>
    <s v="No"/>
    <s v="Y"/>
    <n v="1"/>
    <n v="-2"/>
    <n v="0"/>
    <n v="37"/>
    <n v="0"/>
    <m/>
    <n v="0"/>
    <n v="1"/>
    <n v="408"/>
    <n v="19"/>
    <x v="0"/>
    <n v="1"/>
    <n v="2"/>
    <n v="73"/>
    <n v="3"/>
    <n v="1"/>
    <n v="2"/>
    <n v="3022"/>
    <n v="10227"/>
    <n v="4"/>
    <n v="21"/>
    <n v="4"/>
    <n v="1"/>
    <n v="80"/>
    <n v="0"/>
    <n v="8"/>
    <n v="3"/>
    <n v="1"/>
    <n v="0"/>
    <n v="0"/>
    <n v="0"/>
    <x v="2"/>
  </r>
  <r>
    <s v="No"/>
    <s v="Travel_Frequently"/>
    <x v="1"/>
    <s v="Current Employees"/>
    <x v="0"/>
    <x v="3"/>
    <s v="STAFF-62"/>
    <n v="62"/>
    <x v="1"/>
    <x v="0"/>
    <x v="0"/>
    <s v="Yes"/>
    <s v="Y"/>
    <n v="4"/>
    <n v="-2"/>
    <n v="0"/>
    <n v="46"/>
    <n v="0"/>
    <m/>
    <n v="0"/>
    <n v="1"/>
    <n v="1211"/>
    <n v="5"/>
    <x v="2"/>
    <n v="1"/>
    <n v="1"/>
    <n v="98"/>
    <n v="3"/>
    <n v="2"/>
    <n v="4"/>
    <n v="5772"/>
    <n v="20445"/>
    <n v="4"/>
    <n v="21"/>
    <n v="4"/>
    <n v="3"/>
    <n v="80"/>
    <n v="0"/>
    <n v="14"/>
    <n v="3"/>
    <n v="9"/>
    <n v="6"/>
    <n v="0"/>
    <n v="8"/>
    <x v="0"/>
  </r>
  <r>
    <s v="No"/>
    <s v="Travel_Rarely"/>
    <x v="0"/>
    <s v="Current Employees"/>
    <x v="1"/>
    <x v="0"/>
    <s v="STAFF-63"/>
    <n v="63"/>
    <x v="1"/>
    <x v="2"/>
    <x v="1"/>
    <s v="No"/>
    <s v="Y"/>
    <n v="2"/>
    <n v="-2"/>
    <n v="0"/>
    <n v="35"/>
    <n v="0"/>
    <m/>
    <n v="0"/>
    <n v="1"/>
    <n v="1229"/>
    <n v="8"/>
    <x v="1"/>
    <n v="1"/>
    <n v="4"/>
    <n v="36"/>
    <n v="4"/>
    <n v="1"/>
    <n v="2"/>
    <n v="2269"/>
    <n v="4892"/>
    <n v="1"/>
    <n v="19"/>
    <n v="3"/>
    <n v="4"/>
    <n v="80"/>
    <n v="0"/>
    <n v="1"/>
    <n v="3"/>
    <n v="1"/>
    <n v="0"/>
    <n v="0"/>
    <n v="1"/>
    <x v="0"/>
  </r>
  <r>
    <s v="Yes"/>
    <s v="Travel_Rarely"/>
    <x v="1"/>
    <s v="Ex-Employees"/>
    <x v="1"/>
    <x v="0"/>
    <s v="STAFF-64"/>
    <n v="64"/>
    <x v="1"/>
    <x v="2"/>
    <x v="0"/>
    <s v="Yes"/>
    <s v="Y"/>
    <n v="2"/>
    <n v="-2"/>
    <n v="0"/>
    <n v="48"/>
    <n v="1"/>
    <n v="1"/>
    <n v="1"/>
    <n v="0"/>
    <n v="626"/>
    <n v="1"/>
    <x v="0"/>
    <n v="1"/>
    <n v="1"/>
    <n v="98"/>
    <n v="2"/>
    <n v="3"/>
    <n v="2"/>
    <n v="5381"/>
    <n v="19294"/>
    <n v="9"/>
    <n v="13"/>
    <n v="3"/>
    <n v="4"/>
    <n v="80"/>
    <n v="0"/>
    <n v="23"/>
    <n v="3"/>
    <n v="1"/>
    <n v="0"/>
    <n v="0"/>
    <n v="0"/>
    <x v="0"/>
  </r>
  <r>
    <s v="Yes"/>
    <s v="Travel_Rarely"/>
    <x v="2"/>
    <s v="Ex-Employees"/>
    <x v="1"/>
    <x v="4"/>
    <s v="STAFF-65"/>
    <n v="65"/>
    <x v="1"/>
    <x v="2"/>
    <x v="0"/>
    <s v="Yes"/>
    <s v="Y"/>
    <n v="3"/>
    <n v="-2"/>
    <n v="0"/>
    <n v="28"/>
    <n v="1"/>
    <n v="1"/>
    <n v="1"/>
    <n v="0"/>
    <n v="1434"/>
    <n v="5"/>
    <x v="2"/>
    <n v="1"/>
    <n v="3"/>
    <n v="50"/>
    <n v="3"/>
    <n v="1"/>
    <n v="3"/>
    <n v="3441"/>
    <n v="11179"/>
    <n v="1"/>
    <n v="13"/>
    <n v="3"/>
    <n v="3"/>
    <n v="80"/>
    <n v="0"/>
    <n v="2"/>
    <n v="2"/>
    <n v="2"/>
    <n v="2"/>
    <n v="2"/>
    <n v="2"/>
    <x v="0"/>
  </r>
  <r>
    <s v="No"/>
    <s v="Travel_Rarely"/>
    <x v="0"/>
    <s v="Current Employees"/>
    <x v="0"/>
    <x v="3"/>
    <s v="STAFF-68"/>
    <n v="68"/>
    <x v="0"/>
    <x v="0"/>
    <x v="2"/>
    <s v="Yes"/>
    <s v="Y"/>
    <n v="2"/>
    <n v="-2"/>
    <n v="0"/>
    <n v="44"/>
    <n v="0"/>
    <m/>
    <n v="0"/>
    <n v="1"/>
    <n v="1488"/>
    <n v="1"/>
    <x v="4"/>
    <n v="1"/>
    <n v="2"/>
    <n v="75"/>
    <n v="3"/>
    <n v="2"/>
    <n v="4"/>
    <n v="5454"/>
    <n v="4009"/>
    <n v="5"/>
    <n v="21"/>
    <n v="4"/>
    <n v="3"/>
    <n v="80"/>
    <n v="1"/>
    <n v="9"/>
    <n v="2"/>
    <n v="4"/>
    <n v="3"/>
    <n v="1"/>
    <n v="3"/>
    <x v="0"/>
  </r>
  <r>
    <s v="No"/>
    <s v="Non-Travel"/>
    <x v="0"/>
    <s v="Current Employees"/>
    <x v="1"/>
    <x v="2"/>
    <s v="STAFF-70"/>
    <n v="70"/>
    <x v="1"/>
    <x v="4"/>
    <x v="1"/>
    <s v="Yes"/>
    <s v="Y"/>
    <n v="3"/>
    <n v="-2"/>
    <n v="0"/>
    <n v="35"/>
    <n v="0"/>
    <m/>
    <n v="0"/>
    <n v="1"/>
    <n v="1097"/>
    <n v="11"/>
    <x v="0"/>
    <n v="1"/>
    <n v="3"/>
    <n v="79"/>
    <n v="2"/>
    <n v="3"/>
    <n v="4"/>
    <n v="9884"/>
    <n v="8302"/>
    <n v="2"/>
    <n v="13"/>
    <n v="3"/>
    <n v="3"/>
    <n v="80"/>
    <n v="1"/>
    <n v="10"/>
    <n v="3"/>
    <n v="4"/>
    <n v="0"/>
    <n v="2"/>
    <n v="3"/>
    <x v="2"/>
  </r>
  <r>
    <s v="No"/>
    <s v="Travel_Rarely"/>
    <x v="2"/>
    <s v="Current Employees"/>
    <x v="0"/>
    <x v="3"/>
    <s v="STAFF-72"/>
    <n v="72"/>
    <x v="0"/>
    <x v="0"/>
    <x v="1"/>
    <s v="Yes"/>
    <s v="Y"/>
    <n v="2"/>
    <n v="-2"/>
    <n v="0"/>
    <n v="26"/>
    <n v="0"/>
    <m/>
    <n v="0"/>
    <n v="1"/>
    <n v="1443"/>
    <n v="23"/>
    <x v="3"/>
    <n v="1"/>
    <n v="3"/>
    <n v="47"/>
    <n v="2"/>
    <n v="2"/>
    <n v="4"/>
    <n v="4157"/>
    <n v="21436"/>
    <n v="7"/>
    <n v="19"/>
    <n v="3"/>
    <n v="3"/>
    <n v="80"/>
    <n v="1"/>
    <n v="5"/>
    <n v="2"/>
    <n v="2"/>
    <n v="2"/>
    <n v="0"/>
    <n v="0"/>
    <x v="1"/>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x v="0"/>
  </r>
  <r>
    <s v="No"/>
    <s v="Travel_Frequently"/>
    <x v="0"/>
    <s v="Current Employees"/>
    <x v="0"/>
    <x v="0"/>
    <s v="STAFF-74"/>
    <n v="74"/>
    <x v="1"/>
    <x v="0"/>
    <x v="1"/>
    <s v="No"/>
    <s v="Y"/>
    <n v="3"/>
    <n v="-2"/>
    <n v="0"/>
    <n v="35"/>
    <n v="0"/>
    <m/>
    <n v="0"/>
    <n v="1"/>
    <n v="853"/>
    <n v="18"/>
    <x v="4"/>
    <n v="1"/>
    <n v="2"/>
    <n v="71"/>
    <n v="3"/>
    <n v="3"/>
    <n v="2"/>
    <n v="9069"/>
    <n v="11031"/>
    <n v="1"/>
    <n v="22"/>
    <n v="4"/>
    <n v="4"/>
    <n v="80"/>
    <n v="1"/>
    <n v="9"/>
    <n v="2"/>
    <n v="9"/>
    <n v="8"/>
    <n v="1"/>
    <n v="8"/>
    <x v="2"/>
  </r>
  <r>
    <s v="No"/>
    <s v="Travel_Rarely"/>
    <x v="0"/>
    <s v="Current Employees"/>
    <x v="1"/>
    <x v="2"/>
    <s v="STAFF-75"/>
    <n v="75"/>
    <x v="0"/>
    <x v="2"/>
    <x v="1"/>
    <s v="Yes"/>
    <s v="Y"/>
    <n v="3"/>
    <n v="-2"/>
    <n v="0"/>
    <n v="35"/>
    <n v="0"/>
    <m/>
    <n v="0"/>
    <n v="1"/>
    <n v="1142"/>
    <n v="23"/>
    <x v="2"/>
    <n v="1"/>
    <n v="3"/>
    <n v="30"/>
    <n v="3"/>
    <n v="1"/>
    <n v="4"/>
    <n v="4014"/>
    <n v="16002"/>
    <n v="3"/>
    <n v="15"/>
    <n v="3"/>
    <n v="3"/>
    <n v="80"/>
    <n v="1"/>
    <n v="4"/>
    <n v="3"/>
    <n v="2"/>
    <n v="2"/>
    <n v="2"/>
    <n v="2"/>
    <x v="1"/>
  </r>
  <r>
    <s v="No"/>
    <s v="Travel_Rarely"/>
    <x v="2"/>
    <s v="Current Employees"/>
    <x v="1"/>
    <x v="0"/>
    <s v="STAFF-76"/>
    <n v="76"/>
    <x v="1"/>
    <x v="2"/>
    <x v="2"/>
    <s v="No"/>
    <s v="Y"/>
    <n v="3"/>
    <n v="-2"/>
    <n v="0"/>
    <n v="31"/>
    <n v="0"/>
    <m/>
    <n v="0"/>
    <n v="1"/>
    <n v="655"/>
    <n v="7"/>
    <x v="2"/>
    <n v="1"/>
    <n v="4"/>
    <n v="48"/>
    <n v="3"/>
    <n v="2"/>
    <n v="2"/>
    <n v="5915"/>
    <n v="9528"/>
    <n v="3"/>
    <n v="22"/>
    <n v="4"/>
    <n v="4"/>
    <n v="80"/>
    <n v="1"/>
    <n v="10"/>
    <n v="2"/>
    <n v="7"/>
    <n v="7"/>
    <n v="1"/>
    <n v="7"/>
    <x v="0"/>
  </r>
  <r>
    <s v="No"/>
    <s v="Travel_Rarely"/>
    <x v="0"/>
    <s v="Current Employees"/>
    <x v="1"/>
    <x v="0"/>
    <s v="STAFF-77"/>
    <n v="77"/>
    <x v="1"/>
    <x v="3"/>
    <x v="2"/>
    <s v="No"/>
    <s v="Y"/>
    <n v="2"/>
    <n v="-2"/>
    <n v="0"/>
    <n v="37"/>
    <n v="0"/>
    <m/>
    <n v="0"/>
    <n v="1"/>
    <n v="1115"/>
    <n v="1"/>
    <x v="2"/>
    <n v="1"/>
    <n v="1"/>
    <n v="51"/>
    <n v="2"/>
    <n v="2"/>
    <n v="2"/>
    <n v="5993"/>
    <n v="2689"/>
    <n v="1"/>
    <n v="18"/>
    <n v="3"/>
    <n v="3"/>
    <n v="80"/>
    <n v="1"/>
    <n v="7"/>
    <n v="4"/>
    <n v="7"/>
    <n v="5"/>
    <n v="0"/>
    <n v="7"/>
    <x v="0"/>
  </r>
  <r>
    <s v="No"/>
    <s v="Travel_Rarely"/>
    <x v="2"/>
    <s v="Current Employees"/>
    <x v="1"/>
    <x v="2"/>
    <s v="STAFF-78"/>
    <n v="78"/>
    <x v="1"/>
    <x v="3"/>
    <x v="1"/>
    <s v="Yes"/>
    <s v="Y"/>
    <n v="3"/>
    <n v="-2"/>
    <n v="0"/>
    <n v="32"/>
    <n v="0"/>
    <m/>
    <n v="0"/>
    <n v="1"/>
    <n v="427"/>
    <n v="1"/>
    <x v="3"/>
    <n v="1"/>
    <n v="1"/>
    <n v="33"/>
    <n v="3"/>
    <n v="2"/>
    <n v="4"/>
    <n v="6162"/>
    <n v="10877"/>
    <n v="1"/>
    <n v="22"/>
    <n v="4"/>
    <n v="2"/>
    <n v="80"/>
    <n v="1"/>
    <n v="9"/>
    <n v="3"/>
    <n v="9"/>
    <n v="8"/>
    <n v="7"/>
    <n v="8"/>
    <x v="0"/>
  </r>
  <r>
    <s v="No"/>
    <s v="Travel_Frequently"/>
    <x v="0"/>
    <s v="Current Employees"/>
    <x v="1"/>
    <x v="0"/>
    <s v="STAFF-79"/>
    <n v="79"/>
    <x v="0"/>
    <x v="2"/>
    <x v="0"/>
    <s v="No"/>
    <s v="Y"/>
    <n v="2"/>
    <n v="-2"/>
    <n v="0"/>
    <n v="38"/>
    <n v="0"/>
    <m/>
    <n v="0"/>
    <n v="1"/>
    <n v="653"/>
    <n v="29"/>
    <x v="4"/>
    <n v="1"/>
    <n v="4"/>
    <n v="50"/>
    <n v="3"/>
    <n v="2"/>
    <n v="2"/>
    <n v="2406"/>
    <n v="5456"/>
    <n v="1"/>
    <n v="11"/>
    <n v="3"/>
    <n v="4"/>
    <n v="80"/>
    <n v="0"/>
    <n v="10"/>
    <n v="3"/>
    <n v="10"/>
    <n v="3"/>
    <n v="9"/>
    <n v="9"/>
    <x v="1"/>
  </r>
  <r>
    <s v="No"/>
    <s v="Travel_Rarely"/>
    <x v="1"/>
    <s v="Current Employees"/>
    <x v="1"/>
    <x v="2"/>
    <s v="STAFF-80"/>
    <n v="80"/>
    <x v="0"/>
    <x v="7"/>
    <x v="2"/>
    <s v="Yes"/>
    <s v="Y"/>
    <n v="2"/>
    <n v="-2"/>
    <n v="0"/>
    <n v="50"/>
    <n v="0"/>
    <m/>
    <n v="0"/>
    <n v="1"/>
    <n v="989"/>
    <n v="7"/>
    <x v="0"/>
    <n v="1"/>
    <n v="2"/>
    <n v="43"/>
    <n v="2"/>
    <n v="5"/>
    <n v="3"/>
    <n v="18740"/>
    <n v="16701"/>
    <n v="5"/>
    <n v="12"/>
    <n v="3"/>
    <n v="4"/>
    <n v="80"/>
    <n v="1"/>
    <n v="29"/>
    <n v="2"/>
    <n v="27"/>
    <n v="3"/>
    <n v="13"/>
    <n v="8"/>
    <x v="0"/>
  </r>
  <r>
    <s v="No"/>
    <s v="Travel_Rarely"/>
    <x v="3"/>
    <s v="Current Employees"/>
    <x v="0"/>
    <x v="0"/>
    <s v="STAFF-81"/>
    <n v="81"/>
    <x v="0"/>
    <x v="0"/>
    <x v="0"/>
    <s v="No"/>
    <s v="Y"/>
    <n v="3"/>
    <n v="-2"/>
    <n v="0"/>
    <n v="59"/>
    <n v="0"/>
    <m/>
    <n v="0"/>
    <n v="1"/>
    <n v="1435"/>
    <n v="25"/>
    <x v="3"/>
    <n v="1"/>
    <n v="1"/>
    <n v="99"/>
    <n v="3"/>
    <n v="3"/>
    <n v="2"/>
    <n v="7637"/>
    <n v="2354"/>
    <n v="7"/>
    <n v="11"/>
    <n v="3"/>
    <n v="4"/>
    <n v="80"/>
    <n v="0"/>
    <n v="28"/>
    <n v="2"/>
    <n v="21"/>
    <n v="16"/>
    <n v="7"/>
    <n v="9"/>
    <x v="1"/>
  </r>
  <r>
    <s v="No"/>
    <s v="Travel_Rarely"/>
    <x v="0"/>
    <s v="Current Employees"/>
    <x v="1"/>
    <x v="4"/>
    <s v="STAFF-83"/>
    <n v="83"/>
    <x v="0"/>
    <x v="4"/>
    <x v="2"/>
    <s v="No"/>
    <s v="Y"/>
    <n v="2"/>
    <n v="-2"/>
    <n v="0"/>
    <n v="36"/>
    <n v="0"/>
    <m/>
    <n v="0"/>
    <n v="1"/>
    <n v="1223"/>
    <n v="8"/>
    <x v="3"/>
    <n v="1"/>
    <n v="3"/>
    <n v="59"/>
    <n v="3"/>
    <n v="3"/>
    <n v="3"/>
    <n v="10096"/>
    <n v="8202"/>
    <n v="1"/>
    <n v="13"/>
    <n v="3"/>
    <n v="2"/>
    <n v="80"/>
    <n v="3"/>
    <n v="17"/>
    <n v="3"/>
    <n v="17"/>
    <n v="14"/>
    <n v="12"/>
    <n v="8"/>
    <x v="0"/>
  </r>
  <r>
    <s v="No"/>
    <s v="Travel_Rarely"/>
    <x v="3"/>
    <s v="Current Employees"/>
    <x v="1"/>
    <x v="2"/>
    <s v="STAFF-84"/>
    <n v="84"/>
    <x v="0"/>
    <x v="5"/>
    <x v="2"/>
    <s v="Yes"/>
    <s v="Y"/>
    <n v="2"/>
    <n v="-2"/>
    <n v="0"/>
    <n v="55"/>
    <n v="0"/>
    <m/>
    <n v="0"/>
    <n v="1"/>
    <n v="836"/>
    <n v="8"/>
    <x v="3"/>
    <n v="1"/>
    <n v="4"/>
    <n v="33"/>
    <n v="3"/>
    <n v="4"/>
    <n v="3"/>
    <n v="14756"/>
    <n v="19730"/>
    <n v="2"/>
    <n v="14"/>
    <n v="3"/>
    <n v="3"/>
    <n v="80"/>
    <n v="3"/>
    <n v="21"/>
    <n v="3"/>
    <n v="5"/>
    <n v="0"/>
    <n v="0"/>
    <n v="2"/>
    <x v="0"/>
  </r>
  <r>
    <s v="No"/>
    <s v="Travel_Frequently"/>
    <x v="0"/>
    <s v="Current Employees"/>
    <x v="1"/>
    <x v="0"/>
    <s v="STAFF-85"/>
    <n v="85"/>
    <x v="1"/>
    <x v="3"/>
    <x v="0"/>
    <s v="No"/>
    <s v="Y"/>
    <n v="3"/>
    <n v="-2"/>
    <n v="0"/>
    <n v="36"/>
    <n v="0"/>
    <m/>
    <n v="0"/>
    <n v="1"/>
    <n v="1195"/>
    <n v="11"/>
    <x v="3"/>
    <n v="1"/>
    <n v="2"/>
    <n v="95"/>
    <n v="2"/>
    <n v="2"/>
    <n v="2"/>
    <n v="6499"/>
    <n v="22656"/>
    <n v="1"/>
    <n v="13"/>
    <n v="3"/>
    <n v="3"/>
    <n v="80"/>
    <n v="0"/>
    <n v="6"/>
    <n v="3"/>
    <n v="6"/>
    <n v="5"/>
    <n v="0"/>
    <n v="3"/>
    <x v="2"/>
  </r>
  <r>
    <s v="No"/>
    <s v="Travel_Rarely"/>
    <x v="1"/>
    <s v="Current Employees"/>
    <x v="1"/>
    <x v="0"/>
    <s v="STAFF-86"/>
    <n v="86"/>
    <x v="1"/>
    <x v="1"/>
    <x v="2"/>
    <s v="No"/>
    <s v="Y"/>
    <n v="2"/>
    <n v="-2"/>
    <n v="0"/>
    <n v="45"/>
    <n v="0"/>
    <m/>
    <n v="0"/>
    <n v="1"/>
    <n v="1339"/>
    <n v="7"/>
    <x v="3"/>
    <n v="1"/>
    <n v="2"/>
    <n v="59"/>
    <n v="3"/>
    <n v="3"/>
    <n v="2"/>
    <n v="9724"/>
    <n v="18787"/>
    <n v="2"/>
    <n v="17"/>
    <n v="3"/>
    <n v="3"/>
    <n v="80"/>
    <n v="1"/>
    <n v="25"/>
    <n v="3"/>
    <n v="1"/>
    <n v="0"/>
    <n v="0"/>
    <n v="0"/>
    <x v="0"/>
  </r>
  <r>
    <s v="No"/>
    <s v="Travel_Frequently"/>
    <x v="0"/>
    <s v="Current Employees"/>
    <x v="1"/>
    <x v="2"/>
    <s v="STAFF-88"/>
    <n v="88"/>
    <x v="1"/>
    <x v="1"/>
    <x v="1"/>
    <s v="No"/>
    <s v="Y"/>
    <n v="2"/>
    <n v="-2"/>
    <n v="0"/>
    <n v="35"/>
    <n v="0"/>
    <m/>
    <n v="0"/>
    <n v="1"/>
    <n v="664"/>
    <n v="1"/>
    <x v="3"/>
    <n v="1"/>
    <n v="2"/>
    <n v="79"/>
    <n v="3"/>
    <n v="1"/>
    <n v="4"/>
    <n v="2194"/>
    <n v="5868"/>
    <n v="4"/>
    <n v="13"/>
    <n v="3"/>
    <n v="4"/>
    <n v="80"/>
    <n v="1"/>
    <n v="5"/>
    <n v="2"/>
    <n v="3"/>
    <n v="2"/>
    <n v="1"/>
    <n v="2"/>
    <x v="0"/>
  </r>
  <r>
    <s v="Yes"/>
    <s v="Travel_Rarely"/>
    <x v="0"/>
    <s v="Ex-Employees"/>
    <x v="1"/>
    <x v="2"/>
    <s v="STAFF-90"/>
    <n v="90"/>
    <x v="1"/>
    <x v="1"/>
    <x v="1"/>
    <s v="Yes"/>
    <s v="Y"/>
    <n v="0"/>
    <n v="-2"/>
    <n v="0"/>
    <n v="36"/>
    <n v="1"/>
    <n v="1"/>
    <n v="1"/>
    <n v="0"/>
    <n v="318"/>
    <n v="9"/>
    <x v="3"/>
    <n v="1"/>
    <n v="4"/>
    <n v="79"/>
    <n v="2"/>
    <n v="1"/>
    <n v="3"/>
    <n v="3388"/>
    <n v="21777"/>
    <n v="0"/>
    <n v="17"/>
    <n v="3"/>
    <n v="1"/>
    <n v="80"/>
    <n v="1"/>
    <n v="2"/>
    <n v="2"/>
    <n v="1"/>
    <n v="0"/>
    <n v="0"/>
    <n v="0"/>
    <x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x v="0"/>
  </r>
  <r>
    <s v="No"/>
    <s v="Travel_Rarely"/>
    <x v="2"/>
    <s v="Current Employees"/>
    <x v="1"/>
    <x v="0"/>
    <s v="STAFF-94"/>
    <n v="94"/>
    <x v="1"/>
    <x v="1"/>
    <x v="1"/>
    <s v="No"/>
    <s v="Y"/>
    <n v="3"/>
    <n v="-2"/>
    <n v="0"/>
    <n v="29"/>
    <n v="0"/>
    <m/>
    <n v="0"/>
    <n v="1"/>
    <n v="1328"/>
    <n v="2"/>
    <x v="3"/>
    <n v="1"/>
    <n v="3"/>
    <n v="76"/>
    <n v="3"/>
    <n v="1"/>
    <n v="2"/>
    <n v="2703"/>
    <n v="4956"/>
    <n v="0"/>
    <n v="23"/>
    <n v="4"/>
    <n v="4"/>
    <n v="80"/>
    <n v="1"/>
    <n v="6"/>
    <n v="3"/>
    <n v="5"/>
    <n v="4"/>
    <n v="0"/>
    <n v="4"/>
    <x v="0"/>
  </r>
  <r>
    <s v="No"/>
    <s v="Travel_Rarely"/>
    <x v="2"/>
    <s v="Current Employees"/>
    <x v="1"/>
    <x v="2"/>
    <s v="STAFF-95"/>
    <n v="95"/>
    <x v="1"/>
    <x v="1"/>
    <x v="0"/>
    <s v="No"/>
    <s v="Y"/>
    <n v="4"/>
    <n v="-2"/>
    <n v="0"/>
    <n v="31"/>
    <n v="0"/>
    <m/>
    <n v="0"/>
    <n v="1"/>
    <n v="1082"/>
    <n v="1"/>
    <x v="2"/>
    <n v="1"/>
    <n v="3"/>
    <n v="87"/>
    <n v="3"/>
    <n v="1"/>
    <n v="3"/>
    <n v="2501"/>
    <n v="18775"/>
    <n v="1"/>
    <n v="17"/>
    <n v="3"/>
    <n v="2"/>
    <n v="80"/>
    <n v="0"/>
    <n v="1"/>
    <n v="3"/>
    <n v="1"/>
    <n v="1"/>
    <n v="1"/>
    <n v="0"/>
    <x v="0"/>
  </r>
  <r>
    <s v="No"/>
    <s v="Travel_Rarely"/>
    <x v="2"/>
    <s v="Current Employees"/>
    <x v="1"/>
    <x v="0"/>
    <s v="STAFF-96"/>
    <n v="96"/>
    <x v="1"/>
    <x v="1"/>
    <x v="1"/>
    <s v="No"/>
    <s v="Y"/>
    <n v="3"/>
    <n v="-2"/>
    <n v="0"/>
    <n v="32"/>
    <n v="0"/>
    <m/>
    <n v="0"/>
    <n v="1"/>
    <n v="548"/>
    <n v="1"/>
    <x v="3"/>
    <n v="1"/>
    <n v="2"/>
    <n v="66"/>
    <n v="3"/>
    <n v="2"/>
    <n v="2"/>
    <n v="6220"/>
    <n v="7346"/>
    <n v="1"/>
    <n v="17"/>
    <n v="3"/>
    <n v="2"/>
    <n v="80"/>
    <n v="2"/>
    <n v="10"/>
    <n v="3"/>
    <n v="10"/>
    <n v="4"/>
    <n v="0"/>
    <n v="9"/>
    <x v="0"/>
  </r>
  <r>
    <s v="No"/>
    <s v="Travel_Rarely"/>
    <x v="0"/>
    <s v="Current Employees"/>
    <x v="1"/>
    <x v="0"/>
    <s v="STAFF-97"/>
    <n v="97"/>
    <x v="0"/>
    <x v="2"/>
    <x v="1"/>
    <s v="No"/>
    <s v="Y"/>
    <n v="3"/>
    <n v="-2"/>
    <n v="0"/>
    <n v="36"/>
    <n v="0"/>
    <m/>
    <n v="0"/>
    <n v="1"/>
    <n v="132"/>
    <n v="6"/>
    <x v="3"/>
    <n v="1"/>
    <n v="2"/>
    <n v="55"/>
    <n v="4"/>
    <n v="1"/>
    <n v="2"/>
    <n v="3038"/>
    <n v="22002"/>
    <n v="3"/>
    <n v="12"/>
    <n v="3"/>
    <n v="2"/>
    <n v="80"/>
    <n v="0"/>
    <n v="5"/>
    <n v="3"/>
    <n v="1"/>
    <n v="0"/>
    <n v="0"/>
    <n v="0"/>
    <x v="0"/>
  </r>
  <r>
    <s v="No"/>
    <s v="Travel_Rarely"/>
    <x v="2"/>
    <s v="Current Employees"/>
    <x v="1"/>
    <x v="0"/>
    <s v="STAFF-98"/>
    <n v="98"/>
    <x v="0"/>
    <x v="3"/>
    <x v="0"/>
    <s v="No"/>
    <s v="Y"/>
    <n v="2"/>
    <n v="-2"/>
    <n v="0"/>
    <n v="31"/>
    <n v="0"/>
    <m/>
    <n v="0"/>
    <n v="1"/>
    <n v="746"/>
    <n v="8"/>
    <x v="2"/>
    <n v="1"/>
    <n v="3"/>
    <n v="61"/>
    <n v="3"/>
    <n v="2"/>
    <n v="2"/>
    <n v="4424"/>
    <n v="20682"/>
    <n v="1"/>
    <n v="23"/>
    <n v="4"/>
    <n v="4"/>
    <n v="80"/>
    <n v="0"/>
    <n v="11"/>
    <n v="3"/>
    <n v="11"/>
    <n v="7"/>
    <n v="1"/>
    <n v="8"/>
    <x v="0"/>
  </r>
  <r>
    <s v="No"/>
    <s v="Travel_Rarely"/>
    <x v="0"/>
    <s v="Current Employees"/>
    <x v="0"/>
    <x v="3"/>
    <s v="STAFF-100"/>
    <n v="100"/>
    <x v="1"/>
    <x v="0"/>
    <x v="0"/>
    <s v="No"/>
    <s v="Y"/>
    <n v="2"/>
    <n v="-2"/>
    <n v="0"/>
    <n v="35"/>
    <n v="0"/>
    <m/>
    <n v="0"/>
    <n v="1"/>
    <n v="776"/>
    <n v="1"/>
    <x v="2"/>
    <n v="1"/>
    <n v="3"/>
    <n v="32"/>
    <n v="2"/>
    <n v="2"/>
    <n v="4"/>
    <n v="4312"/>
    <n v="23016"/>
    <n v="0"/>
    <n v="14"/>
    <n v="3"/>
    <n v="2"/>
    <n v="80"/>
    <n v="0"/>
    <n v="16"/>
    <n v="3"/>
    <n v="15"/>
    <n v="13"/>
    <n v="2"/>
    <n v="8"/>
    <x v="0"/>
  </r>
  <r>
    <s v="No"/>
    <s v="Travel_Rarely"/>
    <x v="1"/>
    <s v="Current Employees"/>
    <x v="1"/>
    <x v="1"/>
    <s v="STAFF-101"/>
    <n v="101"/>
    <x v="1"/>
    <x v="7"/>
    <x v="1"/>
    <s v="Yes"/>
    <s v="Y"/>
    <n v="3"/>
    <n v="-2"/>
    <n v="0"/>
    <n v="45"/>
    <n v="0"/>
    <m/>
    <n v="0"/>
    <n v="1"/>
    <n v="193"/>
    <n v="6"/>
    <x v="2"/>
    <n v="1"/>
    <n v="4"/>
    <n v="52"/>
    <n v="3"/>
    <n v="3"/>
    <n v="4"/>
    <n v="13245"/>
    <n v="15067"/>
    <n v="4"/>
    <n v="14"/>
    <n v="3"/>
    <n v="2"/>
    <n v="80"/>
    <n v="0"/>
    <n v="17"/>
    <n v="4"/>
    <n v="0"/>
    <n v="0"/>
    <n v="0"/>
    <n v="0"/>
    <x v="0"/>
  </r>
  <r>
    <s v="No"/>
    <s v="Travel_Rarely"/>
    <x v="0"/>
    <s v="Current Employees"/>
    <x v="1"/>
    <x v="2"/>
    <s v="STAFF-102"/>
    <n v="102"/>
    <x v="1"/>
    <x v="7"/>
    <x v="0"/>
    <s v="No"/>
    <s v="Y"/>
    <n v="3"/>
    <n v="-2"/>
    <n v="0"/>
    <n v="37"/>
    <n v="0"/>
    <m/>
    <n v="0"/>
    <n v="1"/>
    <n v="397"/>
    <n v="7"/>
    <x v="2"/>
    <n v="1"/>
    <n v="1"/>
    <n v="30"/>
    <n v="3"/>
    <n v="3"/>
    <n v="3"/>
    <n v="13664"/>
    <n v="25258"/>
    <n v="4"/>
    <n v="13"/>
    <n v="3"/>
    <n v="1"/>
    <n v="80"/>
    <n v="0"/>
    <n v="16"/>
    <n v="4"/>
    <n v="5"/>
    <n v="2"/>
    <n v="0"/>
    <n v="2"/>
    <x v="0"/>
  </r>
  <r>
    <s v="No"/>
    <s v="Travel_Rarely"/>
    <x v="1"/>
    <s v="Current Employees"/>
    <x v="2"/>
    <x v="2"/>
    <s v="STAFF-103"/>
    <n v="103"/>
    <x v="1"/>
    <x v="8"/>
    <x v="2"/>
    <s v="Yes"/>
    <s v="Y"/>
    <n v="2"/>
    <n v="-2"/>
    <n v="0"/>
    <n v="46"/>
    <n v="0"/>
    <m/>
    <n v="0"/>
    <n v="1"/>
    <n v="945"/>
    <n v="5"/>
    <x v="0"/>
    <n v="1"/>
    <n v="2"/>
    <n v="80"/>
    <n v="3"/>
    <n v="2"/>
    <n v="3"/>
    <n v="5021"/>
    <n v="10425"/>
    <n v="8"/>
    <n v="22"/>
    <n v="4"/>
    <n v="4"/>
    <n v="80"/>
    <n v="1"/>
    <n v="16"/>
    <n v="3"/>
    <n v="4"/>
    <n v="2"/>
    <n v="0"/>
    <n v="2"/>
    <x v="0"/>
  </r>
  <r>
    <s v="No"/>
    <s v="Travel_Rarely"/>
    <x v="2"/>
    <s v="Current Employees"/>
    <x v="1"/>
    <x v="0"/>
    <s v="STAFF-104"/>
    <n v="104"/>
    <x v="1"/>
    <x v="2"/>
    <x v="1"/>
    <s v="Yes"/>
    <s v="Y"/>
    <n v="1"/>
    <n v="-2"/>
    <n v="0"/>
    <n v="30"/>
    <n v="0"/>
    <m/>
    <n v="0"/>
    <n v="1"/>
    <n v="852"/>
    <n v="1"/>
    <x v="1"/>
    <n v="1"/>
    <n v="4"/>
    <n v="55"/>
    <n v="2"/>
    <n v="2"/>
    <n v="2"/>
    <n v="5126"/>
    <n v="15998"/>
    <n v="1"/>
    <n v="12"/>
    <n v="3"/>
    <n v="3"/>
    <n v="80"/>
    <n v="2"/>
    <n v="10"/>
    <n v="2"/>
    <n v="10"/>
    <n v="8"/>
    <n v="3"/>
    <n v="0"/>
    <x v="0"/>
  </r>
  <r>
    <s v="No"/>
    <s v="Travel_Rarely"/>
    <x v="0"/>
    <s v="Current Employees"/>
    <x v="1"/>
    <x v="2"/>
    <s v="STAFF-105"/>
    <n v="105"/>
    <x v="1"/>
    <x v="1"/>
    <x v="0"/>
    <s v="No"/>
    <s v="Y"/>
    <n v="3"/>
    <n v="-2"/>
    <n v="0"/>
    <n v="35"/>
    <n v="0"/>
    <m/>
    <n v="0"/>
    <n v="1"/>
    <n v="1214"/>
    <n v="1"/>
    <x v="3"/>
    <n v="1"/>
    <n v="2"/>
    <n v="30"/>
    <n v="2"/>
    <n v="1"/>
    <n v="3"/>
    <n v="2859"/>
    <n v="26278"/>
    <n v="1"/>
    <n v="18"/>
    <n v="3"/>
    <n v="1"/>
    <n v="80"/>
    <n v="0"/>
    <n v="6"/>
    <n v="3"/>
    <n v="6"/>
    <n v="4"/>
    <n v="0"/>
    <n v="4"/>
    <x v="0"/>
  </r>
  <r>
    <s v="No"/>
    <s v="Travel_Rarely"/>
    <x v="3"/>
    <s v="Current Employees"/>
    <x v="0"/>
    <x v="0"/>
    <s v="STAFF-106"/>
    <n v="106"/>
    <x v="1"/>
    <x v="0"/>
    <x v="1"/>
    <s v="No"/>
    <s v="Y"/>
    <n v="4"/>
    <n v="-2"/>
    <n v="0"/>
    <n v="55"/>
    <n v="0"/>
    <m/>
    <n v="0"/>
    <n v="1"/>
    <n v="111"/>
    <n v="1"/>
    <x v="0"/>
    <n v="1"/>
    <n v="1"/>
    <n v="70"/>
    <n v="3"/>
    <n v="3"/>
    <n v="2"/>
    <n v="10239"/>
    <n v="18092"/>
    <n v="3"/>
    <n v="14"/>
    <n v="3"/>
    <n v="4"/>
    <n v="80"/>
    <n v="1"/>
    <n v="24"/>
    <n v="3"/>
    <n v="1"/>
    <n v="0"/>
    <n v="1"/>
    <n v="0"/>
    <x v="0"/>
  </r>
  <r>
    <s v="No"/>
    <s v="Non-Travel"/>
    <x v="0"/>
    <s v="Current Employees"/>
    <x v="1"/>
    <x v="2"/>
    <s v="STAFF-107"/>
    <n v="107"/>
    <x v="0"/>
    <x v="1"/>
    <x v="2"/>
    <s v="Yes"/>
    <s v="Y"/>
    <n v="3"/>
    <n v="-2"/>
    <n v="0"/>
    <n v="38"/>
    <n v="0"/>
    <m/>
    <n v="0"/>
    <n v="1"/>
    <n v="573"/>
    <n v="6"/>
    <x v="3"/>
    <n v="1"/>
    <n v="2"/>
    <n v="79"/>
    <n v="1"/>
    <n v="2"/>
    <n v="4"/>
    <n v="5329"/>
    <n v="15717"/>
    <n v="7"/>
    <n v="12"/>
    <n v="3"/>
    <n v="4"/>
    <n v="80"/>
    <n v="3"/>
    <n v="17"/>
    <n v="3"/>
    <n v="13"/>
    <n v="11"/>
    <n v="1"/>
    <n v="9"/>
    <x v="0"/>
  </r>
  <r>
    <s v="No"/>
    <s v="Travel_Rarely"/>
    <x v="2"/>
    <s v="Current Employees"/>
    <x v="1"/>
    <x v="2"/>
    <s v="STAFF-110"/>
    <n v="110"/>
    <x v="1"/>
    <x v="3"/>
    <x v="1"/>
    <s v="No"/>
    <s v="Y"/>
    <n v="2"/>
    <n v="-2"/>
    <n v="0"/>
    <n v="34"/>
    <n v="0"/>
    <m/>
    <n v="0"/>
    <n v="1"/>
    <n v="1153"/>
    <n v="1"/>
    <x v="0"/>
    <n v="1"/>
    <n v="1"/>
    <n v="94"/>
    <n v="3"/>
    <n v="2"/>
    <n v="3"/>
    <n v="4325"/>
    <n v="17736"/>
    <n v="1"/>
    <n v="15"/>
    <n v="3"/>
    <n v="3"/>
    <n v="80"/>
    <n v="0"/>
    <n v="5"/>
    <n v="3"/>
    <n v="5"/>
    <n v="2"/>
    <n v="1"/>
    <n v="3"/>
    <x v="0"/>
  </r>
  <r>
    <s v="No"/>
    <s v="Travel_Rarely"/>
    <x v="3"/>
    <s v="Current Employees"/>
    <x v="1"/>
    <x v="0"/>
    <s v="STAFF-112"/>
    <n v="112"/>
    <x v="1"/>
    <x v="3"/>
    <x v="0"/>
    <s v="No"/>
    <s v="Y"/>
    <n v="3"/>
    <n v="-2"/>
    <n v="0"/>
    <n v="56"/>
    <n v="0"/>
    <m/>
    <n v="0"/>
    <n v="1"/>
    <n v="1400"/>
    <n v="7"/>
    <x v="3"/>
    <n v="1"/>
    <n v="4"/>
    <n v="49"/>
    <n v="1"/>
    <n v="3"/>
    <n v="2"/>
    <n v="7260"/>
    <n v="21698"/>
    <n v="4"/>
    <n v="11"/>
    <n v="3"/>
    <n v="1"/>
    <n v="80"/>
    <n v="0"/>
    <n v="37"/>
    <n v="2"/>
    <n v="6"/>
    <n v="4"/>
    <n v="0"/>
    <n v="2"/>
    <x v="0"/>
  </r>
  <r>
    <s v="No"/>
    <s v="Travel_Rarely"/>
    <x v="4"/>
    <s v="Current Employees"/>
    <x v="0"/>
    <x v="4"/>
    <s v="STAFF-113"/>
    <n v="113"/>
    <x v="1"/>
    <x v="6"/>
    <x v="2"/>
    <s v="No"/>
    <s v="Y"/>
    <n v="3"/>
    <n v="-2"/>
    <n v="0"/>
    <n v="23"/>
    <n v="0"/>
    <m/>
    <n v="0"/>
    <n v="1"/>
    <n v="541"/>
    <n v="2"/>
    <x v="1"/>
    <n v="1"/>
    <n v="3"/>
    <n v="62"/>
    <n v="3"/>
    <n v="1"/>
    <n v="4"/>
    <n v="2322"/>
    <n v="9518"/>
    <n v="3"/>
    <n v="13"/>
    <n v="3"/>
    <n v="3"/>
    <n v="80"/>
    <n v="1"/>
    <n v="3"/>
    <n v="3"/>
    <n v="0"/>
    <n v="0"/>
    <n v="0"/>
    <n v="0"/>
    <x v="0"/>
  </r>
  <r>
    <s v="No"/>
    <s v="Travel_Rarely"/>
    <x v="1"/>
    <s v="Current Employees"/>
    <x v="1"/>
    <x v="0"/>
    <s v="STAFF-116"/>
    <n v="116"/>
    <x v="1"/>
    <x v="2"/>
    <x v="1"/>
    <s v="No"/>
    <s v="Y"/>
    <n v="4"/>
    <n v="-2"/>
    <n v="0"/>
    <n v="51"/>
    <n v="0"/>
    <m/>
    <n v="0"/>
    <n v="1"/>
    <n v="432"/>
    <n v="9"/>
    <x v="2"/>
    <n v="1"/>
    <n v="4"/>
    <n v="96"/>
    <n v="3"/>
    <n v="1"/>
    <n v="2"/>
    <n v="2075"/>
    <n v="18725"/>
    <n v="3"/>
    <n v="23"/>
    <n v="4"/>
    <n v="2"/>
    <n v="80"/>
    <n v="2"/>
    <n v="10"/>
    <n v="3"/>
    <n v="4"/>
    <n v="2"/>
    <n v="0"/>
    <n v="3"/>
    <x v="0"/>
  </r>
  <r>
    <s v="No"/>
    <s v="Travel_Rarely"/>
    <x v="2"/>
    <s v="Current Employees"/>
    <x v="1"/>
    <x v="0"/>
    <s v="STAFF-117"/>
    <n v="117"/>
    <x v="1"/>
    <x v="4"/>
    <x v="1"/>
    <s v="No"/>
    <s v="Y"/>
    <n v="3"/>
    <n v="-2"/>
    <n v="0"/>
    <n v="30"/>
    <n v="0"/>
    <m/>
    <n v="0"/>
    <n v="1"/>
    <n v="288"/>
    <n v="2"/>
    <x v="3"/>
    <n v="1"/>
    <n v="3"/>
    <n v="99"/>
    <n v="2"/>
    <n v="2"/>
    <n v="2"/>
    <n v="4152"/>
    <n v="15830"/>
    <n v="1"/>
    <n v="19"/>
    <n v="3"/>
    <n v="1"/>
    <n v="80"/>
    <n v="3"/>
    <n v="11"/>
    <n v="3"/>
    <n v="11"/>
    <n v="10"/>
    <n v="10"/>
    <n v="8"/>
    <x v="0"/>
  </r>
  <r>
    <s v="Yes"/>
    <s v="Travel_Rarely"/>
    <x v="1"/>
    <s v="Ex-Employees"/>
    <x v="0"/>
    <x v="2"/>
    <s v="STAFF-118"/>
    <n v="118"/>
    <x v="1"/>
    <x v="0"/>
    <x v="0"/>
    <s v="No"/>
    <s v="Y"/>
    <n v="3"/>
    <n v="-2"/>
    <n v="0"/>
    <n v="46"/>
    <n v="1"/>
    <n v="1"/>
    <n v="1"/>
    <n v="0"/>
    <n v="669"/>
    <n v="9"/>
    <x v="0"/>
    <n v="1"/>
    <n v="3"/>
    <n v="64"/>
    <n v="2"/>
    <n v="3"/>
    <n v="4"/>
    <n v="9619"/>
    <n v="13596"/>
    <n v="1"/>
    <n v="16"/>
    <n v="3"/>
    <n v="4"/>
    <n v="80"/>
    <n v="0"/>
    <n v="9"/>
    <n v="3"/>
    <n v="9"/>
    <n v="8"/>
    <n v="4"/>
    <n v="7"/>
    <x v="0"/>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x v="0"/>
  </r>
  <r>
    <s v="No"/>
    <s v="Travel_Rarely"/>
    <x v="1"/>
    <s v="Current Employees"/>
    <x v="0"/>
    <x v="3"/>
    <s v="STAFF-120"/>
    <n v="120"/>
    <x v="1"/>
    <x v="0"/>
    <x v="0"/>
    <s v="Yes"/>
    <s v="Y"/>
    <n v="2"/>
    <n v="-2"/>
    <n v="0"/>
    <n v="51"/>
    <n v="0"/>
    <m/>
    <n v="0"/>
    <n v="1"/>
    <n v="632"/>
    <n v="21"/>
    <x v="2"/>
    <n v="1"/>
    <n v="3"/>
    <n v="71"/>
    <n v="3"/>
    <n v="2"/>
    <n v="4"/>
    <n v="5441"/>
    <n v="8423"/>
    <n v="0"/>
    <n v="22"/>
    <n v="4"/>
    <n v="4"/>
    <n v="80"/>
    <n v="0"/>
    <n v="11"/>
    <n v="1"/>
    <n v="10"/>
    <n v="7"/>
    <n v="1"/>
    <n v="0"/>
    <x v="1"/>
  </r>
  <r>
    <s v="No"/>
    <s v="Travel_Rarely"/>
    <x v="2"/>
    <s v="Current Employees"/>
    <x v="0"/>
    <x v="2"/>
    <s v="STAFF-121"/>
    <n v="121"/>
    <x v="0"/>
    <x v="0"/>
    <x v="2"/>
    <s v="Yes"/>
    <s v="Y"/>
    <n v="4"/>
    <n v="-2"/>
    <n v="0"/>
    <n v="30"/>
    <n v="0"/>
    <m/>
    <n v="0"/>
    <n v="1"/>
    <n v="1334"/>
    <n v="4"/>
    <x v="0"/>
    <n v="1"/>
    <n v="3"/>
    <n v="63"/>
    <n v="2"/>
    <n v="2"/>
    <n v="3"/>
    <n v="5209"/>
    <n v="19760"/>
    <n v="1"/>
    <n v="12"/>
    <n v="3"/>
    <n v="2"/>
    <n v="80"/>
    <n v="3"/>
    <n v="11"/>
    <n v="2"/>
    <n v="11"/>
    <n v="8"/>
    <n v="2"/>
    <n v="7"/>
    <x v="0"/>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x v="0"/>
  </r>
  <r>
    <s v="No"/>
    <s v="Travel_Rarely"/>
    <x v="2"/>
    <s v="Current Employees"/>
    <x v="0"/>
    <x v="2"/>
    <s v="STAFF-125"/>
    <n v="125"/>
    <x v="1"/>
    <x v="0"/>
    <x v="0"/>
    <s v="No"/>
    <s v="Y"/>
    <n v="0"/>
    <n v="-2"/>
    <n v="0"/>
    <n v="32"/>
    <n v="0"/>
    <m/>
    <n v="0"/>
    <n v="1"/>
    <n v="1093"/>
    <n v="6"/>
    <x v="2"/>
    <n v="1"/>
    <n v="2"/>
    <n v="87"/>
    <n v="3"/>
    <n v="2"/>
    <n v="3"/>
    <n v="5010"/>
    <n v="24301"/>
    <n v="1"/>
    <n v="16"/>
    <n v="3"/>
    <n v="1"/>
    <n v="80"/>
    <n v="0"/>
    <n v="12"/>
    <n v="3"/>
    <n v="11"/>
    <n v="8"/>
    <n v="5"/>
    <n v="7"/>
    <x v="0"/>
  </r>
  <r>
    <s v="No"/>
    <s v="Travel_Rarely"/>
    <x v="1"/>
    <s v="Current Employees"/>
    <x v="1"/>
    <x v="4"/>
    <s v="STAFF-126"/>
    <n v="126"/>
    <x v="0"/>
    <x v="7"/>
    <x v="1"/>
    <s v="No"/>
    <s v="Y"/>
    <n v="5"/>
    <n v="-2"/>
    <n v="0"/>
    <n v="54"/>
    <n v="0"/>
    <m/>
    <n v="0"/>
    <n v="1"/>
    <n v="1217"/>
    <n v="2"/>
    <x v="2"/>
    <n v="1"/>
    <n v="1"/>
    <n v="60"/>
    <n v="3"/>
    <n v="3"/>
    <n v="3"/>
    <n v="13549"/>
    <n v="24001"/>
    <n v="9"/>
    <n v="12"/>
    <n v="3"/>
    <n v="1"/>
    <n v="80"/>
    <n v="1"/>
    <n v="16"/>
    <n v="1"/>
    <n v="4"/>
    <n v="3"/>
    <n v="0"/>
    <n v="3"/>
    <x v="0"/>
  </r>
  <r>
    <s v="No"/>
    <s v="Travel_Rarely"/>
    <x v="4"/>
    <s v="Current Employees"/>
    <x v="0"/>
    <x v="1"/>
    <s v="STAFF-128"/>
    <n v="128"/>
    <x v="0"/>
    <x v="0"/>
    <x v="1"/>
    <s v="No"/>
    <s v="Y"/>
    <n v="2"/>
    <n v="-2"/>
    <n v="0"/>
    <n v="24"/>
    <n v="0"/>
    <m/>
    <n v="0"/>
    <n v="1"/>
    <n v="1353"/>
    <n v="3"/>
    <x v="0"/>
    <n v="1"/>
    <n v="1"/>
    <n v="33"/>
    <n v="3"/>
    <n v="2"/>
    <n v="3"/>
    <n v="4999"/>
    <n v="17519"/>
    <n v="0"/>
    <n v="21"/>
    <n v="4"/>
    <n v="1"/>
    <n v="80"/>
    <n v="1"/>
    <n v="4"/>
    <n v="2"/>
    <n v="3"/>
    <n v="2"/>
    <n v="0"/>
    <n v="2"/>
    <x v="0"/>
  </r>
  <r>
    <s v="No"/>
    <s v="Non-Travel"/>
    <x v="2"/>
    <s v="Current Employees"/>
    <x v="0"/>
    <x v="2"/>
    <s v="STAFF-129"/>
    <n v="129"/>
    <x v="1"/>
    <x v="0"/>
    <x v="1"/>
    <s v="No"/>
    <s v="Y"/>
    <n v="3"/>
    <n v="-2"/>
    <n v="0"/>
    <n v="28"/>
    <n v="0"/>
    <m/>
    <n v="0"/>
    <n v="1"/>
    <n v="120"/>
    <n v="4"/>
    <x v="3"/>
    <n v="1"/>
    <n v="2"/>
    <n v="43"/>
    <n v="3"/>
    <n v="2"/>
    <n v="3"/>
    <n v="4221"/>
    <n v="8863"/>
    <n v="1"/>
    <n v="15"/>
    <n v="3"/>
    <n v="2"/>
    <n v="80"/>
    <n v="0"/>
    <n v="5"/>
    <n v="4"/>
    <n v="5"/>
    <n v="4"/>
    <n v="0"/>
    <n v="4"/>
    <x v="0"/>
  </r>
  <r>
    <s v="No"/>
    <s v="Travel_Rarely"/>
    <x v="3"/>
    <s v="Current Employees"/>
    <x v="0"/>
    <x v="2"/>
    <s v="STAFF-131"/>
    <n v="131"/>
    <x v="1"/>
    <x v="0"/>
    <x v="0"/>
    <s v="No"/>
    <s v="Y"/>
    <n v="1"/>
    <n v="-2"/>
    <n v="0"/>
    <n v="58"/>
    <n v="0"/>
    <m/>
    <n v="0"/>
    <n v="1"/>
    <n v="682"/>
    <n v="10"/>
    <x v="2"/>
    <n v="1"/>
    <n v="4"/>
    <n v="37"/>
    <n v="3"/>
    <n v="4"/>
    <n v="3"/>
    <n v="13872"/>
    <n v="24409"/>
    <n v="0"/>
    <n v="13"/>
    <n v="3"/>
    <n v="3"/>
    <n v="80"/>
    <n v="0"/>
    <n v="38"/>
    <n v="2"/>
    <n v="37"/>
    <n v="10"/>
    <n v="1"/>
    <n v="8"/>
    <x v="0"/>
  </r>
  <r>
    <s v="No"/>
    <s v="Non-Travel"/>
    <x v="0"/>
    <s v="Current Employees"/>
    <x v="1"/>
    <x v="2"/>
    <s v="STAFF-132"/>
    <n v="132"/>
    <x v="1"/>
    <x v="2"/>
    <x v="1"/>
    <s v="No"/>
    <s v="Y"/>
    <n v="3"/>
    <n v="-2"/>
    <n v="0"/>
    <n v="44"/>
    <n v="0"/>
    <m/>
    <n v="0"/>
    <n v="1"/>
    <n v="489"/>
    <n v="23"/>
    <x v="3"/>
    <n v="1"/>
    <n v="2"/>
    <n v="67"/>
    <n v="3"/>
    <n v="2"/>
    <n v="3"/>
    <n v="2042"/>
    <n v="25043"/>
    <n v="4"/>
    <n v="12"/>
    <n v="3"/>
    <n v="3"/>
    <n v="80"/>
    <n v="1"/>
    <n v="17"/>
    <n v="4"/>
    <n v="3"/>
    <n v="2"/>
    <n v="1"/>
    <n v="2"/>
    <x v="1"/>
  </r>
  <r>
    <s v="Yes"/>
    <s v="Travel_Rarely"/>
    <x v="0"/>
    <s v="Ex-Employees"/>
    <x v="2"/>
    <x v="5"/>
    <s v="STAFF-133"/>
    <n v="133"/>
    <x v="1"/>
    <x v="8"/>
    <x v="2"/>
    <s v="Yes"/>
    <s v="Y"/>
    <n v="3"/>
    <n v="-2"/>
    <n v="0"/>
    <n v="37"/>
    <n v="1"/>
    <n v="1"/>
    <n v="1"/>
    <n v="0"/>
    <n v="807"/>
    <n v="6"/>
    <x v="2"/>
    <n v="1"/>
    <n v="3"/>
    <n v="63"/>
    <n v="3"/>
    <n v="1"/>
    <n v="4"/>
    <n v="2073"/>
    <n v="23648"/>
    <n v="4"/>
    <n v="22"/>
    <n v="4"/>
    <n v="4"/>
    <n v="80"/>
    <n v="0"/>
    <n v="7"/>
    <n v="3"/>
    <n v="3"/>
    <n v="2"/>
    <n v="0"/>
    <n v="2"/>
    <x v="0"/>
  </r>
  <r>
    <s v="No"/>
    <s v="Travel_Rarely"/>
    <x v="2"/>
    <s v="Current Employees"/>
    <x v="1"/>
    <x v="0"/>
    <s v="STAFF-134"/>
    <n v="134"/>
    <x v="1"/>
    <x v="1"/>
    <x v="0"/>
    <s v="No"/>
    <s v="Y"/>
    <n v="2"/>
    <n v="-2"/>
    <n v="0"/>
    <n v="32"/>
    <n v="0"/>
    <m/>
    <n v="0"/>
    <n v="1"/>
    <n v="827"/>
    <n v="1"/>
    <x v="1"/>
    <n v="1"/>
    <n v="4"/>
    <n v="71"/>
    <n v="3"/>
    <n v="1"/>
    <n v="2"/>
    <n v="2956"/>
    <n v="15178"/>
    <n v="1"/>
    <n v="13"/>
    <n v="3"/>
    <n v="4"/>
    <n v="80"/>
    <n v="0"/>
    <n v="1"/>
    <n v="3"/>
    <n v="1"/>
    <n v="0"/>
    <n v="0"/>
    <n v="0"/>
    <x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x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x v="0"/>
  </r>
  <r>
    <s v="No"/>
    <s v="Non-Travel"/>
    <x v="0"/>
    <s v="Current Employees"/>
    <x v="1"/>
    <x v="0"/>
    <s v="STAFF-139"/>
    <n v="139"/>
    <x v="1"/>
    <x v="4"/>
    <x v="2"/>
    <s v="No"/>
    <s v="Y"/>
    <n v="2"/>
    <n v="-2"/>
    <n v="0"/>
    <n v="37"/>
    <n v="0"/>
    <m/>
    <n v="0"/>
    <n v="1"/>
    <n v="1040"/>
    <n v="2"/>
    <x v="0"/>
    <n v="1"/>
    <n v="3"/>
    <n v="100"/>
    <n v="2"/>
    <n v="2"/>
    <n v="2"/>
    <n v="5163"/>
    <n v="15850"/>
    <n v="5"/>
    <n v="14"/>
    <n v="3"/>
    <n v="4"/>
    <n v="80"/>
    <n v="1"/>
    <n v="17"/>
    <n v="4"/>
    <n v="1"/>
    <n v="0"/>
    <n v="0"/>
    <n v="0"/>
    <x v="0"/>
  </r>
  <r>
    <s v="No"/>
    <s v="Non-Travel"/>
    <x v="3"/>
    <s v="Current Employees"/>
    <x v="2"/>
    <x v="5"/>
    <s v="STAFF-140"/>
    <n v="140"/>
    <x v="0"/>
    <x v="5"/>
    <x v="1"/>
    <s v="No"/>
    <s v="Y"/>
    <n v="3"/>
    <n v="-2"/>
    <n v="0"/>
    <n v="59"/>
    <n v="0"/>
    <m/>
    <n v="0"/>
    <n v="1"/>
    <n v="1420"/>
    <n v="2"/>
    <x v="2"/>
    <n v="1"/>
    <n v="3"/>
    <n v="32"/>
    <n v="2"/>
    <n v="5"/>
    <n v="4"/>
    <n v="18844"/>
    <n v="21922"/>
    <n v="9"/>
    <n v="21"/>
    <n v="4"/>
    <n v="4"/>
    <n v="80"/>
    <n v="1"/>
    <n v="30"/>
    <n v="3"/>
    <n v="3"/>
    <n v="2"/>
    <n v="2"/>
    <n v="2"/>
    <x v="0"/>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x v="0"/>
  </r>
  <r>
    <s v="Yes"/>
    <s v="Travel_Rarely"/>
    <x v="2"/>
    <s v="Ex-Employees"/>
    <x v="0"/>
    <x v="3"/>
    <s v="STAFF-142"/>
    <n v="142"/>
    <x v="1"/>
    <x v="0"/>
    <x v="0"/>
    <s v="Yes"/>
    <s v="Y"/>
    <n v="1"/>
    <n v="-2"/>
    <n v="0"/>
    <n v="25"/>
    <n v="1"/>
    <n v="1"/>
    <n v="1"/>
    <n v="0"/>
    <n v="240"/>
    <n v="5"/>
    <x v="3"/>
    <n v="1"/>
    <n v="3"/>
    <n v="46"/>
    <n v="2"/>
    <n v="2"/>
    <n v="3"/>
    <n v="5744"/>
    <n v="26959"/>
    <n v="1"/>
    <n v="11"/>
    <n v="3"/>
    <n v="4"/>
    <n v="80"/>
    <n v="0"/>
    <n v="6"/>
    <n v="3"/>
    <n v="6"/>
    <n v="4"/>
    <n v="0"/>
    <n v="3"/>
    <x v="0"/>
  </r>
  <r>
    <s v="No"/>
    <s v="Travel_Rarely"/>
    <x v="2"/>
    <s v="Current Employees"/>
    <x v="1"/>
    <x v="2"/>
    <s v="STAFF-143"/>
    <n v="143"/>
    <x v="1"/>
    <x v="1"/>
    <x v="1"/>
    <s v="No"/>
    <s v="Y"/>
    <n v="2"/>
    <n v="-2"/>
    <n v="0"/>
    <n v="25"/>
    <n v="0"/>
    <m/>
    <n v="0"/>
    <n v="1"/>
    <n v="1280"/>
    <n v="7"/>
    <x v="1"/>
    <n v="1"/>
    <n v="4"/>
    <n v="64"/>
    <n v="2"/>
    <n v="1"/>
    <n v="4"/>
    <n v="2889"/>
    <n v="26897"/>
    <n v="1"/>
    <n v="11"/>
    <n v="3"/>
    <n v="3"/>
    <n v="80"/>
    <n v="2"/>
    <n v="2"/>
    <n v="3"/>
    <n v="2"/>
    <n v="2"/>
    <n v="2"/>
    <n v="1"/>
    <x v="0"/>
  </r>
  <r>
    <s v="No"/>
    <s v="Travel_Rarely"/>
    <x v="4"/>
    <s v="Current Employees"/>
    <x v="1"/>
    <x v="2"/>
    <s v="STAFF-144"/>
    <n v="144"/>
    <x v="0"/>
    <x v="2"/>
    <x v="0"/>
    <s v="No"/>
    <s v="Y"/>
    <n v="5"/>
    <n v="-2"/>
    <n v="0"/>
    <n v="22"/>
    <n v="0"/>
    <m/>
    <n v="0"/>
    <n v="1"/>
    <n v="534"/>
    <n v="15"/>
    <x v="3"/>
    <n v="1"/>
    <n v="2"/>
    <n v="59"/>
    <n v="3"/>
    <n v="1"/>
    <n v="4"/>
    <n v="2871"/>
    <n v="23785"/>
    <n v="1"/>
    <n v="15"/>
    <n v="3"/>
    <n v="3"/>
    <n v="80"/>
    <n v="0"/>
    <n v="1"/>
    <n v="3"/>
    <n v="0"/>
    <n v="0"/>
    <n v="0"/>
    <n v="0"/>
    <x v="2"/>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x v="0"/>
  </r>
  <r>
    <s v="Yes"/>
    <s v="Travel_Frequently"/>
    <x v="2"/>
    <s v="Ex-Employees"/>
    <x v="1"/>
    <x v="0"/>
    <s v="STAFF-147"/>
    <n v="147"/>
    <x v="1"/>
    <x v="2"/>
    <x v="0"/>
    <s v="Yes"/>
    <s v="Y"/>
    <n v="3"/>
    <n v="-2"/>
    <n v="0"/>
    <n v="34"/>
    <n v="1"/>
    <n v="1"/>
    <n v="1"/>
    <n v="0"/>
    <n v="658"/>
    <n v="7"/>
    <x v="3"/>
    <n v="1"/>
    <n v="1"/>
    <n v="66"/>
    <n v="1"/>
    <n v="2"/>
    <n v="2"/>
    <n v="6074"/>
    <n v="22887"/>
    <n v="1"/>
    <n v="24"/>
    <n v="4"/>
    <n v="4"/>
    <n v="80"/>
    <n v="0"/>
    <n v="9"/>
    <n v="3"/>
    <n v="9"/>
    <n v="7"/>
    <n v="0"/>
    <n v="6"/>
    <x v="0"/>
  </r>
  <r>
    <s v="No"/>
    <s v="Non-Travel"/>
    <x v="1"/>
    <s v="Current Employees"/>
    <x v="2"/>
    <x v="5"/>
    <s v="STAFF-148"/>
    <n v="148"/>
    <x v="0"/>
    <x v="5"/>
    <x v="0"/>
    <s v="Yes"/>
    <s v="Y"/>
    <n v="3"/>
    <n v="-2"/>
    <n v="0"/>
    <n v="54"/>
    <n v="0"/>
    <m/>
    <n v="0"/>
    <n v="1"/>
    <n v="142"/>
    <n v="26"/>
    <x v="3"/>
    <n v="1"/>
    <n v="4"/>
    <n v="30"/>
    <n v="4"/>
    <n v="4"/>
    <n v="4"/>
    <n v="17328"/>
    <n v="13871"/>
    <n v="2"/>
    <n v="12"/>
    <n v="3"/>
    <n v="3"/>
    <n v="80"/>
    <n v="0"/>
    <n v="23"/>
    <n v="3"/>
    <n v="5"/>
    <n v="3"/>
    <n v="4"/>
    <n v="4"/>
    <x v="1"/>
  </r>
  <r>
    <s v="No"/>
    <s v="Travel_Rarely"/>
    <x v="4"/>
    <s v="Current Employees"/>
    <x v="1"/>
    <x v="0"/>
    <s v="STAFF-150"/>
    <n v="150"/>
    <x v="1"/>
    <x v="2"/>
    <x v="1"/>
    <s v="No"/>
    <s v="Y"/>
    <n v="2"/>
    <n v="-2"/>
    <n v="0"/>
    <n v="24"/>
    <n v="0"/>
    <m/>
    <n v="0"/>
    <n v="1"/>
    <n v="1127"/>
    <n v="18"/>
    <x v="1"/>
    <n v="1"/>
    <n v="2"/>
    <n v="52"/>
    <n v="3"/>
    <n v="1"/>
    <n v="2"/>
    <n v="2774"/>
    <n v="13257"/>
    <n v="0"/>
    <n v="12"/>
    <n v="3"/>
    <n v="3"/>
    <n v="80"/>
    <n v="1"/>
    <n v="6"/>
    <n v="3"/>
    <n v="5"/>
    <n v="3"/>
    <n v="1"/>
    <n v="2"/>
    <x v="2"/>
  </r>
  <r>
    <s v="No"/>
    <s v="Travel_Rarely"/>
    <x v="2"/>
    <s v="Current Employees"/>
    <x v="1"/>
    <x v="0"/>
    <s v="STAFF-151"/>
    <n v="151"/>
    <x v="0"/>
    <x v="1"/>
    <x v="2"/>
    <s v="No"/>
    <s v="Y"/>
    <n v="3"/>
    <n v="-2"/>
    <n v="0"/>
    <n v="34"/>
    <n v="0"/>
    <m/>
    <n v="0"/>
    <n v="1"/>
    <n v="1031"/>
    <n v="6"/>
    <x v="2"/>
    <n v="1"/>
    <n v="3"/>
    <n v="45"/>
    <n v="2"/>
    <n v="2"/>
    <n v="2"/>
    <n v="4505"/>
    <n v="15000"/>
    <n v="6"/>
    <n v="15"/>
    <n v="3"/>
    <n v="3"/>
    <n v="80"/>
    <n v="1"/>
    <n v="12"/>
    <n v="3"/>
    <n v="1"/>
    <n v="0"/>
    <n v="0"/>
    <n v="0"/>
    <x v="0"/>
  </r>
  <r>
    <s v="No"/>
    <s v="Travel_Rarely"/>
    <x v="0"/>
    <s v="Current Employees"/>
    <x v="0"/>
    <x v="0"/>
    <s v="STAFF-152"/>
    <n v="152"/>
    <x v="1"/>
    <x v="0"/>
    <x v="0"/>
    <s v="No"/>
    <s v="Y"/>
    <n v="3"/>
    <n v="-2"/>
    <n v="0"/>
    <n v="37"/>
    <n v="0"/>
    <m/>
    <n v="0"/>
    <n v="1"/>
    <n v="1189"/>
    <n v="3"/>
    <x v="3"/>
    <n v="1"/>
    <n v="3"/>
    <n v="87"/>
    <n v="3"/>
    <n v="3"/>
    <n v="2"/>
    <n v="7428"/>
    <n v="14506"/>
    <n v="2"/>
    <n v="12"/>
    <n v="3"/>
    <n v="1"/>
    <n v="80"/>
    <n v="0"/>
    <n v="12"/>
    <n v="3"/>
    <n v="5"/>
    <n v="3"/>
    <n v="1"/>
    <n v="3"/>
    <x v="0"/>
  </r>
  <r>
    <s v="No"/>
    <s v="Travel_Rarely"/>
    <x v="2"/>
    <s v="Current Employees"/>
    <x v="1"/>
    <x v="2"/>
    <s v="STAFF-153"/>
    <n v="153"/>
    <x v="0"/>
    <x v="5"/>
    <x v="0"/>
    <s v="No"/>
    <s v="Y"/>
    <n v="6"/>
    <n v="-2"/>
    <n v="0"/>
    <n v="34"/>
    <n v="0"/>
    <m/>
    <n v="0"/>
    <n v="1"/>
    <n v="1354"/>
    <n v="5"/>
    <x v="3"/>
    <n v="1"/>
    <n v="3"/>
    <n v="45"/>
    <n v="2"/>
    <n v="3"/>
    <n v="4"/>
    <n v="11631"/>
    <n v="5615"/>
    <n v="2"/>
    <n v="12"/>
    <n v="3"/>
    <n v="4"/>
    <n v="80"/>
    <n v="0"/>
    <n v="14"/>
    <n v="3"/>
    <n v="11"/>
    <n v="10"/>
    <n v="5"/>
    <n v="8"/>
    <x v="0"/>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x v="2"/>
  </r>
  <r>
    <s v="No"/>
    <s v="Travel_Rarely"/>
    <x v="0"/>
    <s v="Current Employees"/>
    <x v="1"/>
    <x v="0"/>
    <s v="STAFF-155"/>
    <n v="155"/>
    <x v="0"/>
    <x v="2"/>
    <x v="2"/>
    <s v="No"/>
    <s v="Y"/>
    <n v="2"/>
    <n v="-2"/>
    <n v="0"/>
    <n v="36"/>
    <n v="0"/>
    <m/>
    <n v="0"/>
    <n v="1"/>
    <n v="922"/>
    <n v="3"/>
    <x v="0"/>
    <n v="1"/>
    <n v="1"/>
    <n v="39"/>
    <n v="3"/>
    <n v="1"/>
    <n v="2"/>
    <n v="2835"/>
    <n v="2561"/>
    <n v="5"/>
    <n v="22"/>
    <n v="4"/>
    <n v="1"/>
    <n v="80"/>
    <n v="1"/>
    <n v="7"/>
    <n v="3"/>
    <n v="1"/>
    <n v="0"/>
    <n v="0"/>
    <n v="0"/>
    <x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x v="1"/>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x v="1"/>
  </r>
  <r>
    <s v="No"/>
    <s v="Non-Travel"/>
    <x v="2"/>
    <s v="Current Employees"/>
    <x v="0"/>
    <x v="3"/>
    <s v="STAFF-160"/>
    <n v="160"/>
    <x v="1"/>
    <x v="0"/>
    <x v="1"/>
    <s v="No"/>
    <s v="Y"/>
    <n v="2"/>
    <n v="-2"/>
    <n v="0"/>
    <n v="33"/>
    <n v="0"/>
    <m/>
    <n v="0"/>
    <n v="1"/>
    <n v="750"/>
    <n v="22"/>
    <x v="0"/>
    <n v="1"/>
    <n v="3"/>
    <n v="95"/>
    <n v="3"/>
    <n v="2"/>
    <n v="3"/>
    <n v="6146"/>
    <n v="15480"/>
    <n v="0"/>
    <n v="13"/>
    <n v="3"/>
    <n v="1"/>
    <n v="80"/>
    <n v="1"/>
    <n v="8"/>
    <n v="4"/>
    <n v="7"/>
    <n v="7"/>
    <n v="0"/>
    <n v="7"/>
    <x v="1"/>
  </r>
  <r>
    <s v="Yes"/>
    <s v="Travel_Rarely"/>
    <x v="3"/>
    <s v="Ex-Employees"/>
    <x v="1"/>
    <x v="0"/>
    <s v="STAFF-161"/>
    <n v="161"/>
    <x v="0"/>
    <x v="1"/>
    <x v="1"/>
    <s v="Yes"/>
    <s v="Y"/>
    <n v="2"/>
    <n v="-2"/>
    <n v="0"/>
    <n v="56"/>
    <n v="1"/>
    <n v="1"/>
    <n v="1"/>
    <n v="0"/>
    <n v="441"/>
    <n v="14"/>
    <x v="2"/>
    <n v="1"/>
    <n v="2"/>
    <n v="72"/>
    <n v="3"/>
    <n v="1"/>
    <n v="2"/>
    <n v="4963"/>
    <n v="4510"/>
    <n v="9"/>
    <n v="18"/>
    <n v="3"/>
    <n v="1"/>
    <n v="80"/>
    <n v="3"/>
    <n v="7"/>
    <n v="3"/>
    <n v="5"/>
    <n v="4"/>
    <n v="4"/>
    <n v="3"/>
    <x v="2"/>
  </r>
  <r>
    <s v="No"/>
    <s v="Travel_Rarely"/>
    <x v="1"/>
    <s v="Current Employees"/>
    <x v="1"/>
    <x v="0"/>
    <s v="STAFF-162"/>
    <n v="162"/>
    <x v="1"/>
    <x v="7"/>
    <x v="0"/>
    <s v="No"/>
    <s v="Y"/>
    <n v="5"/>
    <n v="-2"/>
    <n v="0"/>
    <n v="51"/>
    <n v="0"/>
    <m/>
    <n v="0"/>
    <n v="1"/>
    <n v="684"/>
    <n v="6"/>
    <x v="3"/>
    <n v="1"/>
    <n v="1"/>
    <n v="51"/>
    <n v="3"/>
    <n v="5"/>
    <n v="2"/>
    <n v="19537"/>
    <n v="6462"/>
    <n v="7"/>
    <n v="13"/>
    <n v="3"/>
    <n v="3"/>
    <n v="80"/>
    <n v="0"/>
    <n v="23"/>
    <n v="3"/>
    <n v="20"/>
    <n v="18"/>
    <n v="15"/>
    <n v="15"/>
    <x v="0"/>
  </r>
  <r>
    <s v="Yes"/>
    <s v="Travel_Rarely"/>
    <x v="2"/>
    <s v="Ex-Employees"/>
    <x v="0"/>
    <x v="0"/>
    <s v="STAFF-163"/>
    <n v="163"/>
    <x v="1"/>
    <x v="0"/>
    <x v="1"/>
    <s v="Yes"/>
    <s v="Y"/>
    <n v="3"/>
    <n v="-2"/>
    <n v="0"/>
    <n v="31"/>
    <n v="1"/>
    <n v="1"/>
    <n v="1"/>
    <n v="0"/>
    <n v="249"/>
    <n v="6"/>
    <x v="2"/>
    <n v="1"/>
    <n v="2"/>
    <n v="76"/>
    <n v="1"/>
    <n v="2"/>
    <n v="2"/>
    <n v="6172"/>
    <n v="20739"/>
    <n v="4"/>
    <n v="18"/>
    <n v="3"/>
    <n v="2"/>
    <n v="80"/>
    <n v="0"/>
    <n v="12"/>
    <n v="2"/>
    <n v="7"/>
    <n v="7"/>
    <n v="7"/>
    <n v="7"/>
    <x v="0"/>
  </r>
  <r>
    <s v="No"/>
    <s v="Travel_Rarely"/>
    <x v="2"/>
    <s v="Current Employees"/>
    <x v="1"/>
    <x v="1"/>
    <s v="STAFF-164"/>
    <n v="164"/>
    <x v="0"/>
    <x v="1"/>
    <x v="1"/>
    <s v="No"/>
    <s v="Y"/>
    <n v="3"/>
    <n v="-2"/>
    <n v="0"/>
    <n v="26"/>
    <n v="0"/>
    <m/>
    <n v="0"/>
    <n v="1"/>
    <n v="841"/>
    <n v="6"/>
    <x v="3"/>
    <n v="1"/>
    <n v="3"/>
    <n v="46"/>
    <n v="2"/>
    <n v="1"/>
    <n v="3"/>
    <n v="2368"/>
    <n v="23300"/>
    <n v="1"/>
    <n v="19"/>
    <n v="3"/>
    <n v="3"/>
    <n v="80"/>
    <n v="0"/>
    <n v="5"/>
    <n v="2"/>
    <n v="5"/>
    <n v="4"/>
    <n v="4"/>
    <n v="3"/>
    <x v="0"/>
  </r>
  <r>
    <s v="Yes"/>
    <s v="Travel_Rarely"/>
    <x v="3"/>
    <s v="Ex-Employees"/>
    <x v="1"/>
    <x v="2"/>
    <s v="STAFF-165"/>
    <n v="165"/>
    <x v="0"/>
    <x v="4"/>
    <x v="1"/>
    <s v="No"/>
    <s v="Y"/>
    <n v="3"/>
    <n v="-2"/>
    <n v="0"/>
    <n v="58"/>
    <n v="1"/>
    <n v="1"/>
    <n v="1"/>
    <n v="0"/>
    <n v="147"/>
    <n v="23"/>
    <x v="2"/>
    <n v="1"/>
    <n v="4"/>
    <n v="94"/>
    <n v="3"/>
    <n v="3"/>
    <n v="4"/>
    <n v="10312"/>
    <n v="3465"/>
    <n v="1"/>
    <n v="12"/>
    <n v="3"/>
    <n v="4"/>
    <n v="80"/>
    <n v="1"/>
    <n v="40"/>
    <n v="2"/>
    <n v="40"/>
    <n v="10"/>
    <n v="15"/>
    <n v="6"/>
    <x v="1"/>
  </r>
  <r>
    <s v="Yes"/>
    <s v="Travel_Rarely"/>
    <x v="4"/>
    <s v="Ex-Employees"/>
    <x v="0"/>
    <x v="3"/>
    <s v="STAFF-167"/>
    <n v="167"/>
    <x v="1"/>
    <x v="6"/>
    <x v="0"/>
    <s v="Yes"/>
    <s v="Y"/>
    <n v="2"/>
    <n v="-2"/>
    <n v="0"/>
    <n v="19"/>
    <n v="1"/>
    <n v="1"/>
    <n v="1"/>
    <n v="0"/>
    <n v="528"/>
    <n v="22"/>
    <x v="1"/>
    <n v="1"/>
    <n v="4"/>
    <n v="50"/>
    <n v="3"/>
    <n v="1"/>
    <n v="3"/>
    <n v="1675"/>
    <n v="26820"/>
    <n v="1"/>
    <n v="19"/>
    <n v="3"/>
    <n v="4"/>
    <n v="80"/>
    <n v="0"/>
    <n v="0"/>
    <n v="2"/>
    <n v="0"/>
    <n v="0"/>
    <n v="0"/>
    <n v="0"/>
    <x v="1"/>
  </r>
  <r>
    <s v="No"/>
    <s v="Travel_Rarely"/>
    <x v="4"/>
    <s v="Current Employees"/>
    <x v="1"/>
    <x v="4"/>
    <s v="STAFF-169"/>
    <n v="169"/>
    <x v="1"/>
    <x v="2"/>
    <x v="1"/>
    <s v="No"/>
    <s v="Y"/>
    <n v="2"/>
    <n v="-2"/>
    <n v="0"/>
    <n v="22"/>
    <n v="0"/>
    <m/>
    <n v="0"/>
    <n v="1"/>
    <n v="594"/>
    <n v="2"/>
    <x v="1"/>
    <n v="1"/>
    <n v="3"/>
    <n v="100"/>
    <n v="3"/>
    <n v="1"/>
    <n v="4"/>
    <n v="2523"/>
    <n v="19299"/>
    <n v="0"/>
    <n v="14"/>
    <n v="3"/>
    <n v="3"/>
    <n v="80"/>
    <n v="1"/>
    <n v="3"/>
    <n v="3"/>
    <n v="2"/>
    <n v="1"/>
    <n v="2"/>
    <n v="1"/>
    <x v="0"/>
  </r>
  <r>
    <s v="No"/>
    <s v="Travel_Rarely"/>
    <x v="1"/>
    <s v="Current Employees"/>
    <x v="1"/>
    <x v="2"/>
    <s v="STAFF-170"/>
    <n v="170"/>
    <x v="0"/>
    <x v="3"/>
    <x v="1"/>
    <s v="No"/>
    <s v="Y"/>
    <n v="2"/>
    <n v="-2"/>
    <n v="0"/>
    <n v="49"/>
    <n v="0"/>
    <m/>
    <n v="0"/>
    <n v="1"/>
    <n v="470"/>
    <n v="20"/>
    <x v="2"/>
    <n v="1"/>
    <n v="3"/>
    <n v="96"/>
    <n v="3"/>
    <n v="2"/>
    <n v="1"/>
    <n v="6567"/>
    <n v="5549"/>
    <n v="1"/>
    <n v="14"/>
    <n v="3"/>
    <n v="3"/>
    <n v="80"/>
    <n v="0"/>
    <n v="16"/>
    <n v="2"/>
    <n v="15"/>
    <n v="11"/>
    <n v="5"/>
    <n v="11"/>
    <x v="2"/>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x v="1"/>
  </r>
  <r>
    <s v="No"/>
    <s v="Travel_Frequently"/>
    <x v="1"/>
    <s v="Current Employees"/>
    <x v="0"/>
    <x v="3"/>
    <s v="STAFF-174"/>
    <n v="174"/>
    <x v="0"/>
    <x v="0"/>
    <x v="0"/>
    <s v="No"/>
    <s v="Y"/>
    <n v="3"/>
    <n v="-2"/>
    <n v="0"/>
    <n v="50"/>
    <n v="0"/>
    <m/>
    <n v="0"/>
    <n v="1"/>
    <n v="809"/>
    <n v="12"/>
    <x v="3"/>
    <n v="1"/>
    <n v="3"/>
    <n v="77"/>
    <n v="3"/>
    <n v="3"/>
    <n v="4"/>
    <n v="9208"/>
    <n v="6645"/>
    <n v="4"/>
    <n v="11"/>
    <n v="3"/>
    <n v="4"/>
    <n v="80"/>
    <n v="0"/>
    <n v="16"/>
    <n v="3"/>
    <n v="2"/>
    <n v="2"/>
    <n v="2"/>
    <n v="1"/>
    <x v="2"/>
  </r>
  <r>
    <s v="Yes"/>
    <s v="Travel_Rarely"/>
    <x v="2"/>
    <s v="Ex-Employees"/>
    <x v="0"/>
    <x v="0"/>
    <s v="STAFF-175"/>
    <n v="175"/>
    <x v="0"/>
    <x v="0"/>
    <x v="1"/>
    <s v="Yes"/>
    <s v="Y"/>
    <n v="2"/>
    <n v="-2"/>
    <n v="0"/>
    <n v="31"/>
    <n v="1"/>
    <n v="1"/>
    <n v="1"/>
    <n v="0"/>
    <n v="542"/>
    <n v="20"/>
    <x v="3"/>
    <n v="1"/>
    <n v="2"/>
    <n v="71"/>
    <n v="1"/>
    <n v="2"/>
    <n v="2"/>
    <n v="4559"/>
    <n v="24788"/>
    <n v="3"/>
    <n v="11"/>
    <n v="3"/>
    <n v="3"/>
    <n v="80"/>
    <n v="1"/>
    <n v="4"/>
    <n v="3"/>
    <n v="2"/>
    <n v="2"/>
    <n v="2"/>
    <n v="2"/>
    <x v="2"/>
  </r>
  <r>
    <s v="No"/>
    <s v="Travel_Rarely"/>
    <x v="0"/>
    <s v="Current Employees"/>
    <x v="0"/>
    <x v="0"/>
    <s v="STAFF-176"/>
    <n v="176"/>
    <x v="1"/>
    <x v="0"/>
    <x v="2"/>
    <s v="Yes"/>
    <s v="Y"/>
    <n v="2"/>
    <n v="-2"/>
    <n v="0"/>
    <n v="41"/>
    <n v="0"/>
    <m/>
    <n v="0"/>
    <n v="1"/>
    <n v="802"/>
    <n v="9"/>
    <x v="1"/>
    <n v="1"/>
    <n v="3"/>
    <n v="96"/>
    <n v="3"/>
    <n v="3"/>
    <n v="2"/>
    <n v="8189"/>
    <n v="21196"/>
    <n v="3"/>
    <n v="13"/>
    <n v="3"/>
    <n v="3"/>
    <n v="80"/>
    <n v="1"/>
    <n v="12"/>
    <n v="3"/>
    <n v="9"/>
    <n v="7"/>
    <n v="0"/>
    <n v="7"/>
    <x v="0"/>
  </r>
  <r>
    <s v="No"/>
    <s v="Travel_Rarely"/>
    <x v="2"/>
    <s v="Current Employees"/>
    <x v="2"/>
    <x v="0"/>
    <s v="STAFF-177"/>
    <n v="177"/>
    <x v="0"/>
    <x v="8"/>
    <x v="1"/>
    <s v="No"/>
    <s v="Y"/>
    <n v="3"/>
    <n v="-2"/>
    <n v="0"/>
    <n v="26"/>
    <n v="0"/>
    <m/>
    <n v="0"/>
    <n v="1"/>
    <n v="1355"/>
    <n v="25"/>
    <x v="1"/>
    <n v="1"/>
    <n v="3"/>
    <n v="61"/>
    <n v="3"/>
    <n v="1"/>
    <n v="2"/>
    <n v="2942"/>
    <n v="8916"/>
    <n v="1"/>
    <n v="23"/>
    <n v="4"/>
    <n v="4"/>
    <n v="80"/>
    <n v="1"/>
    <n v="8"/>
    <n v="3"/>
    <n v="8"/>
    <n v="7"/>
    <n v="5"/>
    <n v="7"/>
    <x v="1"/>
  </r>
  <r>
    <s v="No"/>
    <s v="Travel_Rarely"/>
    <x v="0"/>
    <s v="Current Employees"/>
    <x v="1"/>
    <x v="2"/>
    <s v="STAFF-178"/>
    <n v="178"/>
    <x v="1"/>
    <x v="3"/>
    <x v="2"/>
    <s v="No"/>
    <s v="Y"/>
    <n v="0"/>
    <n v="-2"/>
    <n v="0"/>
    <n v="36"/>
    <n v="0"/>
    <m/>
    <n v="0"/>
    <n v="1"/>
    <n v="216"/>
    <n v="6"/>
    <x v="0"/>
    <n v="1"/>
    <n v="2"/>
    <n v="84"/>
    <n v="3"/>
    <n v="2"/>
    <n v="3"/>
    <n v="4941"/>
    <n v="2819"/>
    <n v="6"/>
    <n v="20"/>
    <n v="4"/>
    <n v="4"/>
    <n v="80"/>
    <n v="2"/>
    <n v="7"/>
    <n v="3"/>
    <n v="3"/>
    <n v="2"/>
    <n v="0"/>
    <n v="1"/>
    <x v="0"/>
  </r>
  <r>
    <s v="Yes"/>
    <s v="Travel_Frequently"/>
    <x v="1"/>
    <s v="Ex-Employees"/>
    <x v="1"/>
    <x v="0"/>
    <s v="STAFF-179"/>
    <n v="179"/>
    <x v="1"/>
    <x v="3"/>
    <x v="0"/>
    <s v="No"/>
    <s v="Y"/>
    <n v="2"/>
    <n v="-2"/>
    <n v="0"/>
    <n v="51"/>
    <n v="1"/>
    <n v="1"/>
    <n v="1"/>
    <n v="0"/>
    <n v="1150"/>
    <n v="8"/>
    <x v="2"/>
    <n v="1"/>
    <n v="1"/>
    <n v="53"/>
    <n v="1"/>
    <n v="3"/>
    <n v="2"/>
    <n v="10650"/>
    <n v="25150"/>
    <n v="2"/>
    <n v="15"/>
    <n v="3"/>
    <n v="4"/>
    <n v="80"/>
    <n v="0"/>
    <n v="18"/>
    <n v="3"/>
    <n v="4"/>
    <n v="2"/>
    <n v="0"/>
    <n v="3"/>
    <x v="0"/>
  </r>
  <r>
    <s v="No"/>
    <s v="Travel_Rarely"/>
    <x v="0"/>
    <s v="Current Employees"/>
    <x v="0"/>
    <x v="0"/>
    <s v="STAFF-182"/>
    <n v="182"/>
    <x v="0"/>
    <x v="0"/>
    <x v="1"/>
    <s v="No"/>
    <s v="Y"/>
    <n v="1"/>
    <n v="-2"/>
    <n v="0"/>
    <n v="39"/>
    <n v="0"/>
    <m/>
    <n v="0"/>
    <n v="1"/>
    <n v="1329"/>
    <n v="4"/>
    <x v="2"/>
    <n v="1"/>
    <n v="4"/>
    <n v="47"/>
    <n v="2"/>
    <n v="2"/>
    <n v="2"/>
    <n v="5902"/>
    <n v="14590"/>
    <n v="4"/>
    <n v="14"/>
    <n v="3"/>
    <n v="3"/>
    <n v="80"/>
    <n v="1"/>
    <n v="17"/>
    <n v="4"/>
    <n v="15"/>
    <n v="11"/>
    <n v="5"/>
    <n v="9"/>
    <x v="0"/>
  </r>
  <r>
    <s v="No"/>
    <s v="Travel_Rarely"/>
    <x v="2"/>
    <s v="Current Employees"/>
    <x v="0"/>
    <x v="0"/>
    <s v="STAFF-183"/>
    <n v="183"/>
    <x v="1"/>
    <x v="0"/>
    <x v="1"/>
    <s v="No"/>
    <s v="Y"/>
    <n v="3"/>
    <n v="-2"/>
    <n v="0"/>
    <n v="25"/>
    <n v="0"/>
    <m/>
    <n v="0"/>
    <n v="1"/>
    <n v="959"/>
    <n v="28"/>
    <x v="3"/>
    <n v="1"/>
    <n v="1"/>
    <n v="41"/>
    <n v="2"/>
    <n v="2"/>
    <n v="2"/>
    <n v="8639"/>
    <n v="24835"/>
    <n v="2"/>
    <n v="18"/>
    <n v="3"/>
    <n v="4"/>
    <n v="80"/>
    <n v="0"/>
    <n v="6"/>
    <n v="3"/>
    <n v="2"/>
    <n v="2"/>
    <n v="2"/>
    <n v="2"/>
    <x v="1"/>
  </r>
  <r>
    <s v="No"/>
    <s v="Travel_Rarely"/>
    <x v="2"/>
    <s v="Current Employees"/>
    <x v="2"/>
    <x v="5"/>
    <s v="STAFF-184"/>
    <n v="184"/>
    <x v="1"/>
    <x v="8"/>
    <x v="1"/>
    <s v="Yes"/>
    <s v="Y"/>
    <n v="2"/>
    <n v="-2"/>
    <n v="0"/>
    <n v="30"/>
    <n v="0"/>
    <m/>
    <n v="0"/>
    <n v="1"/>
    <n v="1240"/>
    <n v="9"/>
    <x v="3"/>
    <n v="1"/>
    <n v="3"/>
    <n v="48"/>
    <n v="3"/>
    <n v="2"/>
    <n v="4"/>
    <n v="6347"/>
    <n v="13982"/>
    <n v="0"/>
    <n v="19"/>
    <n v="3"/>
    <n v="4"/>
    <n v="80"/>
    <n v="0"/>
    <n v="12"/>
    <n v="1"/>
    <n v="11"/>
    <n v="9"/>
    <n v="4"/>
    <n v="7"/>
    <x v="0"/>
  </r>
  <r>
    <s v="Yes"/>
    <s v="Travel_Rarely"/>
    <x v="2"/>
    <s v="Ex-Employees"/>
    <x v="1"/>
    <x v="2"/>
    <s v="STAFF-190"/>
    <n v="190"/>
    <x v="0"/>
    <x v="2"/>
    <x v="0"/>
    <s v="No"/>
    <s v="Y"/>
    <n v="2"/>
    <n v="-2"/>
    <n v="0"/>
    <n v="32"/>
    <n v="1"/>
    <n v="1"/>
    <n v="1"/>
    <n v="0"/>
    <n v="1033"/>
    <n v="9"/>
    <x v="3"/>
    <n v="1"/>
    <n v="1"/>
    <n v="41"/>
    <n v="3"/>
    <n v="1"/>
    <n v="1"/>
    <n v="4200"/>
    <n v="10224"/>
    <n v="7"/>
    <n v="22"/>
    <n v="4"/>
    <n v="1"/>
    <n v="80"/>
    <n v="0"/>
    <n v="10"/>
    <n v="4"/>
    <n v="5"/>
    <n v="4"/>
    <n v="0"/>
    <n v="4"/>
    <x v="0"/>
  </r>
  <r>
    <s v="No"/>
    <s v="Travel_Rarely"/>
    <x v="1"/>
    <s v="Current Employees"/>
    <x v="1"/>
    <x v="2"/>
    <s v="STAFF-192"/>
    <n v="192"/>
    <x v="1"/>
    <x v="1"/>
    <x v="0"/>
    <s v="No"/>
    <s v="Y"/>
    <n v="2"/>
    <n v="-2"/>
    <n v="0"/>
    <n v="45"/>
    <n v="0"/>
    <m/>
    <n v="0"/>
    <n v="1"/>
    <n v="1316"/>
    <n v="29"/>
    <x v="3"/>
    <n v="1"/>
    <n v="3"/>
    <n v="83"/>
    <n v="3"/>
    <n v="1"/>
    <n v="4"/>
    <n v="3452"/>
    <n v="9752"/>
    <n v="5"/>
    <n v="13"/>
    <n v="3"/>
    <n v="2"/>
    <n v="80"/>
    <n v="0"/>
    <n v="9"/>
    <n v="2"/>
    <n v="6"/>
    <n v="5"/>
    <n v="0"/>
    <n v="3"/>
    <x v="1"/>
  </r>
  <r>
    <s v="No"/>
    <s v="Travel_Rarely"/>
    <x v="0"/>
    <s v="Current Employees"/>
    <x v="1"/>
    <x v="4"/>
    <s v="STAFF-193"/>
    <n v="193"/>
    <x v="0"/>
    <x v="1"/>
    <x v="0"/>
    <s v="Yes"/>
    <s v="Y"/>
    <n v="2"/>
    <n v="-2"/>
    <n v="0"/>
    <n v="38"/>
    <n v="0"/>
    <m/>
    <n v="0"/>
    <n v="1"/>
    <n v="364"/>
    <n v="3"/>
    <x v="4"/>
    <n v="1"/>
    <n v="4"/>
    <n v="32"/>
    <n v="3"/>
    <n v="2"/>
    <n v="3"/>
    <n v="4317"/>
    <n v="2302"/>
    <n v="3"/>
    <n v="20"/>
    <n v="4"/>
    <n v="2"/>
    <n v="80"/>
    <n v="0"/>
    <n v="19"/>
    <n v="3"/>
    <n v="3"/>
    <n v="2"/>
    <n v="2"/>
    <n v="2"/>
    <x v="0"/>
  </r>
  <r>
    <s v="No"/>
    <s v="Travel_Rarely"/>
    <x v="2"/>
    <s v="Current Employees"/>
    <x v="1"/>
    <x v="0"/>
    <s v="STAFF-194"/>
    <n v="194"/>
    <x v="0"/>
    <x v="1"/>
    <x v="0"/>
    <s v="No"/>
    <s v="Y"/>
    <n v="4"/>
    <n v="-2"/>
    <n v="0"/>
    <n v="30"/>
    <n v="0"/>
    <m/>
    <n v="0"/>
    <n v="1"/>
    <n v="438"/>
    <n v="18"/>
    <x v="3"/>
    <n v="1"/>
    <n v="1"/>
    <n v="75"/>
    <n v="3"/>
    <n v="1"/>
    <n v="2"/>
    <n v="2632"/>
    <n v="23910"/>
    <n v="1"/>
    <n v="14"/>
    <n v="3"/>
    <n v="3"/>
    <n v="80"/>
    <n v="0"/>
    <n v="5"/>
    <n v="2"/>
    <n v="5"/>
    <n v="4"/>
    <n v="0"/>
    <n v="4"/>
    <x v="2"/>
  </r>
  <r>
    <s v="No"/>
    <s v="Travel_Frequently"/>
    <x v="2"/>
    <s v="Current Employees"/>
    <x v="0"/>
    <x v="2"/>
    <s v="STAFF-195"/>
    <n v="195"/>
    <x v="1"/>
    <x v="0"/>
    <x v="2"/>
    <s v="No"/>
    <s v="Y"/>
    <n v="2"/>
    <n v="-2"/>
    <n v="0"/>
    <n v="32"/>
    <n v="0"/>
    <m/>
    <n v="0"/>
    <n v="1"/>
    <n v="689"/>
    <n v="9"/>
    <x v="0"/>
    <n v="1"/>
    <n v="4"/>
    <n v="35"/>
    <n v="1"/>
    <n v="2"/>
    <n v="4"/>
    <n v="4668"/>
    <n v="22812"/>
    <n v="0"/>
    <n v="17"/>
    <n v="3"/>
    <n v="4"/>
    <n v="80"/>
    <n v="3"/>
    <n v="9"/>
    <n v="4"/>
    <n v="8"/>
    <n v="7"/>
    <n v="0"/>
    <n v="7"/>
    <x v="0"/>
  </r>
  <r>
    <s v="No"/>
    <s v="Travel_Rarely"/>
    <x v="2"/>
    <s v="Current Employees"/>
    <x v="1"/>
    <x v="4"/>
    <s v="STAFF-197"/>
    <n v="197"/>
    <x v="0"/>
    <x v="1"/>
    <x v="2"/>
    <s v="No"/>
    <s v="Y"/>
    <n v="3"/>
    <n v="-2"/>
    <n v="0"/>
    <n v="30"/>
    <n v="0"/>
    <m/>
    <n v="0"/>
    <n v="1"/>
    <n v="201"/>
    <n v="5"/>
    <x v="3"/>
    <n v="1"/>
    <n v="4"/>
    <n v="84"/>
    <n v="3"/>
    <n v="1"/>
    <n v="4"/>
    <n v="3204"/>
    <n v="10415"/>
    <n v="5"/>
    <n v="14"/>
    <n v="3"/>
    <n v="4"/>
    <n v="80"/>
    <n v="1"/>
    <n v="8"/>
    <n v="3"/>
    <n v="3"/>
    <n v="2"/>
    <n v="2"/>
    <n v="2"/>
    <x v="0"/>
  </r>
  <r>
    <s v="No"/>
    <s v="Travel_Rarely"/>
    <x v="2"/>
    <s v="Current Employees"/>
    <x v="1"/>
    <x v="2"/>
    <s v="STAFF-198"/>
    <n v="198"/>
    <x v="1"/>
    <x v="2"/>
    <x v="0"/>
    <s v="No"/>
    <s v="Y"/>
    <n v="3"/>
    <n v="-2"/>
    <n v="0"/>
    <n v="30"/>
    <n v="0"/>
    <m/>
    <n v="0"/>
    <n v="1"/>
    <n v="1427"/>
    <n v="2"/>
    <x v="1"/>
    <n v="1"/>
    <n v="2"/>
    <n v="35"/>
    <n v="2"/>
    <n v="1"/>
    <n v="4"/>
    <n v="2720"/>
    <n v="11162"/>
    <n v="0"/>
    <n v="13"/>
    <n v="3"/>
    <n v="4"/>
    <n v="80"/>
    <n v="0"/>
    <n v="6"/>
    <n v="3"/>
    <n v="5"/>
    <n v="3"/>
    <n v="1"/>
    <n v="2"/>
    <x v="0"/>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x v="0"/>
  </r>
  <r>
    <s v="No"/>
    <s v="Travel_Rarely"/>
    <x v="0"/>
    <s v="Current Employees"/>
    <x v="1"/>
    <x v="0"/>
    <s v="STAFF-200"/>
    <n v="200"/>
    <x v="1"/>
    <x v="2"/>
    <x v="1"/>
    <s v="No"/>
    <s v="Y"/>
    <n v="2"/>
    <n v="-2"/>
    <n v="0"/>
    <n v="41"/>
    <n v="0"/>
    <m/>
    <n v="0"/>
    <n v="1"/>
    <n v="933"/>
    <n v="9"/>
    <x v="2"/>
    <n v="1"/>
    <n v="3"/>
    <n v="94"/>
    <n v="3"/>
    <n v="1"/>
    <n v="2"/>
    <n v="2238"/>
    <n v="6961"/>
    <n v="2"/>
    <n v="21"/>
    <n v="4"/>
    <n v="4"/>
    <n v="80"/>
    <n v="1"/>
    <n v="7"/>
    <n v="3"/>
    <n v="5"/>
    <n v="0"/>
    <n v="1"/>
    <n v="4"/>
    <x v="0"/>
  </r>
  <r>
    <s v="No"/>
    <s v="Travel_Rarely"/>
    <x v="4"/>
    <s v="Current Employees"/>
    <x v="1"/>
    <x v="2"/>
    <s v="STAFF-201"/>
    <n v="201"/>
    <x v="0"/>
    <x v="2"/>
    <x v="0"/>
    <s v="No"/>
    <s v="Y"/>
    <n v="3"/>
    <n v="-2"/>
    <n v="0"/>
    <n v="19"/>
    <n v="0"/>
    <m/>
    <n v="0"/>
    <n v="1"/>
    <n v="1181"/>
    <n v="3"/>
    <x v="1"/>
    <n v="1"/>
    <n v="2"/>
    <n v="79"/>
    <n v="3"/>
    <n v="1"/>
    <n v="3"/>
    <n v="1483"/>
    <n v="16102"/>
    <n v="1"/>
    <n v="14"/>
    <n v="3"/>
    <n v="4"/>
    <n v="80"/>
    <n v="0"/>
    <n v="1"/>
    <n v="3"/>
    <n v="1"/>
    <n v="0"/>
    <n v="0"/>
    <n v="0"/>
    <x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x v="1"/>
  </r>
  <r>
    <s v="No"/>
    <s v="Travel_Rarely"/>
    <x v="0"/>
    <s v="Current Employees"/>
    <x v="0"/>
    <x v="3"/>
    <s v="STAFF-204"/>
    <n v="204"/>
    <x v="1"/>
    <x v="0"/>
    <x v="1"/>
    <s v="No"/>
    <s v="Y"/>
    <n v="3"/>
    <n v="-2"/>
    <n v="0"/>
    <n v="35"/>
    <n v="0"/>
    <m/>
    <n v="0"/>
    <n v="1"/>
    <n v="662"/>
    <n v="1"/>
    <x v="4"/>
    <n v="1"/>
    <n v="3"/>
    <n v="94"/>
    <n v="3"/>
    <n v="3"/>
    <n v="3"/>
    <n v="7295"/>
    <n v="11439"/>
    <n v="1"/>
    <n v="13"/>
    <n v="3"/>
    <n v="1"/>
    <n v="80"/>
    <n v="2"/>
    <n v="10"/>
    <n v="3"/>
    <n v="10"/>
    <n v="8"/>
    <n v="0"/>
    <n v="6"/>
    <x v="0"/>
  </r>
  <r>
    <s v="No"/>
    <s v="Travel_Rarely"/>
    <x v="1"/>
    <s v="Current Employees"/>
    <x v="0"/>
    <x v="3"/>
    <s v="STAFF-205"/>
    <n v="205"/>
    <x v="1"/>
    <x v="6"/>
    <x v="1"/>
    <s v="Yes"/>
    <s v="Y"/>
    <n v="3"/>
    <n v="-2"/>
    <n v="0"/>
    <n v="53"/>
    <n v="0"/>
    <m/>
    <n v="0"/>
    <n v="1"/>
    <n v="1436"/>
    <n v="6"/>
    <x v="0"/>
    <n v="1"/>
    <n v="2"/>
    <n v="34"/>
    <n v="3"/>
    <n v="2"/>
    <n v="3"/>
    <n v="2306"/>
    <n v="16047"/>
    <n v="2"/>
    <n v="20"/>
    <n v="4"/>
    <n v="4"/>
    <n v="80"/>
    <n v="1"/>
    <n v="13"/>
    <n v="1"/>
    <n v="7"/>
    <n v="7"/>
    <n v="4"/>
    <n v="5"/>
    <x v="0"/>
  </r>
  <r>
    <s v="No"/>
    <s v="Travel_Rarely"/>
    <x v="1"/>
    <s v="Current Employees"/>
    <x v="1"/>
    <x v="0"/>
    <s v="STAFF-206"/>
    <n v="206"/>
    <x v="1"/>
    <x v="2"/>
    <x v="2"/>
    <s v="No"/>
    <s v="Y"/>
    <n v="2"/>
    <n v="-2"/>
    <n v="0"/>
    <n v="45"/>
    <n v="0"/>
    <m/>
    <n v="0"/>
    <n v="1"/>
    <n v="194"/>
    <n v="9"/>
    <x v="3"/>
    <n v="1"/>
    <n v="2"/>
    <n v="60"/>
    <n v="3"/>
    <n v="2"/>
    <n v="2"/>
    <n v="2348"/>
    <n v="10901"/>
    <n v="8"/>
    <n v="18"/>
    <n v="3"/>
    <n v="3"/>
    <n v="80"/>
    <n v="1"/>
    <n v="20"/>
    <n v="1"/>
    <n v="17"/>
    <n v="9"/>
    <n v="0"/>
    <n v="15"/>
    <x v="0"/>
  </r>
  <r>
    <s v="No"/>
    <s v="Travel_Frequently"/>
    <x v="2"/>
    <s v="Current Employees"/>
    <x v="0"/>
    <x v="3"/>
    <s v="STAFF-207"/>
    <n v="207"/>
    <x v="0"/>
    <x v="0"/>
    <x v="0"/>
    <s v="No"/>
    <s v="Y"/>
    <n v="2"/>
    <n v="-2"/>
    <n v="0"/>
    <n v="32"/>
    <n v="0"/>
    <m/>
    <n v="0"/>
    <n v="1"/>
    <n v="967"/>
    <n v="8"/>
    <x v="3"/>
    <n v="1"/>
    <n v="2"/>
    <n v="43"/>
    <n v="3"/>
    <n v="3"/>
    <n v="4"/>
    <n v="8998"/>
    <n v="15589"/>
    <n v="1"/>
    <n v="14"/>
    <n v="3"/>
    <n v="4"/>
    <n v="80"/>
    <n v="0"/>
    <n v="9"/>
    <n v="3"/>
    <n v="9"/>
    <n v="8"/>
    <n v="3"/>
    <n v="7"/>
    <x v="0"/>
  </r>
  <r>
    <s v="No"/>
    <s v="Non-Travel"/>
    <x v="2"/>
    <s v="Current Employees"/>
    <x v="1"/>
    <x v="4"/>
    <s v="STAFF-208"/>
    <n v="208"/>
    <x v="1"/>
    <x v="3"/>
    <x v="1"/>
    <s v="No"/>
    <s v="Y"/>
    <n v="1"/>
    <n v="-2"/>
    <n v="0"/>
    <n v="29"/>
    <n v="0"/>
    <m/>
    <n v="0"/>
    <n v="1"/>
    <n v="1496"/>
    <n v="1"/>
    <x v="1"/>
    <n v="1"/>
    <n v="4"/>
    <n v="41"/>
    <n v="3"/>
    <n v="2"/>
    <n v="4"/>
    <n v="4319"/>
    <n v="26283"/>
    <n v="1"/>
    <n v="13"/>
    <n v="3"/>
    <n v="1"/>
    <n v="80"/>
    <n v="1"/>
    <n v="10"/>
    <n v="3"/>
    <n v="10"/>
    <n v="7"/>
    <n v="0"/>
    <n v="9"/>
    <x v="0"/>
  </r>
  <r>
    <s v="No"/>
    <s v="Travel_Rarely"/>
    <x v="1"/>
    <s v="Current Employees"/>
    <x v="1"/>
    <x v="2"/>
    <s v="STAFF-211"/>
    <n v="211"/>
    <x v="1"/>
    <x v="3"/>
    <x v="1"/>
    <s v="No"/>
    <s v="Y"/>
    <n v="2"/>
    <n v="-2"/>
    <n v="0"/>
    <n v="51"/>
    <n v="0"/>
    <m/>
    <n v="0"/>
    <n v="1"/>
    <n v="1169"/>
    <n v="7"/>
    <x v="2"/>
    <n v="1"/>
    <n v="2"/>
    <n v="34"/>
    <n v="2"/>
    <n v="2"/>
    <n v="3"/>
    <n v="6132"/>
    <n v="13983"/>
    <n v="2"/>
    <n v="17"/>
    <n v="3"/>
    <n v="3"/>
    <n v="80"/>
    <n v="0"/>
    <n v="10"/>
    <n v="3"/>
    <n v="1"/>
    <n v="0"/>
    <n v="0"/>
    <n v="0"/>
    <x v="0"/>
  </r>
  <r>
    <s v="No"/>
    <s v="Travel_Rarely"/>
    <x v="3"/>
    <s v="Current Employees"/>
    <x v="1"/>
    <x v="2"/>
    <s v="STAFF-214"/>
    <n v="214"/>
    <x v="0"/>
    <x v="1"/>
    <x v="1"/>
    <s v="Yes"/>
    <s v="Y"/>
    <n v="3"/>
    <n v="-2"/>
    <n v="0"/>
    <n v="58"/>
    <n v="0"/>
    <m/>
    <n v="0"/>
    <n v="1"/>
    <n v="1145"/>
    <n v="9"/>
    <x v="3"/>
    <n v="1"/>
    <n v="2"/>
    <n v="75"/>
    <n v="2"/>
    <n v="1"/>
    <n v="3"/>
    <n v="3346"/>
    <n v="11873"/>
    <n v="4"/>
    <n v="20"/>
    <n v="4"/>
    <n v="2"/>
    <n v="80"/>
    <n v="1"/>
    <n v="9"/>
    <n v="2"/>
    <n v="1"/>
    <n v="0"/>
    <n v="0"/>
    <n v="0"/>
    <x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x v="0"/>
  </r>
  <r>
    <s v="No"/>
    <s v="Travel_Frequently"/>
    <x v="2"/>
    <s v="Current Employees"/>
    <x v="0"/>
    <x v="3"/>
    <s v="STAFF-216"/>
    <n v="216"/>
    <x v="0"/>
    <x v="6"/>
    <x v="1"/>
    <s v="No"/>
    <s v="Y"/>
    <n v="3"/>
    <n v="-2"/>
    <n v="0"/>
    <n v="34"/>
    <n v="0"/>
    <m/>
    <n v="0"/>
    <n v="1"/>
    <n v="303"/>
    <n v="2"/>
    <x v="2"/>
    <n v="1"/>
    <n v="3"/>
    <n v="75"/>
    <n v="3"/>
    <n v="1"/>
    <n v="3"/>
    <n v="2231"/>
    <n v="11314"/>
    <n v="6"/>
    <n v="18"/>
    <n v="3"/>
    <n v="4"/>
    <n v="80"/>
    <n v="1"/>
    <n v="6"/>
    <n v="3"/>
    <n v="4"/>
    <n v="3"/>
    <n v="1"/>
    <n v="2"/>
    <x v="0"/>
  </r>
  <r>
    <s v="No"/>
    <s v="Travel_Rarely"/>
    <x v="4"/>
    <s v="Current Employees"/>
    <x v="1"/>
    <x v="2"/>
    <s v="STAFF-217"/>
    <n v="217"/>
    <x v="1"/>
    <x v="1"/>
    <x v="1"/>
    <s v="No"/>
    <s v="Y"/>
    <n v="6"/>
    <n v="-2"/>
    <n v="0"/>
    <n v="22"/>
    <n v="0"/>
    <m/>
    <n v="0"/>
    <n v="1"/>
    <n v="1256"/>
    <n v="19"/>
    <x v="1"/>
    <n v="1"/>
    <n v="3"/>
    <n v="80"/>
    <n v="3"/>
    <n v="1"/>
    <n v="4"/>
    <n v="2323"/>
    <n v="11992"/>
    <n v="1"/>
    <n v="24"/>
    <n v="4"/>
    <n v="1"/>
    <n v="80"/>
    <n v="2"/>
    <n v="2"/>
    <n v="3"/>
    <n v="2"/>
    <n v="2"/>
    <n v="2"/>
    <n v="2"/>
    <x v="2"/>
  </r>
  <r>
    <s v="No"/>
    <s v="Non-Travel"/>
    <x v="2"/>
    <s v="Current Employees"/>
    <x v="1"/>
    <x v="2"/>
    <s v="STAFF-218"/>
    <n v="218"/>
    <x v="1"/>
    <x v="1"/>
    <x v="2"/>
    <s v="No"/>
    <s v="Y"/>
    <n v="1"/>
    <n v="-2"/>
    <n v="0"/>
    <n v="27"/>
    <n v="0"/>
    <m/>
    <n v="0"/>
    <n v="1"/>
    <n v="691"/>
    <n v="9"/>
    <x v="3"/>
    <n v="1"/>
    <n v="4"/>
    <n v="57"/>
    <n v="3"/>
    <n v="1"/>
    <n v="3"/>
    <n v="2024"/>
    <n v="5970"/>
    <n v="6"/>
    <n v="18"/>
    <n v="3"/>
    <n v="4"/>
    <n v="80"/>
    <n v="1"/>
    <n v="6"/>
    <n v="1"/>
    <n v="2"/>
    <n v="2"/>
    <n v="2"/>
    <n v="2"/>
    <x v="0"/>
  </r>
  <r>
    <s v="No"/>
    <s v="Travel_Rarely"/>
    <x v="2"/>
    <s v="Current Employees"/>
    <x v="1"/>
    <x v="2"/>
    <s v="STAFF-221"/>
    <n v="221"/>
    <x v="1"/>
    <x v="1"/>
    <x v="1"/>
    <s v="No"/>
    <s v="Y"/>
    <n v="2"/>
    <n v="-2"/>
    <n v="0"/>
    <n v="28"/>
    <n v="0"/>
    <m/>
    <n v="0"/>
    <n v="1"/>
    <n v="440"/>
    <n v="21"/>
    <x v="3"/>
    <n v="1"/>
    <n v="3"/>
    <n v="42"/>
    <n v="3"/>
    <n v="1"/>
    <n v="4"/>
    <n v="2713"/>
    <n v="6672"/>
    <n v="1"/>
    <n v="11"/>
    <n v="3"/>
    <n v="3"/>
    <n v="80"/>
    <n v="1"/>
    <n v="5"/>
    <n v="1"/>
    <n v="5"/>
    <n v="2"/>
    <n v="0"/>
    <n v="2"/>
    <x v="1"/>
  </r>
  <r>
    <s v="No"/>
    <s v="Travel_Rarely"/>
    <x v="3"/>
    <s v="Current Employees"/>
    <x v="1"/>
    <x v="0"/>
    <s v="STAFF-223"/>
    <n v="223"/>
    <x v="1"/>
    <x v="4"/>
    <x v="2"/>
    <s v="Yes"/>
    <s v="Y"/>
    <n v="2"/>
    <n v="-2"/>
    <n v="0"/>
    <n v="57"/>
    <n v="0"/>
    <m/>
    <n v="0"/>
    <n v="1"/>
    <n v="334"/>
    <n v="24"/>
    <x v="0"/>
    <n v="1"/>
    <n v="3"/>
    <n v="83"/>
    <n v="4"/>
    <n v="3"/>
    <n v="2"/>
    <n v="9439"/>
    <n v="23402"/>
    <n v="3"/>
    <n v="16"/>
    <n v="3"/>
    <n v="2"/>
    <n v="80"/>
    <n v="1"/>
    <n v="12"/>
    <n v="1"/>
    <n v="5"/>
    <n v="3"/>
    <n v="1"/>
    <n v="4"/>
    <x v="1"/>
  </r>
  <r>
    <s v="No"/>
    <s v="Non-Travel"/>
    <x v="2"/>
    <s v="Current Employees"/>
    <x v="1"/>
    <x v="2"/>
    <s v="STAFF-224"/>
    <n v="224"/>
    <x v="1"/>
    <x v="1"/>
    <x v="2"/>
    <s v="Yes"/>
    <s v="Y"/>
    <n v="2"/>
    <n v="-2"/>
    <n v="0"/>
    <n v="27"/>
    <n v="0"/>
    <m/>
    <n v="0"/>
    <n v="1"/>
    <n v="1450"/>
    <n v="3"/>
    <x v="3"/>
    <n v="1"/>
    <n v="3"/>
    <n v="79"/>
    <n v="2"/>
    <n v="1"/>
    <n v="3"/>
    <n v="2566"/>
    <n v="25326"/>
    <n v="1"/>
    <n v="15"/>
    <n v="3"/>
    <n v="4"/>
    <n v="80"/>
    <n v="1"/>
    <n v="1"/>
    <n v="2"/>
    <n v="1"/>
    <n v="1"/>
    <n v="0"/>
    <n v="1"/>
    <x v="0"/>
  </r>
  <r>
    <s v="No"/>
    <s v="Travel_Rarely"/>
    <x v="1"/>
    <s v="Current Employees"/>
    <x v="1"/>
    <x v="0"/>
    <s v="STAFF-226"/>
    <n v="226"/>
    <x v="0"/>
    <x v="5"/>
    <x v="0"/>
    <s v="No"/>
    <s v="Y"/>
    <n v="5"/>
    <n v="-2"/>
    <n v="0"/>
    <n v="50"/>
    <n v="0"/>
    <m/>
    <n v="0"/>
    <n v="1"/>
    <n v="1452"/>
    <n v="11"/>
    <x v="3"/>
    <n v="1"/>
    <n v="3"/>
    <n v="53"/>
    <n v="3"/>
    <n v="5"/>
    <n v="2"/>
    <n v="19926"/>
    <n v="17053"/>
    <n v="3"/>
    <n v="15"/>
    <n v="3"/>
    <n v="2"/>
    <n v="80"/>
    <n v="0"/>
    <n v="21"/>
    <n v="3"/>
    <n v="5"/>
    <n v="4"/>
    <n v="4"/>
    <n v="4"/>
    <x v="2"/>
  </r>
  <r>
    <s v="No"/>
    <s v="Travel_Rarely"/>
    <x v="0"/>
    <s v="Current Employees"/>
    <x v="1"/>
    <x v="0"/>
    <s v="STAFF-227"/>
    <n v="227"/>
    <x v="1"/>
    <x v="1"/>
    <x v="2"/>
    <s v="No"/>
    <s v="Y"/>
    <n v="2"/>
    <n v="-2"/>
    <n v="0"/>
    <n v="41"/>
    <n v="0"/>
    <m/>
    <n v="0"/>
    <n v="1"/>
    <n v="465"/>
    <n v="14"/>
    <x v="3"/>
    <n v="1"/>
    <n v="1"/>
    <n v="56"/>
    <n v="3"/>
    <n v="1"/>
    <n v="2"/>
    <n v="2451"/>
    <n v="4609"/>
    <n v="4"/>
    <n v="12"/>
    <n v="3"/>
    <n v="1"/>
    <n v="80"/>
    <n v="1"/>
    <n v="13"/>
    <n v="3"/>
    <n v="9"/>
    <n v="8"/>
    <n v="1"/>
    <n v="8"/>
    <x v="2"/>
  </r>
  <r>
    <s v="No"/>
    <s v="Travel_Rarely"/>
    <x v="2"/>
    <s v="Current Employees"/>
    <x v="0"/>
    <x v="0"/>
    <s v="STAFF-228"/>
    <n v="228"/>
    <x v="0"/>
    <x v="0"/>
    <x v="1"/>
    <s v="No"/>
    <s v="Y"/>
    <n v="2"/>
    <n v="-2"/>
    <n v="0"/>
    <n v="30"/>
    <n v="0"/>
    <m/>
    <n v="0"/>
    <n v="1"/>
    <n v="1339"/>
    <n v="5"/>
    <x v="3"/>
    <n v="1"/>
    <n v="2"/>
    <n v="41"/>
    <n v="3"/>
    <n v="3"/>
    <n v="2"/>
    <n v="9419"/>
    <n v="8053"/>
    <n v="2"/>
    <n v="12"/>
    <n v="3"/>
    <n v="3"/>
    <n v="80"/>
    <n v="1"/>
    <n v="12"/>
    <n v="3"/>
    <n v="10"/>
    <n v="9"/>
    <n v="7"/>
    <n v="4"/>
    <x v="0"/>
  </r>
  <r>
    <s v="No"/>
    <s v="Travel_Rarely"/>
    <x v="0"/>
    <s v="Current Employees"/>
    <x v="0"/>
    <x v="0"/>
    <s v="STAFF-230"/>
    <n v="230"/>
    <x v="0"/>
    <x v="0"/>
    <x v="0"/>
    <s v="No"/>
    <s v="Y"/>
    <n v="2"/>
    <n v="-2"/>
    <n v="0"/>
    <n v="38"/>
    <n v="0"/>
    <m/>
    <n v="0"/>
    <n v="1"/>
    <n v="702"/>
    <n v="1"/>
    <x v="2"/>
    <n v="1"/>
    <n v="1"/>
    <n v="59"/>
    <n v="2"/>
    <n v="2"/>
    <n v="2"/>
    <n v="8686"/>
    <n v="12930"/>
    <n v="4"/>
    <n v="22"/>
    <n v="4"/>
    <n v="3"/>
    <n v="80"/>
    <n v="0"/>
    <n v="12"/>
    <n v="4"/>
    <n v="8"/>
    <n v="3"/>
    <n v="0"/>
    <n v="7"/>
    <x v="0"/>
  </r>
  <r>
    <s v="No"/>
    <s v="Travel_Rarely"/>
    <x v="2"/>
    <s v="Current Employees"/>
    <x v="1"/>
    <x v="0"/>
    <s v="STAFF-231"/>
    <n v="231"/>
    <x v="1"/>
    <x v="1"/>
    <x v="0"/>
    <s v="No"/>
    <s v="Y"/>
    <n v="2"/>
    <n v="-2"/>
    <n v="0"/>
    <n v="32"/>
    <n v="0"/>
    <m/>
    <n v="0"/>
    <n v="1"/>
    <n v="120"/>
    <n v="6"/>
    <x v="4"/>
    <n v="1"/>
    <n v="3"/>
    <n v="43"/>
    <n v="3"/>
    <n v="1"/>
    <n v="2"/>
    <n v="3038"/>
    <n v="12430"/>
    <n v="3"/>
    <n v="20"/>
    <n v="4"/>
    <n v="1"/>
    <n v="80"/>
    <n v="0"/>
    <n v="8"/>
    <n v="3"/>
    <n v="5"/>
    <n v="4"/>
    <n v="1"/>
    <n v="4"/>
    <x v="0"/>
  </r>
  <r>
    <s v="No"/>
    <s v="Travel_Rarely"/>
    <x v="2"/>
    <s v="Current Employees"/>
    <x v="1"/>
    <x v="4"/>
    <s v="STAFF-233"/>
    <n v="233"/>
    <x v="1"/>
    <x v="1"/>
    <x v="1"/>
    <s v="Yes"/>
    <s v="Y"/>
    <n v="3"/>
    <n v="-2"/>
    <n v="0"/>
    <n v="27"/>
    <n v="0"/>
    <m/>
    <n v="0"/>
    <n v="1"/>
    <n v="1157"/>
    <n v="17"/>
    <x v="3"/>
    <n v="1"/>
    <n v="3"/>
    <n v="51"/>
    <n v="3"/>
    <n v="1"/>
    <n v="4"/>
    <n v="3058"/>
    <n v="13364"/>
    <n v="0"/>
    <n v="16"/>
    <n v="3"/>
    <n v="4"/>
    <n v="80"/>
    <n v="1"/>
    <n v="6"/>
    <n v="2"/>
    <n v="5"/>
    <n v="2"/>
    <n v="1"/>
    <n v="1"/>
    <x v="2"/>
  </r>
  <r>
    <s v="Yes"/>
    <s v="Travel_Frequently"/>
    <x v="4"/>
    <s v="Ex-Employees"/>
    <x v="0"/>
    <x v="4"/>
    <s v="STAFF-235"/>
    <n v="235"/>
    <x v="0"/>
    <x v="6"/>
    <x v="0"/>
    <s v="No"/>
    <s v="Y"/>
    <n v="5"/>
    <n v="-2"/>
    <n v="0"/>
    <n v="19"/>
    <n v="1"/>
    <n v="1"/>
    <n v="1"/>
    <n v="0"/>
    <n v="602"/>
    <n v="1"/>
    <x v="1"/>
    <n v="1"/>
    <n v="3"/>
    <n v="100"/>
    <n v="1"/>
    <n v="1"/>
    <n v="4"/>
    <n v="2325"/>
    <n v="20989"/>
    <n v="0"/>
    <n v="21"/>
    <n v="4"/>
    <n v="1"/>
    <n v="80"/>
    <n v="0"/>
    <n v="1"/>
    <n v="4"/>
    <n v="0"/>
    <n v="0"/>
    <n v="0"/>
    <n v="0"/>
    <x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x v="0"/>
  </r>
  <r>
    <s v="No"/>
    <s v="Non-Travel"/>
    <x v="2"/>
    <s v="Current Employees"/>
    <x v="1"/>
    <x v="2"/>
    <s v="STAFF-239"/>
    <n v="239"/>
    <x v="1"/>
    <x v="2"/>
    <x v="2"/>
    <s v="No"/>
    <s v="Y"/>
    <n v="4"/>
    <n v="-2"/>
    <n v="0"/>
    <n v="30"/>
    <n v="0"/>
    <m/>
    <n v="0"/>
    <n v="1"/>
    <n v="111"/>
    <n v="9"/>
    <x v="3"/>
    <n v="1"/>
    <n v="3"/>
    <n v="66"/>
    <n v="3"/>
    <n v="2"/>
    <n v="1"/>
    <n v="3072"/>
    <n v="11012"/>
    <n v="1"/>
    <n v="11"/>
    <n v="3"/>
    <n v="3"/>
    <n v="80"/>
    <n v="2"/>
    <n v="12"/>
    <n v="3"/>
    <n v="12"/>
    <n v="9"/>
    <n v="6"/>
    <n v="10"/>
    <x v="0"/>
  </r>
  <r>
    <s v="No"/>
    <s v="Travel_Rarely"/>
    <x v="1"/>
    <s v="Current Employees"/>
    <x v="0"/>
    <x v="0"/>
    <s v="STAFF-240"/>
    <n v="240"/>
    <x v="0"/>
    <x v="0"/>
    <x v="2"/>
    <s v="Yes"/>
    <s v="Y"/>
    <n v="3"/>
    <n v="-2"/>
    <n v="0"/>
    <n v="45"/>
    <n v="0"/>
    <m/>
    <n v="0"/>
    <n v="1"/>
    <n v="1268"/>
    <n v="4"/>
    <x v="0"/>
    <n v="1"/>
    <n v="3"/>
    <n v="30"/>
    <n v="3"/>
    <n v="2"/>
    <n v="2"/>
    <n v="5006"/>
    <n v="6319"/>
    <n v="4"/>
    <n v="11"/>
    <n v="3"/>
    <n v="1"/>
    <n v="80"/>
    <n v="1"/>
    <n v="9"/>
    <n v="4"/>
    <n v="5"/>
    <n v="4"/>
    <n v="0"/>
    <n v="3"/>
    <x v="0"/>
  </r>
  <r>
    <s v="No"/>
    <s v="Travel_Rarely"/>
    <x v="3"/>
    <s v="Current Employees"/>
    <x v="1"/>
    <x v="0"/>
    <s v="STAFF-241"/>
    <n v="241"/>
    <x v="0"/>
    <x v="1"/>
    <x v="2"/>
    <s v="Yes"/>
    <s v="Y"/>
    <n v="3"/>
    <n v="-2"/>
    <n v="0"/>
    <n v="56"/>
    <n v="0"/>
    <m/>
    <n v="0"/>
    <n v="1"/>
    <n v="713"/>
    <n v="8"/>
    <x v="3"/>
    <n v="1"/>
    <n v="3"/>
    <n v="67"/>
    <n v="3"/>
    <n v="1"/>
    <n v="2"/>
    <n v="4257"/>
    <n v="13939"/>
    <n v="4"/>
    <n v="18"/>
    <n v="3"/>
    <n v="3"/>
    <n v="80"/>
    <n v="1"/>
    <n v="19"/>
    <n v="3"/>
    <n v="2"/>
    <n v="2"/>
    <n v="2"/>
    <n v="2"/>
    <x v="0"/>
  </r>
  <r>
    <s v="No"/>
    <s v="Travel_Rarely"/>
    <x v="2"/>
    <s v="Current Employees"/>
    <x v="1"/>
    <x v="0"/>
    <s v="STAFF-242"/>
    <n v="242"/>
    <x v="1"/>
    <x v="1"/>
    <x v="0"/>
    <s v="No"/>
    <s v="Y"/>
    <n v="2"/>
    <n v="-2"/>
    <n v="0"/>
    <n v="33"/>
    <n v="0"/>
    <m/>
    <n v="0"/>
    <n v="1"/>
    <n v="134"/>
    <n v="2"/>
    <x v="3"/>
    <n v="1"/>
    <n v="3"/>
    <n v="90"/>
    <n v="3"/>
    <n v="1"/>
    <n v="2"/>
    <n v="2500"/>
    <n v="10515"/>
    <n v="0"/>
    <n v="14"/>
    <n v="3"/>
    <n v="1"/>
    <n v="80"/>
    <n v="0"/>
    <n v="4"/>
    <n v="4"/>
    <n v="3"/>
    <n v="1"/>
    <n v="0"/>
    <n v="2"/>
    <x v="0"/>
  </r>
  <r>
    <s v="Yes"/>
    <s v="Travel_Rarely"/>
    <x v="4"/>
    <s v="Ex-Employees"/>
    <x v="1"/>
    <x v="0"/>
    <s v="STAFF-243"/>
    <n v="243"/>
    <x v="1"/>
    <x v="2"/>
    <x v="0"/>
    <s v="No"/>
    <s v="Y"/>
    <n v="3"/>
    <n v="-2"/>
    <n v="0"/>
    <n v="19"/>
    <n v="1"/>
    <n v="1"/>
    <n v="1"/>
    <n v="0"/>
    <n v="303"/>
    <n v="2"/>
    <x v="3"/>
    <n v="1"/>
    <n v="2"/>
    <n v="47"/>
    <n v="2"/>
    <n v="1"/>
    <n v="2"/>
    <n v="1102"/>
    <n v="9241"/>
    <n v="1"/>
    <n v="22"/>
    <n v="4"/>
    <n v="3"/>
    <n v="80"/>
    <n v="0"/>
    <n v="1"/>
    <n v="2"/>
    <n v="1"/>
    <n v="0"/>
    <n v="1"/>
    <n v="0"/>
    <x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x v="0"/>
  </r>
  <r>
    <s v="No"/>
    <s v="Travel_Rarely"/>
    <x v="0"/>
    <s v="Current Employees"/>
    <x v="1"/>
    <x v="0"/>
    <s v="STAFF-245"/>
    <n v="245"/>
    <x v="0"/>
    <x v="2"/>
    <x v="0"/>
    <s v="No"/>
    <s v="Y"/>
    <n v="3"/>
    <n v="-2"/>
    <n v="0"/>
    <n v="38"/>
    <n v="0"/>
    <m/>
    <n v="0"/>
    <n v="1"/>
    <n v="1380"/>
    <n v="9"/>
    <x v="0"/>
    <n v="1"/>
    <n v="3"/>
    <n v="75"/>
    <n v="3"/>
    <n v="1"/>
    <n v="2"/>
    <n v="2288"/>
    <n v="6319"/>
    <n v="1"/>
    <n v="12"/>
    <n v="3"/>
    <n v="3"/>
    <n v="80"/>
    <n v="0"/>
    <n v="2"/>
    <n v="3"/>
    <n v="2"/>
    <n v="2"/>
    <n v="2"/>
    <n v="1"/>
    <x v="0"/>
  </r>
  <r>
    <s v="No"/>
    <s v="Travel_Rarely"/>
    <x v="2"/>
    <s v="Current Employees"/>
    <x v="1"/>
    <x v="2"/>
    <s v="STAFF-246"/>
    <n v="246"/>
    <x v="0"/>
    <x v="1"/>
    <x v="1"/>
    <s v="Yes"/>
    <s v="Y"/>
    <n v="0"/>
    <n v="-2"/>
    <n v="0"/>
    <n v="31"/>
    <n v="0"/>
    <m/>
    <n v="0"/>
    <n v="1"/>
    <n v="140"/>
    <n v="12"/>
    <x v="1"/>
    <n v="1"/>
    <n v="3"/>
    <n v="95"/>
    <n v="3"/>
    <n v="1"/>
    <n v="4"/>
    <n v="3929"/>
    <n v="6984"/>
    <n v="8"/>
    <n v="23"/>
    <n v="4"/>
    <n v="3"/>
    <n v="80"/>
    <n v="1"/>
    <n v="7"/>
    <n v="3"/>
    <n v="4"/>
    <n v="2"/>
    <n v="0"/>
    <n v="2"/>
    <x v="2"/>
  </r>
  <r>
    <s v="No"/>
    <s v="Travel_Rarely"/>
    <x v="2"/>
    <s v="Current Employees"/>
    <x v="1"/>
    <x v="2"/>
    <s v="STAFF-247"/>
    <n v="247"/>
    <x v="0"/>
    <x v="1"/>
    <x v="0"/>
    <s v="No"/>
    <s v="Y"/>
    <n v="3"/>
    <n v="-2"/>
    <n v="0"/>
    <n v="34"/>
    <n v="0"/>
    <m/>
    <n v="0"/>
    <n v="1"/>
    <n v="629"/>
    <n v="27"/>
    <x v="0"/>
    <n v="1"/>
    <n v="4"/>
    <n v="95"/>
    <n v="3"/>
    <n v="1"/>
    <n v="3"/>
    <n v="2311"/>
    <n v="5711"/>
    <n v="2"/>
    <n v="15"/>
    <n v="3"/>
    <n v="4"/>
    <n v="80"/>
    <n v="0"/>
    <n v="9"/>
    <n v="3"/>
    <n v="3"/>
    <n v="2"/>
    <n v="1"/>
    <n v="2"/>
    <x v="1"/>
  </r>
  <r>
    <s v="Yes"/>
    <s v="Travel_Rarely"/>
    <x v="0"/>
    <s v="Ex-Employees"/>
    <x v="0"/>
    <x v="3"/>
    <s v="STAFF-248"/>
    <n v="248"/>
    <x v="0"/>
    <x v="6"/>
    <x v="0"/>
    <s v="Yes"/>
    <s v="Y"/>
    <n v="5"/>
    <n v="-2"/>
    <n v="0"/>
    <n v="41"/>
    <n v="1"/>
    <n v="1"/>
    <n v="1"/>
    <n v="0"/>
    <n v="1356"/>
    <n v="20"/>
    <x v="0"/>
    <n v="1"/>
    <n v="2"/>
    <n v="70"/>
    <n v="3"/>
    <n v="1"/>
    <n v="3"/>
    <n v="3140"/>
    <n v="21728"/>
    <n v="1"/>
    <n v="22"/>
    <n v="4"/>
    <n v="4"/>
    <n v="80"/>
    <n v="0"/>
    <n v="4"/>
    <n v="2"/>
    <n v="4"/>
    <n v="3"/>
    <n v="0"/>
    <n v="2"/>
    <x v="2"/>
  </r>
  <r>
    <s v="No"/>
    <s v="Travel_Rarely"/>
    <x v="1"/>
    <s v="Current Employees"/>
    <x v="1"/>
    <x v="2"/>
    <s v="STAFF-249"/>
    <n v="249"/>
    <x v="1"/>
    <x v="2"/>
    <x v="1"/>
    <s v="No"/>
    <s v="Y"/>
    <n v="2"/>
    <n v="-2"/>
    <n v="0"/>
    <n v="50"/>
    <n v="0"/>
    <m/>
    <n v="0"/>
    <n v="1"/>
    <n v="328"/>
    <n v="1"/>
    <x v="3"/>
    <n v="1"/>
    <n v="3"/>
    <n v="86"/>
    <n v="2"/>
    <n v="1"/>
    <n v="3"/>
    <n v="3690"/>
    <n v="3425"/>
    <n v="2"/>
    <n v="15"/>
    <n v="3"/>
    <n v="4"/>
    <n v="80"/>
    <n v="1"/>
    <n v="5"/>
    <n v="2"/>
    <n v="3"/>
    <n v="2"/>
    <n v="0"/>
    <n v="2"/>
    <x v="0"/>
  </r>
  <r>
    <s v="No"/>
    <s v="Travel_Rarely"/>
    <x v="1"/>
    <s v="Current Employees"/>
    <x v="1"/>
    <x v="2"/>
    <s v="STAFF-250"/>
    <n v="250"/>
    <x v="0"/>
    <x v="3"/>
    <x v="2"/>
    <s v="No"/>
    <s v="Y"/>
    <n v="3"/>
    <n v="-2"/>
    <n v="0"/>
    <n v="53"/>
    <n v="0"/>
    <m/>
    <n v="0"/>
    <n v="1"/>
    <n v="1084"/>
    <n v="13"/>
    <x v="0"/>
    <n v="1"/>
    <n v="4"/>
    <n v="57"/>
    <n v="4"/>
    <n v="2"/>
    <n v="3"/>
    <n v="4450"/>
    <n v="26250"/>
    <n v="1"/>
    <n v="11"/>
    <n v="3"/>
    <n v="3"/>
    <n v="80"/>
    <n v="2"/>
    <n v="5"/>
    <n v="3"/>
    <n v="4"/>
    <n v="2"/>
    <n v="1"/>
    <n v="3"/>
    <x v="2"/>
  </r>
  <r>
    <s v="No"/>
    <s v="Travel_Rarely"/>
    <x v="2"/>
    <s v="Current Employees"/>
    <x v="1"/>
    <x v="2"/>
    <s v="STAFF-252"/>
    <n v="252"/>
    <x v="0"/>
    <x v="1"/>
    <x v="1"/>
    <s v="No"/>
    <s v="Y"/>
    <n v="5"/>
    <n v="-2"/>
    <n v="0"/>
    <n v="33"/>
    <n v="0"/>
    <m/>
    <n v="0"/>
    <n v="1"/>
    <n v="931"/>
    <n v="14"/>
    <x v="3"/>
    <n v="1"/>
    <n v="4"/>
    <n v="72"/>
    <n v="3"/>
    <n v="1"/>
    <n v="3"/>
    <n v="2756"/>
    <n v="4673"/>
    <n v="1"/>
    <n v="13"/>
    <n v="3"/>
    <n v="4"/>
    <n v="80"/>
    <n v="1"/>
    <n v="8"/>
    <n v="3"/>
    <n v="8"/>
    <n v="7"/>
    <n v="1"/>
    <n v="6"/>
    <x v="2"/>
  </r>
  <r>
    <s v="No"/>
    <s v="Travel_Rarely"/>
    <x v="0"/>
    <s v="Current Employees"/>
    <x v="1"/>
    <x v="2"/>
    <s v="STAFF-253"/>
    <n v="253"/>
    <x v="0"/>
    <x v="5"/>
    <x v="1"/>
    <s v="No"/>
    <s v="Y"/>
    <n v="2"/>
    <n v="-2"/>
    <n v="0"/>
    <n v="40"/>
    <n v="0"/>
    <m/>
    <n v="0"/>
    <n v="1"/>
    <n v="989"/>
    <n v="4"/>
    <x v="1"/>
    <n v="1"/>
    <n v="4"/>
    <n v="46"/>
    <n v="3"/>
    <n v="5"/>
    <n v="3"/>
    <n v="19033"/>
    <n v="6499"/>
    <n v="1"/>
    <n v="14"/>
    <n v="3"/>
    <n v="2"/>
    <n v="80"/>
    <n v="1"/>
    <n v="21"/>
    <n v="3"/>
    <n v="20"/>
    <n v="8"/>
    <n v="9"/>
    <n v="9"/>
    <x v="0"/>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x v="2"/>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x v="0"/>
  </r>
  <r>
    <s v="No"/>
    <s v="Travel_Rarely"/>
    <x v="1"/>
    <s v="Current Employees"/>
    <x v="1"/>
    <x v="2"/>
    <s v="STAFF-258"/>
    <n v="258"/>
    <x v="0"/>
    <x v="4"/>
    <x v="0"/>
    <s v="No"/>
    <s v="Y"/>
    <n v="6"/>
    <n v="-2"/>
    <n v="0"/>
    <n v="51"/>
    <n v="0"/>
    <m/>
    <n v="0"/>
    <n v="1"/>
    <n v="313"/>
    <n v="3"/>
    <x v="3"/>
    <n v="1"/>
    <n v="4"/>
    <n v="98"/>
    <n v="3"/>
    <n v="4"/>
    <n v="3"/>
    <n v="13734"/>
    <n v="7192"/>
    <n v="3"/>
    <n v="18"/>
    <n v="3"/>
    <n v="3"/>
    <n v="80"/>
    <n v="0"/>
    <n v="21"/>
    <n v="3"/>
    <n v="7"/>
    <n v="7"/>
    <n v="1"/>
    <n v="0"/>
    <x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x v="0"/>
  </r>
  <r>
    <s v="No"/>
    <s v="Travel_Rarely"/>
    <x v="2"/>
    <s v="Current Employees"/>
    <x v="1"/>
    <x v="2"/>
    <s v="STAFF-260"/>
    <n v="260"/>
    <x v="0"/>
    <x v="1"/>
    <x v="0"/>
    <s v="No"/>
    <s v="Y"/>
    <n v="2"/>
    <n v="-2"/>
    <n v="0"/>
    <n v="27"/>
    <n v="0"/>
    <m/>
    <n v="0"/>
    <n v="1"/>
    <n v="894"/>
    <n v="9"/>
    <x v="3"/>
    <n v="1"/>
    <n v="4"/>
    <n v="99"/>
    <n v="3"/>
    <n v="1"/>
    <n v="3"/>
    <n v="2279"/>
    <n v="11781"/>
    <n v="1"/>
    <n v="16"/>
    <n v="3"/>
    <n v="4"/>
    <n v="80"/>
    <n v="0"/>
    <n v="7"/>
    <n v="2"/>
    <n v="7"/>
    <n v="7"/>
    <n v="0"/>
    <n v="3"/>
    <x v="0"/>
  </r>
  <r>
    <s v="Yes"/>
    <s v="Travel_Rarely"/>
    <x v="0"/>
    <s v="Ex-Employees"/>
    <x v="1"/>
    <x v="0"/>
    <s v="STAFF-261"/>
    <n v="261"/>
    <x v="1"/>
    <x v="3"/>
    <x v="1"/>
    <s v="Yes"/>
    <s v="Y"/>
    <n v="1"/>
    <n v="-2"/>
    <n v="0"/>
    <n v="35"/>
    <n v="1"/>
    <n v="1"/>
    <n v="1"/>
    <n v="0"/>
    <n v="556"/>
    <n v="23"/>
    <x v="0"/>
    <n v="1"/>
    <n v="2"/>
    <n v="50"/>
    <n v="2"/>
    <n v="2"/>
    <n v="2"/>
    <n v="5916"/>
    <n v="15497"/>
    <n v="3"/>
    <n v="13"/>
    <n v="3"/>
    <n v="1"/>
    <n v="80"/>
    <n v="0"/>
    <n v="8"/>
    <n v="3"/>
    <n v="1"/>
    <n v="0"/>
    <n v="0"/>
    <n v="1"/>
    <x v="1"/>
  </r>
  <r>
    <s v="No"/>
    <s v="Non-Travel"/>
    <x v="0"/>
    <s v="Current Employees"/>
    <x v="1"/>
    <x v="2"/>
    <s v="STAFF-262"/>
    <n v="262"/>
    <x v="1"/>
    <x v="1"/>
    <x v="2"/>
    <s v="No"/>
    <s v="Y"/>
    <n v="3"/>
    <n v="-2"/>
    <n v="0"/>
    <n v="43"/>
    <n v="0"/>
    <m/>
    <n v="0"/>
    <n v="1"/>
    <n v="1344"/>
    <n v="7"/>
    <x v="3"/>
    <n v="1"/>
    <n v="4"/>
    <n v="37"/>
    <n v="4"/>
    <n v="1"/>
    <n v="4"/>
    <n v="2089"/>
    <n v="5228"/>
    <n v="4"/>
    <n v="14"/>
    <n v="3"/>
    <n v="4"/>
    <n v="80"/>
    <n v="3"/>
    <n v="7"/>
    <n v="4"/>
    <n v="5"/>
    <n v="4"/>
    <n v="2"/>
    <n v="2"/>
    <x v="0"/>
  </r>
  <r>
    <s v="No"/>
    <s v="Non-Travel"/>
    <x v="1"/>
    <s v="Current Employees"/>
    <x v="1"/>
    <x v="2"/>
    <s v="STAFF-264"/>
    <n v="264"/>
    <x v="1"/>
    <x v="5"/>
    <x v="1"/>
    <s v="No"/>
    <s v="Y"/>
    <n v="1"/>
    <n v="-2"/>
    <n v="0"/>
    <n v="45"/>
    <n v="0"/>
    <m/>
    <n v="0"/>
    <n v="1"/>
    <n v="1195"/>
    <n v="2"/>
    <x v="0"/>
    <n v="1"/>
    <n v="1"/>
    <n v="65"/>
    <n v="2"/>
    <n v="4"/>
    <n v="4"/>
    <n v="16792"/>
    <n v="20462"/>
    <n v="9"/>
    <n v="23"/>
    <n v="4"/>
    <n v="4"/>
    <n v="80"/>
    <n v="1"/>
    <n v="22"/>
    <n v="3"/>
    <n v="20"/>
    <n v="8"/>
    <n v="11"/>
    <n v="8"/>
    <x v="0"/>
  </r>
  <r>
    <s v="No"/>
    <s v="Travel_Rarely"/>
    <x v="0"/>
    <s v="Current Employees"/>
    <x v="1"/>
    <x v="0"/>
    <s v="STAFF-267"/>
    <n v="267"/>
    <x v="1"/>
    <x v="1"/>
    <x v="1"/>
    <s v="Yes"/>
    <s v="Y"/>
    <n v="3"/>
    <n v="-2"/>
    <n v="0"/>
    <n v="37"/>
    <n v="0"/>
    <m/>
    <n v="0"/>
    <n v="1"/>
    <n v="290"/>
    <n v="21"/>
    <x v="3"/>
    <n v="1"/>
    <n v="2"/>
    <n v="65"/>
    <n v="4"/>
    <n v="1"/>
    <n v="2"/>
    <n v="3564"/>
    <n v="22977"/>
    <n v="1"/>
    <n v="12"/>
    <n v="3"/>
    <n v="1"/>
    <n v="80"/>
    <n v="1"/>
    <n v="8"/>
    <n v="2"/>
    <n v="8"/>
    <n v="7"/>
    <n v="1"/>
    <n v="7"/>
    <x v="1"/>
  </r>
  <r>
    <s v="No"/>
    <s v="Travel_Frequently"/>
    <x v="0"/>
    <s v="Current Employees"/>
    <x v="1"/>
    <x v="2"/>
    <s v="STAFF-269"/>
    <n v="269"/>
    <x v="0"/>
    <x v="2"/>
    <x v="0"/>
    <s v="No"/>
    <s v="Y"/>
    <n v="5"/>
    <n v="-2"/>
    <n v="0"/>
    <n v="35"/>
    <n v="0"/>
    <m/>
    <n v="0"/>
    <n v="1"/>
    <n v="138"/>
    <n v="2"/>
    <x v="3"/>
    <n v="1"/>
    <n v="2"/>
    <n v="37"/>
    <n v="3"/>
    <n v="2"/>
    <n v="3"/>
    <n v="4425"/>
    <n v="15986"/>
    <n v="5"/>
    <n v="11"/>
    <n v="3"/>
    <n v="4"/>
    <n v="80"/>
    <n v="0"/>
    <n v="10"/>
    <n v="3"/>
    <n v="6"/>
    <n v="2"/>
    <n v="1"/>
    <n v="2"/>
    <x v="0"/>
  </r>
  <r>
    <s v="No"/>
    <s v="Non-Travel"/>
    <x v="0"/>
    <s v="Current Employees"/>
    <x v="1"/>
    <x v="2"/>
    <s v="STAFF-270"/>
    <n v="270"/>
    <x v="0"/>
    <x v="3"/>
    <x v="2"/>
    <s v="No"/>
    <s v="Y"/>
    <n v="5"/>
    <n v="-2"/>
    <n v="0"/>
    <n v="42"/>
    <n v="0"/>
    <m/>
    <n v="0"/>
    <n v="1"/>
    <n v="926"/>
    <n v="21"/>
    <x v="0"/>
    <n v="1"/>
    <n v="3"/>
    <n v="36"/>
    <n v="3"/>
    <n v="2"/>
    <n v="3"/>
    <n v="5265"/>
    <n v="16439"/>
    <n v="2"/>
    <n v="16"/>
    <n v="3"/>
    <n v="2"/>
    <n v="80"/>
    <n v="1"/>
    <n v="11"/>
    <n v="3"/>
    <n v="5"/>
    <n v="3"/>
    <n v="0"/>
    <n v="2"/>
    <x v="1"/>
  </r>
  <r>
    <s v="No"/>
    <s v="Travel_Rarely"/>
    <x v="0"/>
    <s v="Current Employees"/>
    <x v="1"/>
    <x v="0"/>
    <s v="STAFF-271"/>
    <n v="271"/>
    <x v="1"/>
    <x v="3"/>
    <x v="1"/>
    <s v="No"/>
    <s v="Y"/>
    <n v="3"/>
    <n v="-2"/>
    <n v="0"/>
    <n v="38"/>
    <n v="0"/>
    <m/>
    <n v="0"/>
    <n v="1"/>
    <n v="1261"/>
    <n v="2"/>
    <x v="2"/>
    <n v="1"/>
    <n v="4"/>
    <n v="88"/>
    <n v="3"/>
    <n v="2"/>
    <n v="2"/>
    <n v="6553"/>
    <n v="7259"/>
    <n v="9"/>
    <n v="14"/>
    <n v="3"/>
    <n v="2"/>
    <n v="80"/>
    <n v="0"/>
    <n v="14"/>
    <n v="3"/>
    <n v="1"/>
    <n v="0"/>
    <n v="0"/>
    <n v="0"/>
    <x v="0"/>
  </r>
  <r>
    <s v="No"/>
    <s v="Travel_Rarely"/>
    <x v="0"/>
    <s v="Current Employees"/>
    <x v="1"/>
    <x v="4"/>
    <s v="STAFF-273"/>
    <n v="273"/>
    <x v="1"/>
    <x v="3"/>
    <x v="1"/>
    <s v="No"/>
    <s v="Y"/>
    <n v="3"/>
    <n v="-2"/>
    <n v="0"/>
    <n v="38"/>
    <n v="0"/>
    <m/>
    <n v="0"/>
    <n v="1"/>
    <n v="1084"/>
    <n v="29"/>
    <x v="3"/>
    <n v="1"/>
    <n v="4"/>
    <n v="54"/>
    <n v="3"/>
    <n v="2"/>
    <n v="4"/>
    <n v="6261"/>
    <n v="4185"/>
    <n v="3"/>
    <n v="18"/>
    <n v="3"/>
    <n v="1"/>
    <n v="80"/>
    <n v="1"/>
    <n v="9"/>
    <n v="1"/>
    <n v="7"/>
    <n v="7"/>
    <n v="1"/>
    <n v="7"/>
    <x v="1"/>
  </r>
  <r>
    <s v="No"/>
    <s v="Travel_Frequently"/>
    <x v="2"/>
    <s v="Current Employees"/>
    <x v="1"/>
    <x v="4"/>
    <s v="STAFF-274"/>
    <n v="274"/>
    <x v="1"/>
    <x v="3"/>
    <x v="1"/>
    <s v="No"/>
    <s v="Y"/>
    <n v="1"/>
    <n v="-2"/>
    <n v="0"/>
    <n v="27"/>
    <n v="0"/>
    <m/>
    <n v="0"/>
    <n v="1"/>
    <n v="472"/>
    <n v="1"/>
    <x v="1"/>
    <n v="1"/>
    <n v="3"/>
    <n v="60"/>
    <n v="2"/>
    <n v="2"/>
    <n v="4"/>
    <n v="4298"/>
    <n v="9679"/>
    <n v="5"/>
    <n v="19"/>
    <n v="3"/>
    <n v="3"/>
    <n v="80"/>
    <n v="1"/>
    <n v="6"/>
    <n v="3"/>
    <n v="2"/>
    <n v="2"/>
    <n v="2"/>
    <n v="0"/>
    <x v="0"/>
  </r>
  <r>
    <s v="No"/>
    <s v="Non-Travel"/>
    <x v="1"/>
    <s v="Current Employees"/>
    <x v="1"/>
    <x v="0"/>
    <s v="STAFF-275"/>
    <n v="275"/>
    <x v="1"/>
    <x v="3"/>
    <x v="2"/>
    <s v="Yes"/>
    <s v="Y"/>
    <n v="0"/>
    <n v="-2"/>
    <n v="0"/>
    <n v="49"/>
    <n v="0"/>
    <m/>
    <n v="0"/>
    <n v="1"/>
    <n v="1002"/>
    <n v="18"/>
    <x v="2"/>
    <n v="1"/>
    <n v="4"/>
    <n v="92"/>
    <n v="3"/>
    <n v="2"/>
    <n v="2"/>
    <n v="6804"/>
    <n v="23793"/>
    <n v="1"/>
    <n v="15"/>
    <n v="3"/>
    <n v="1"/>
    <n v="80"/>
    <n v="2"/>
    <n v="7"/>
    <n v="3"/>
    <n v="7"/>
    <n v="7"/>
    <n v="1"/>
    <n v="7"/>
    <x v="2"/>
  </r>
  <r>
    <s v="No"/>
    <s v="Travel_Frequently"/>
    <x v="2"/>
    <s v="Current Employees"/>
    <x v="1"/>
    <x v="2"/>
    <s v="STAFF-277"/>
    <n v="277"/>
    <x v="1"/>
    <x v="1"/>
    <x v="2"/>
    <s v="Yes"/>
    <s v="Y"/>
    <n v="4"/>
    <n v="-2"/>
    <n v="0"/>
    <n v="34"/>
    <n v="0"/>
    <m/>
    <n v="0"/>
    <n v="1"/>
    <n v="878"/>
    <n v="10"/>
    <x v="2"/>
    <n v="1"/>
    <n v="4"/>
    <n v="43"/>
    <n v="3"/>
    <n v="1"/>
    <n v="3"/>
    <n v="3815"/>
    <n v="5972"/>
    <n v="1"/>
    <n v="17"/>
    <n v="3"/>
    <n v="4"/>
    <n v="80"/>
    <n v="1"/>
    <n v="5"/>
    <n v="4"/>
    <n v="5"/>
    <n v="3"/>
    <n v="2"/>
    <n v="0"/>
    <x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x v="2"/>
  </r>
  <r>
    <s v="Yes"/>
    <s v="Travel_Rarely"/>
    <x v="0"/>
    <s v="Ex-Employees"/>
    <x v="1"/>
    <x v="2"/>
    <s v="STAFF-282"/>
    <n v="282"/>
    <x v="1"/>
    <x v="4"/>
    <x v="1"/>
    <s v="Yes"/>
    <s v="Y"/>
    <n v="2"/>
    <n v="-2"/>
    <n v="0"/>
    <n v="38"/>
    <n v="1"/>
    <n v="1"/>
    <n v="1"/>
    <n v="0"/>
    <n v="1180"/>
    <n v="29"/>
    <x v="1"/>
    <n v="1"/>
    <n v="2"/>
    <n v="70"/>
    <n v="3"/>
    <n v="2"/>
    <n v="3"/>
    <n v="6673"/>
    <n v="11354"/>
    <n v="7"/>
    <n v="19"/>
    <n v="3"/>
    <n v="2"/>
    <n v="80"/>
    <n v="0"/>
    <n v="17"/>
    <n v="3"/>
    <n v="1"/>
    <n v="0"/>
    <n v="0"/>
    <n v="0"/>
    <x v="1"/>
  </r>
  <r>
    <s v="Yes"/>
    <s v="Travel_Rarely"/>
    <x v="2"/>
    <s v="Ex-Employees"/>
    <x v="0"/>
    <x v="3"/>
    <s v="STAFF-283"/>
    <n v="283"/>
    <x v="0"/>
    <x v="0"/>
    <x v="1"/>
    <s v="No"/>
    <s v="Y"/>
    <n v="3"/>
    <n v="-2"/>
    <n v="0"/>
    <n v="29"/>
    <n v="1"/>
    <n v="1"/>
    <n v="1"/>
    <n v="0"/>
    <n v="121"/>
    <n v="27"/>
    <x v="3"/>
    <n v="1"/>
    <n v="2"/>
    <n v="35"/>
    <n v="3"/>
    <n v="3"/>
    <n v="4"/>
    <n v="7639"/>
    <n v="24525"/>
    <n v="1"/>
    <n v="22"/>
    <n v="4"/>
    <n v="4"/>
    <n v="80"/>
    <n v="3"/>
    <n v="10"/>
    <n v="2"/>
    <n v="10"/>
    <n v="4"/>
    <n v="1"/>
    <n v="9"/>
    <x v="1"/>
  </r>
  <r>
    <s v="No"/>
    <s v="Travel_Rarely"/>
    <x v="4"/>
    <s v="Current Employees"/>
    <x v="1"/>
    <x v="0"/>
    <s v="STAFF-284"/>
    <n v="284"/>
    <x v="1"/>
    <x v="1"/>
    <x v="2"/>
    <s v="Yes"/>
    <s v="Y"/>
    <n v="2"/>
    <n v="-2"/>
    <n v="0"/>
    <n v="22"/>
    <n v="0"/>
    <m/>
    <n v="0"/>
    <n v="1"/>
    <n v="1136"/>
    <n v="5"/>
    <x v="3"/>
    <n v="1"/>
    <n v="4"/>
    <n v="60"/>
    <n v="4"/>
    <n v="1"/>
    <n v="2"/>
    <n v="2328"/>
    <n v="12392"/>
    <n v="1"/>
    <n v="16"/>
    <n v="3"/>
    <n v="1"/>
    <n v="80"/>
    <n v="1"/>
    <n v="4"/>
    <n v="2"/>
    <n v="4"/>
    <n v="2"/>
    <n v="2"/>
    <n v="2"/>
    <x v="0"/>
  </r>
  <r>
    <s v="No"/>
    <s v="Travel_Frequently"/>
    <x v="0"/>
    <s v="Current Employees"/>
    <x v="1"/>
    <x v="2"/>
    <s v="STAFF-286"/>
    <n v="286"/>
    <x v="0"/>
    <x v="2"/>
    <x v="0"/>
    <s v="No"/>
    <s v="Y"/>
    <n v="2"/>
    <n v="-2"/>
    <n v="0"/>
    <n v="36"/>
    <n v="0"/>
    <m/>
    <n v="0"/>
    <n v="1"/>
    <n v="635"/>
    <n v="18"/>
    <x v="1"/>
    <n v="1"/>
    <n v="2"/>
    <n v="73"/>
    <n v="3"/>
    <n v="1"/>
    <n v="4"/>
    <n v="2153"/>
    <n v="7703"/>
    <n v="1"/>
    <n v="13"/>
    <n v="3"/>
    <n v="1"/>
    <n v="80"/>
    <n v="0"/>
    <n v="8"/>
    <n v="3"/>
    <n v="8"/>
    <n v="1"/>
    <n v="1"/>
    <n v="7"/>
    <x v="2"/>
  </r>
  <r>
    <s v="No"/>
    <s v="Non-Travel"/>
    <x v="0"/>
    <s v="Current Employees"/>
    <x v="1"/>
    <x v="0"/>
    <s v="STAFF-287"/>
    <n v="287"/>
    <x v="1"/>
    <x v="4"/>
    <x v="1"/>
    <s v="No"/>
    <s v="Y"/>
    <n v="5"/>
    <n v="-2"/>
    <n v="0"/>
    <n v="40"/>
    <n v="0"/>
    <m/>
    <n v="0"/>
    <n v="1"/>
    <n v="1151"/>
    <n v="9"/>
    <x v="4"/>
    <n v="1"/>
    <n v="4"/>
    <n v="63"/>
    <n v="2"/>
    <n v="2"/>
    <n v="2"/>
    <n v="4876"/>
    <n v="14242"/>
    <n v="9"/>
    <n v="14"/>
    <n v="3"/>
    <n v="4"/>
    <n v="80"/>
    <n v="1"/>
    <n v="5"/>
    <n v="1"/>
    <n v="3"/>
    <n v="2"/>
    <n v="0"/>
    <n v="2"/>
    <x v="0"/>
  </r>
  <r>
    <s v="No"/>
    <s v="Travel_Rarely"/>
    <x v="1"/>
    <s v="Current Employees"/>
    <x v="1"/>
    <x v="2"/>
    <s v="STAFF-288"/>
    <n v="288"/>
    <x v="1"/>
    <x v="4"/>
    <x v="2"/>
    <s v="No"/>
    <s v="Y"/>
    <n v="3"/>
    <n v="-2"/>
    <n v="0"/>
    <n v="46"/>
    <n v="0"/>
    <m/>
    <n v="0"/>
    <n v="1"/>
    <n v="644"/>
    <n v="1"/>
    <x v="2"/>
    <n v="1"/>
    <n v="4"/>
    <n v="97"/>
    <n v="3"/>
    <n v="3"/>
    <n v="3"/>
    <n v="9396"/>
    <n v="12368"/>
    <n v="7"/>
    <n v="16"/>
    <n v="3"/>
    <n v="3"/>
    <n v="80"/>
    <n v="1"/>
    <n v="17"/>
    <n v="3"/>
    <n v="4"/>
    <n v="2"/>
    <n v="0"/>
    <n v="3"/>
    <x v="0"/>
  </r>
  <r>
    <s v="Yes"/>
    <s v="Travel_Rarely"/>
    <x v="2"/>
    <s v="Ex-Employees"/>
    <x v="0"/>
    <x v="2"/>
    <s v="STAFF-291"/>
    <n v="291"/>
    <x v="1"/>
    <x v="0"/>
    <x v="1"/>
    <s v="No"/>
    <s v="Y"/>
    <n v="2"/>
    <n v="-2"/>
    <n v="0"/>
    <n v="32"/>
    <n v="1"/>
    <n v="1"/>
    <n v="1"/>
    <n v="0"/>
    <n v="1045"/>
    <n v="4"/>
    <x v="2"/>
    <n v="1"/>
    <n v="4"/>
    <n v="32"/>
    <n v="1"/>
    <n v="3"/>
    <n v="4"/>
    <n v="10400"/>
    <n v="25812"/>
    <n v="1"/>
    <n v="11"/>
    <n v="3"/>
    <n v="3"/>
    <n v="80"/>
    <n v="0"/>
    <n v="14"/>
    <n v="2"/>
    <n v="14"/>
    <n v="8"/>
    <n v="9"/>
    <n v="8"/>
    <x v="0"/>
  </r>
  <r>
    <s v="No"/>
    <s v="Non-Travel"/>
    <x v="2"/>
    <s v="Current Employees"/>
    <x v="1"/>
    <x v="0"/>
    <s v="STAFF-292"/>
    <n v="292"/>
    <x v="1"/>
    <x v="3"/>
    <x v="0"/>
    <s v="No"/>
    <s v="Y"/>
    <n v="2"/>
    <n v="-2"/>
    <n v="0"/>
    <n v="30"/>
    <n v="0"/>
    <m/>
    <n v="0"/>
    <n v="1"/>
    <n v="829"/>
    <n v="1"/>
    <x v="1"/>
    <n v="1"/>
    <n v="3"/>
    <n v="88"/>
    <n v="2"/>
    <n v="3"/>
    <n v="2"/>
    <n v="8474"/>
    <n v="20925"/>
    <n v="1"/>
    <n v="22"/>
    <n v="4"/>
    <n v="3"/>
    <n v="80"/>
    <n v="0"/>
    <n v="12"/>
    <n v="3"/>
    <n v="11"/>
    <n v="8"/>
    <n v="5"/>
    <n v="8"/>
    <x v="0"/>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x v="2"/>
  </r>
  <r>
    <s v="No"/>
    <s v="Travel_Rarely"/>
    <x v="1"/>
    <s v="Current Employees"/>
    <x v="1"/>
    <x v="0"/>
    <s v="STAFF-296"/>
    <n v="296"/>
    <x v="1"/>
    <x v="7"/>
    <x v="1"/>
    <s v="No"/>
    <s v="Y"/>
    <n v="5"/>
    <n v="-2"/>
    <n v="0"/>
    <n v="51"/>
    <n v="0"/>
    <m/>
    <n v="0"/>
    <n v="1"/>
    <n v="1469"/>
    <n v="8"/>
    <x v="2"/>
    <n v="1"/>
    <n v="2"/>
    <n v="81"/>
    <n v="2"/>
    <n v="3"/>
    <n v="2"/>
    <n v="12490"/>
    <n v="15736"/>
    <n v="5"/>
    <n v="16"/>
    <n v="3"/>
    <n v="4"/>
    <n v="80"/>
    <n v="2"/>
    <n v="16"/>
    <n v="1"/>
    <n v="10"/>
    <n v="9"/>
    <n v="4"/>
    <n v="7"/>
    <x v="0"/>
  </r>
  <r>
    <s v="Yes"/>
    <s v="Travel_Rarely"/>
    <x v="2"/>
    <s v="Ex-Employees"/>
    <x v="1"/>
    <x v="4"/>
    <s v="STAFF-297"/>
    <n v="297"/>
    <x v="0"/>
    <x v="1"/>
    <x v="0"/>
    <s v="Yes"/>
    <s v="Y"/>
    <n v="5"/>
    <n v="-2"/>
    <n v="0"/>
    <n v="30"/>
    <n v="1"/>
    <n v="1"/>
    <n v="1"/>
    <n v="0"/>
    <n v="1005"/>
    <n v="3"/>
    <x v="3"/>
    <n v="1"/>
    <n v="4"/>
    <n v="88"/>
    <n v="3"/>
    <n v="1"/>
    <n v="4"/>
    <n v="2657"/>
    <n v="8556"/>
    <n v="5"/>
    <n v="11"/>
    <n v="3"/>
    <n v="3"/>
    <n v="80"/>
    <n v="0"/>
    <n v="8"/>
    <n v="3"/>
    <n v="5"/>
    <n v="2"/>
    <n v="0"/>
    <n v="4"/>
    <x v="0"/>
  </r>
  <r>
    <s v="No"/>
    <s v="Travel_Rarely"/>
    <x v="0"/>
    <s v="Current Employees"/>
    <x v="0"/>
    <x v="0"/>
    <s v="STAFF-298"/>
    <n v="298"/>
    <x v="0"/>
    <x v="5"/>
    <x v="0"/>
    <s v="Yes"/>
    <s v="Y"/>
    <n v="3"/>
    <n v="-2"/>
    <n v="0"/>
    <n v="41"/>
    <n v="0"/>
    <m/>
    <n v="0"/>
    <n v="1"/>
    <n v="896"/>
    <n v="6"/>
    <x v="3"/>
    <n v="1"/>
    <n v="4"/>
    <n v="75"/>
    <n v="3"/>
    <n v="3"/>
    <n v="2"/>
    <n v="13591"/>
    <n v="14674"/>
    <n v="3"/>
    <n v="18"/>
    <n v="3"/>
    <n v="3"/>
    <n v="80"/>
    <n v="0"/>
    <n v="16"/>
    <n v="3"/>
    <n v="1"/>
    <n v="0"/>
    <n v="0"/>
    <n v="0"/>
    <x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x v="1"/>
  </r>
  <r>
    <s v="Yes"/>
    <s v="Travel_Rarely"/>
    <x v="2"/>
    <s v="Ex-Employees"/>
    <x v="1"/>
    <x v="4"/>
    <s v="STAFF-300"/>
    <n v="300"/>
    <x v="1"/>
    <x v="1"/>
    <x v="0"/>
    <s v="No"/>
    <s v="Y"/>
    <n v="1"/>
    <n v="-2"/>
    <n v="0"/>
    <n v="29"/>
    <n v="1"/>
    <n v="1"/>
    <n v="1"/>
    <n v="0"/>
    <n v="992"/>
    <n v="1"/>
    <x v="3"/>
    <n v="1"/>
    <n v="3"/>
    <n v="85"/>
    <n v="3"/>
    <n v="1"/>
    <n v="4"/>
    <n v="2058"/>
    <n v="19757"/>
    <n v="0"/>
    <n v="14"/>
    <n v="3"/>
    <n v="4"/>
    <n v="80"/>
    <n v="0"/>
    <n v="7"/>
    <n v="2"/>
    <n v="6"/>
    <n v="2"/>
    <n v="1"/>
    <n v="5"/>
    <x v="0"/>
  </r>
  <r>
    <s v="No"/>
    <s v="Non-Travel"/>
    <x v="1"/>
    <s v="Current Employees"/>
    <x v="0"/>
    <x v="2"/>
    <s v="STAFF-302"/>
    <n v="302"/>
    <x v="0"/>
    <x v="0"/>
    <x v="0"/>
    <s v="No"/>
    <s v="Y"/>
    <n v="2"/>
    <n v="-2"/>
    <n v="0"/>
    <n v="45"/>
    <n v="0"/>
    <m/>
    <n v="0"/>
    <n v="1"/>
    <n v="1052"/>
    <n v="6"/>
    <x v="3"/>
    <n v="1"/>
    <n v="4"/>
    <n v="57"/>
    <n v="2"/>
    <n v="3"/>
    <n v="4"/>
    <n v="8865"/>
    <n v="16840"/>
    <n v="6"/>
    <n v="12"/>
    <n v="3"/>
    <n v="4"/>
    <n v="80"/>
    <n v="0"/>
    <n v="23"/>
    <n v="3"/>
    <n v="19"/>
    <n v="7"/>
    <n v="12"/>
    <n v="8"/>
    <x v="0"/>
  </r>
  <r>
    <s v="No"/>
    <s v="Travel_Rarely"/>
    <x v="1"/>
    <s v="Current Employees"/>
    <x v="0"/>
    <x v="3"/>
    <s v="STAFF-303"/>
    <n v="303"/>
    <x v="0"/>
    <x v="0"/>
    <x v="1"/>
    <s v="No"/>
    <s v="Y"/>
    <n v="4"/>
    <n v="-2"/>
    <n v="0"/>
    <n v="54"/>
    <n v="0"/>
    <m/>
    <n v="0"/>
    <n v="1"/>
    <n v="1147"/>
    <n v="3"/>
    <x v="3"/>
    <n v="1"/>
    <n v="4"/>
    <n v="52"/>
    <n v="3"/>
    <n v="2"/>
    <n v="1"/>
    <n v="5940"/>
    <n v="17011"/>
    <n v="2"/>
    <n v="14"/>
    <n v="3"/>
    <n v="4"/>
    <n v="80"/>
    <n v="1"/>
    <n v="16"/>
    <n v="3"/>
    <n v="6"/>
    <n v="2"/>
    <n v="0"/>
    <n v="5"/>
    <x v="0"/>
  </r>
  <r>
    <s v="No"/>
    <s v="Travel_Rarely"/>
    <x v="0"/>
    <s v="Current Employees"/>
    <x v="1"/>
    <x v="0"/>
    <s v="STAFF-304"/>
    <n v="304"/>
    <x v="1"/>
    <x v="2"/>
    <x v="0"/>
    <s v="No"/>
    <s v="Y"/>
    <n v="3"/>
    <n v="-2"/>
    <n v="0"/>
    <n v="36"/>
    <n v="0"/>
    <m/>
    <n v="0"/>
    <n v="1"/>
    <n v="1396"/>
    <n v="5"/>
    <x v="0"/>
    <n v="1"/>
    <n v="4"/>
    <n v="62"/>
    <n v="3"/>
    <n v="2"/>
    <n v="2"/>
    <n v="5914"/>
    <n v="9945"/>
    <n v="8"/>
    <n v="16"/>
    <n v="3"/>
    <n v="4"/>
    <n v="80"/>
    <n v="0"/>
    <n v="16"/>
    <n v="4"/>
    <n v="13"/>
    <n v="11"/>
    <n v="3"/>
    <n v="7"/>
    <x v="0"/>
  </r>
  <r>
    <s v="No"/>
    <s v="Travel_Rarely"/>
    <x v="2"/>
    <s v="Current Employees"/>
    <x v="1"/>
    <x v="2"/>
    <s v="STAFF-305"/>
    <n v="305"/>
    <x v="0"/>
    <x v="1"/>
    <x v="1"/>
    <s v="No"/>
    <s v="Y"/>
    <n v="3"/>
    <n v="-2"/>
    <n v="0"/>
    <n v="33"/>
    <n v="0"/>
    <m/>
    <n v="0"/>
    <n v="1"/>
    <n v="147"/>
    <n v="4"/>
    <x v="2"/>
    <n v="1"/>
    <n v="3"/>
    <n v="47"/>
    <n v="2"/>
    <n v="1"/>
    <n v="3"/>
    <n v="2622"/>
    <n v="13248"/>
    <n v="6"/>
    <n v="21"/>
    <n v="4"/>
    <n v="4"/>
    <n v="80"/>
    <n v="0"/>
    <n v="7"/>
    <n v="3"/>
    <n v="3"/>
    <n v="2"/>
    <n v="1"/>
    <n v="1"/>
    <x v="0"/>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x v="2"/>
  </r>
  <r>
    <s v="No"/>
    <s v="Travel_Rarely"/>
    <x v="0"/>
    <s v="Current Employees"/>
    <x v="0"/>
    <x v="0"/>
    <s v="STAFF-307"/>
    <n v="307"/>
    <x v="1"/>
    <x v="0"/>
    <x v="2"/>
    <s v="No"/>
    <s v="Y"/>
    <n v="6"/>
    <n v="-2"/>
    <n v="0"/>
    <n v="38"/>
    <n v="0"/>
    <m/>
    <n v="0"/>
    <n v="1"/>
    <n v="119"/>
    <n v="3"/>
    <x v="3"/>
    <n v="1"/>
    <n v="1"/>
    <n v="76"/>
    <n v="3"/>
    <n v="3"/>
    <n v="2"/>
    <n v="10609"/>
    <n v="9647"/>
    <n v="0"/>
    <n v="12"/>
    <n v="3"/>
    <n v="3"/>
    <n v="80"/>
    <n v="2"/>
    <n v="17"/>
    <n v="2"/>
    <n v="16"/>
    <n v="10"/>
    <n v="5"/>
    <n v="13"/>
    <x v="0"/>
  </r>
  <r>
    <s v="No"/>
    <s v="Non-Travel"/>
    <x v="2"/>
    <s v="Current Employees"/>
    <x v="1"/>
    <x v="2"/>
    <s v="STAFF-308"/>
    <n v="308"/>
    <x v="1"/>
    <x v="3"/>
    <x v="1"/>
    <s v="No"/>
    <s v="Y"/>
    <n v="2"/>
    <n v="-2"/>
    <n v="0"/>
    <n v="31"/>
    <n v="0"/>
    <m/>
    <n v="0"/>
    <n v="1"/>
    <n v="979"/>
    <n v="1"/>
    <x v="2"/>
    <n v="1"/>
    <n v="3"/>
    <n v="90"/>
    <n v="1"/>
    <n v="2"/>
    <n v="3"/>
    <n v="4345"/>
    <n v="4381"/>
    <n v="0"/>
    <n v="12"/>
    <n v="3"/>
    <n v="4"/>
    <n v="80"/>
    <n v="1"/>
    <n v="6"/>
    <n v="3"/>
    <n v="5"/>
    <n v="4"/>
    <n v="1"/>
    <n v="4"/>
    <x v="0"/>
  </r>
  <r>
    <s v="No"/>
    <s v="Travel_Rarely"/>
    <x v="3"/>
    <s v="Current Employees"/>
    <x v="1"/>
    <x v="0"/>
    <s v="STAFF-309"/>
    <n v="309"/>
    <x v="1"/>
    <x v="1"/>
    <x v="1"/>
    <s v="No"/>
    <s v="Y"/>
    <n v="6"/>
    <n v="-2"/>
    <n v="0"/>
    <n v="59"/>
    <n v="0"/>
    <m/>
    <n v="0"/>
    <n v="1"/>
    <n v="142"/>
    <n v="3"/>
    <x v="3"/>
    <n v="1"/>
    <n v="3"/>
    <n v="70"/>
    <n v="2"/>
    <n v="1"/>
    <n v="2"/>
    <n v="2177"/>
    <n v="8456"/>
    <n v="3"/>
    <n v="17"/>
    <n v="3"/>
    <n v="1"/>
    <n v="80"/>
    <n v="1"/>
    <n v="7"/>
    <n v="3"/>
    <n v="1"/>
    <n v="0"/>
    <n v="0"/>
    <n v="0"/>
    <x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x v="0"/>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x v="0"/>
  </r>
  <r>
    <s v="No"/>
    <s v="Travel_Frequently"/>
    <x v="0"/>
    <s v="Current Employees"/>
    <x v="0"/>
    <x v="3"/>
    <s v="STAFF-314"/>
    <n v="314"/>
    <x v="0"/>
    <x v="0"/>
    <x v="0"/>
    <s v="No"/>
    <s v="Y"/>
    <n v="3"/>
    <n v="-2"/>
    <n v="0"/>
    <n v="35"/>
    <n v="0"/>
    <m/>
    <n v="0"/>
    <n v="1"/>
    <n v="944"/>
    <n v="1"/>
    <x v="3"/>
    <n v="1"/>
    <n v="3"/>
    <n v="92"/>
    <n v="3"/>
    <n v="3"/>
    <n v="1"/>
    <n v="8789"/>
    <n v="9096"/>
    <n v="1"/>
    <n v="14"/>
    <n v="3"/>
    <n v="1"/>
    <n v="80"/>
    <n v="0"/>
    <n v="10"/>
    <n v="4"/>
    <n v="10"/>
    <n v="7"/>
    <n v="0"/>
    <n v="8"/>
    <x v="0"/>
  </r>
  <r>
    <s v="Yes"/>
    <s v="Travel_Rarely"/>
    <x v="2"/>
    <s v="Ex-Employees"/>
    <x v="1"/>
    <x v="2"/>
    <s v="STAFF-315"/>
    <n v="315"/>
    <x v="1"/>
    <x v="1"/>
    <x v="0"/>
    <s v="Yes"/>
    <s v="Y"/>
    <n v="3"/>
    <n v="-2"/>
    <n v="0"/>
    <n v="29"/>
    <n v="1"/>
    <n v="1"/>
    <n v="1"/>
    <n v="0"/>
    <n v="896"/>
    <n v="18"/>
    <x v="1"/>
    <n v="1"/>
    <n v="3"/>
    <n v="86"/>
    <n v="2"/>
    <n v="1"/>
    <n v="4"/>
    <n v="2389"/>
    <n v="14961"/>
    <n v="1"/>
    <n v="13"/>
    <n v="3"/>
    <n v="3"/>
    <n v="80"/>
    <n v="0"/>
    <n v="4"/>
    <n v="2"/>
    <n v="4"/>
    <n v="3"/>
    <n v="0"/>
    <n v="1"/>
    <x v="2"/>
  </r>
  <r>
    <s v="No"/>
    <s v="Travel_Rarely"/>
    <x v="1"/>
    <s v="Current Employees"/>
    <x v="1"/>
    <x v="0"/>
    <s v="STAFF-316"/>
    <n v="316"/>
    <x v="0"/>
    <x v="2"/>
    <x v="0"/>
    <s v="No"/>
    <s v="Y"/>
    <n v="3"/>
    <n v="-2"/>
    <n v="0"/>
    <n v="52"/>
    <n v="0"/>
    <m/>
    <n v="0"/>
    <n v="1"/>
    <n v="1323"/>
    <n v="2"/>
    <x v="3"/>
    <n v="1"/>
    <n v="3"/>
    <n v="89"/>
    <n v="2"/>
    <n v="1"/>
    <n v="2"/>
    <n v="3212"/>
    <n v="3300"/>
    <n v="7"/>
    <n v="15"/>
    <n v="3"/>
    <n v="2"/>
    <n v="80"/>
    <n v="0"/>
    <n v="6"/>
    <n v="2"/>
    <n v="2"/>
    <n v="2"/>
    <n v="2"/>
    <n v="2"/>
    <x v="0"/>
  </r>
  <r>
    <s v="No"/>
    <s v="Travel_Rarely"/>
    <x v="0"/>
    <s v="Current Employees"/>
    <x v="1"/>
    <x v="4"/>
    <s v="STAFF-319"/>
    <n v="319"/>
    <x v="1"/>
    <x v="5"/>
    <x v="1"/>
    <s v="No"/>
    <s v="Y"/>
    <n v="3"/>
    <n v="-2"/>
    <n v="0"/>
    <n v="42"/>
    <n v="0"/>
    <m/>
    <n v="0"/>
    <n v="1"/>
    <n v="532"/>
    <n v="4"/>
    <x v="0"/>
    <n v="1"/>
    <n v="3"/>
    <n v="58"/>
    <n v="3"/>
    <n v="5"/>
    <n v="4"/>
    <n v="19232"/>
    <n v="4933"/>
    <n v="1"/>
    <n v="11"/>
    <n v="3"/>
    <n v="4"/>
    <n v="80"/>
    <n v="0"/>
    <n v="22"/>
    <n v="3"/>
    <n v="22"/>
    <n v="17"/>
    <n v="11"/>
    <n v="15"/>
    <x v="0"/>
  </r>
  <r>
    <s v="No"/>
    <s v="Travel_Rarely"/>
    <x v="3"/>
    <s v="Current Employees"/>
    <x v="2"/>
    <x v="2"/>
    <s v="STAFF-321"/>
    <n v="321"/>
    <x v="1"/>
    <x v="8"/>
    <x v="1"/>
    <s v="No"/>
    <s v="Y"/>
    <n v="2"/>
    <n v="-2"/>
    <n v="0"/>
    <n v="59"/>
    <n v="0"/>
    <m/>
    <n v="0"/>
    <n v="1"/>
    <n v="818"/>
    <n v="6"/>
    <x v="0"/>
    <n v="1"/>
    <n v="2"/>
    <n v="52"/>
    <n v="3"/>
    <n v="1"/>
    <n v="3"/>
    <n v="2267"/>
    <n v="25657"/>
    <n v="8"/>
    <n v="17"/>
    <n v="3"/>
    <n v="4"/>
    <n v="80"/>
    <n v="0"/>
    <n v="7"/>
    <n v="2"/>
    <n v="2"/>
    <n v="2"/>
    <n v="2"/>
    <n v="2"/>
    <x v="0"/>
  </r>
  <r>
    <s v="No"/>
    <s v="Travel_Rarely"/>
    <x v="1"/>
    <s v="Current Employees"/>
    <x v="0"/>
    <x v="2"/>
    <s v="STAFF-323"/>
    <n v="323"/>
    <x v="0"/>
    <x v="5"/>
    <x v="2"/>
    <s v="No"/>
    <s v="Y"/>
    <n v="3"/>
    <n v="-2"/>
    <n v="0"/>
    <n v="50"/>
    <n v="0"/>
    <m/>
    <n v="0"/>
    <n v="1"/>
    <n v="854"/>
    <n v="1"/>
    <x v="2"/>
    <n v="1"/>
    <n v="4"/>
    <n v="68"/>
    <n v="3"/>
    <n v="5"/>
    <n v="4"/>
    <n v="19517"/>
    <n v="24118"/>
    <n v="3"/>
    <n v="11"/>
    <n v="3"/>
    <n v="3"/>
    <n v="80"/>
    <n v="1"/>
    <n v="32"/>
    <n v="2"/>
    <n v="7"/>
    <n v="0"/>
    <n v="0"/>
    <n v="6"/>
    <x v="0"/>
  </r>
  <r>
    <s v="Yes"/>
    <s v="Travel_Rarely"/>
    <x v="2"/>
    <s v="Ex-Employees"/>
    <x v="1"/>
    <x v="2"/>
    <s v="STAFF-325"/>
    <n v="325"/>
    <x v="1"/>
    <x v="2"/>
    <x v="1"/>
    <s v="Yes"/>
    <s v="Y"/>
    <n v="2"/>
    <n v="-2"/>
    <n v="0"/>
    <n v="33"/>
    <n v="1"/>
    <n v="1"/>
    <n v="1"/>
    <n v="0"/>
    <n v="813"/>
    <n v="14"/>
    <x v="3"/>
    <n v="1"/>
    <n v="3"/>
    <n v="58"/>
    <n v="3"/>
    <n v="1"/>
    <n v="4"/>
    <n v="2436"/>
    <n v="22149"/>
    <n v="5"/>
    <n v="13"/>
    <n v="3"/>
    <n v="3"/>
    <n v="80"/>
    <n v="1"/>
    <n v="8"/>
    <n v="1"/>
    <n v="5"/>
    <n v="4"/>
    <n v="0"/>
    <n v="4"/>
    <x v="2"/>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x v="2"/>
  </r>
  <r>
    <s v="Yes"/>
    <s v="Travel_Rarely"/>
    <x v="2"/>
    <s v="Ex-Employees"/>
    <x v="1"/>
    <x v="0"/>
    <s v="STAFF-328"/>
    <n v="328"/>
    <x v="0"/>
    <x v="2"/>
    <x v="1"/>
    <s v="No"/>
    <s v="Y"/>
    <n v="3"/>
    <n v="-2"/>
    <n v="0"/>
    <n v="33"/>
    <n v="1"/>
    <n v="1"/>
    <n v="1"/>
    <n v="0"/>
    <n v="465"/>
    <n v="2"/>
    <x v="0"/>
    <n v="1"/>
    <n v="1"/>
    <n v="39"/>
    <n v="3"/>
    <n v="1"/>
    <n v="2"/>
    <n v="2707"/>
    <n v="21509"/>
    <n v="7"/>
    <n v="20"/>
    <n v="4"/>
    <n v="1"/>
    <n v="80"/>
    <n v="0"/>
    <n v="13"/>
    <n v="4"/>
    <n v="9"/>
    <n v="7"/>
    <n v="1"/>
    <n v="7"/>
    <x v="0"/>
  </r>
  <r>
    <s v="No"/>
    <s v="Non-Travel"/>
    <x v="1"/>
    <s v="Current Employees"/>
    <x v="0"/>
    <x v="0"/>
    <s v="STAFF-329"/>
    <n v="329"/>
    <x v="1"/>
    <x v="5"/>
    <x v="0"/>
    <s v="Yes"/>
    <s v="Y"/>
    <n v="2"/>
    <n v="-2"/>
    <n v="0"/>
    <n v="52"/>
    <n v="0"/>
    <m/>
    <n v="0"/>
    <n v="1"/>
    <n v="771"/>
    <n v="2"/>
    <x v="2"/>
    <n v="1"/>
    <n v="1"/>
    <n v="79"/>
    <n v="2"/>
    <n v="5"/>
    <n v="2"/>
    <n v="19068"/>
    <n v="21030"/>
    <n v="1"/>
    <n v="18"/>
    <n v="3"/>
    <n v="4"/>
    <n v="80"/>
    <n v="0"/>
    <n v="33"/>
    <n v="4"/>
    <n v="33"/>
    <n v="7"/>
    <n v="15"/>
    <n v="12"/>
    <x v="0"/>
  </r>
  <r>
    <s v="No"/>
    <s v="Travel_Rarely"/>
    <x v="2"/>
    <s v="Current Employees"/>
    <x v="0"/>
    <x v="0"/>
    <s v="STAFF-330"/>
    <n v="330"/>
    <x v="0"/>
    <x v="6"/>
    <x v="1"/>
    <s v="No"/>
    <s v="Y"/>
    <n v="5"/>
    <n v="-2"/>
    <n v="0"/>
    <n v="32"/>
    <n v="0"/>
    <m/>
    <n v="0"/>
    <n v="1"/>
    <n v="1401"/>
    <n v="4"/>
    <x v="0"/>
    <n v="1"/>
    <n v="3"/>
    <n v="56"/>
    <n v="3"/>
    <n v="1"/>
    <n v="2"/>
    <n v="3931"/>
    <n v="20990"/>
    <n v="2"/>
    <n v="11"/>
    <n v="3"/>
    <n v="1"/>
    <n v="80"/>
    <n v="1"/>
    <n v="6"/>
    <n v="3"/>
    <n v="4"/>
    <n v="3"/>
    <n v="1"/>
    <n v="2"/>
    <x v="0"/>
  </r>
  <r>
    <s v="Yes"/>
    <s v="Travel_Rarely"/>
    <x v="2"/>
    <s v="Ex-Employees"/>
    <x v="1"/>
    <x v="0"/>
    <s v="STAFF-331"/>
    <n v="331"/>
    <x v="1"/>
    <x v="2"/>
    <x v="0"/>
    <s v="Yes"/>
    <s v="Y"/>
    <n v="2"/>
    <n v="-2"/>
    <n v="0"/>
    <n v="32"/>
    <n v="1"/>
    <n v="1"/>
    <n v="1"/>
    <n v="0"/>
    <n v="515"/>
    <n v="1"/>
    <x v="3"/>
    <n v="1"/>
    <n v="4"/>
    <n v="62"/>
    <n v="2"/>
    <n v="1"/>
    <n v="2"/>
    <n v="3730"/>
    <n v="9571"/>
    <n v="0"/>
    <n v="14"/>
    <n v="3"/>
    <n v="4"/>
    <n v="80"/>
    <n v="0"/>
    <n v="4"/>
    <n v="1"/>
    <n v="3"/>
    <n v="2"/>
    <n v="1"/>
    <n v="2"/>
    <x v="0"/>
  </r>
  <r>
    <s v="No"/>
    <s v="Travel_Rarely"/>
    <x v="0"/>
    <s v="Current Employees"/>
    <x v="1"/>
    <x v="2"/>
    <s v="STAFF-332"/>
    <n v="332"/>
    <x v="0"/>
    <x v="2"/>
    <x v="2"/>
    <s v="No"/>
    <s v="Y"/>
    <n v="1"/>
    <n v="-2"/>
    <n v="0"/>
    <n v="39"/>
    <n v="0"/>
    <m/>
    <n v="0"/>
    <n v="1"/>
    <n v="1431"/>
    <n v="1"/>
    <x v="2"/>
    <n v="1"/>
    <n v="3"/>
    <n v="96"/>
    <n v="3"/>
    <n v="1"/>
    <n v="3"/>
    <n v="2232"/>
    <n v="15417"/>
    <n v="7"/>
    <n v="14"/>
    <n v="3"/>
    <n v="3"/>
    <n v="80"/>
    <n v="3"/>
    <n v="7"/>
    <n v="3"/>
    <n v="3"/>
    <n v="2"/>
    <n v="1"/>
    <n v="2"/>
    <x v="0"/>
  </r>
  <r>
    <s v="No"/>
    <s v="Non-Travel"/>
    <x v="2"/>
    <s v="Current Employees"/>
    <x v="0"/>
    <x v="3"/>
    <s v="STAFF-333"/>
    <n v="333"/>
    <x v="1"/>
    <x v="0"/>
    <x v="1"/>
    <s v="No"/>
    <s v="Y"/>
    <n v="2"/>
    <n v="-2"/>
    <n v="0"/>
    <n v="32"/>
    <n v="0"/>
    <m/>
    <n v="0"/>
    <n v="1"/>
    <n v="976"/>
    <n v="26"/>
    <x v="2"/>
    <n v="1"/>
    <n v="3"/>
    <n v="100"/>
    <n v="3"/>
    <n v="2"/>
    <n v="1"/>
    <n v="4465"/>
    <n v="12069"/>
    <n v="0"/>
    <n v="18"/>
    <n v="3"/>
    <n v="1"/>
    <n v="80"/>
    <n v="0"/>
    <n v="4"/>
    <n v="3"/>
    <n v="3"/>
    <n v="2"/>
    <n v="2"/>
    <n v="2"/>
    <x v="1"/>
  </r>
  <r>
    <s v="No"/>
    <s v="Travel_Rarely"/>
    <x v="0"/>
    <s v="Current Employees"/>
    <x v="1"/>
    <x v="0"/>
    <s v="STAFF-334"/>
    <n v="334"/>
    <x v="1"/>
    <x v="1"/>
    <x v="2"/>
    <s v="No"/>
    <s v="Y"/>
    <n v="2"/>
    <n v="-2"/>
    <n v="0"/>
    <n v="41"/>
    <n v="0"/>
    <m/>
    <n v="0"/>
    <n v="1"/>
    <n v="1411"/>
    <n v="19"/>
    <x v="0"/>
    <n v="1"/>
    <n v="3"/>
    <n v="36"/>
    <n v="3"/>
    <n v="2"/>
    <n v="2"/>
    <n v="3072"/>
    <n v="19877"/>
    <n v="2"/>
    <n v="16"/>
    <n v="3"/>
    <n v="1"/>
    <n v="80"/>
    <n v="2"/>
    <n v="17"/>
    <n v="2"/>
    <n v="1"/>
    <n v="0"/>
    <n v="0"/>
    <n v="0"/>
    <x v="2"/>
  </r>
  <r>
    <s v="No"/>
    <s v="Travel_Rarely"/>
    <x v="0"/>
    <s v="Current Employees"/>
    <x v="1"/>
    <x v="4"/>
    <s v="STAFF-335"/>
    <n v="335"/>
    <x v="1"/>
    <x v="1"/>
    <x v="2"/>
    <s v="No"/>
    <s v="Y"/>
    <n v="3"/>
    <n v="-2"/>
    <n v="0"/>
    <n v="40"/>
    <n v="0"/>
    <m/>
    <n v="0"/>
    <n v="1"/>
    <n v="1300"/>
    <n v="24"/>
    <x v="0"/>
    <n v="1"/>
    <n v="4"/>
    <n v="62"/>
    <n v="3"/>
    <n v="2"/>
    <n v="4"/>
    <n v="3319"/>
    <n v="24447"/>
    <n v="1"/>
    <n v="17"/>
    <n v="3"/>
    <n v="1"/>
    <n v="80"/>
    <n v="2"/>
    <n v="9"/>
    <n v="3"/>
    <n v="9"/>
    <n v="8"/>
    <n v="4"/>
    <n v="7"/>
    <x v="1"/>
  </r>
  <r>
    <s v="No"/>
    <s v="Travel_Rarely"/>
    <x v="1"/>
    <s v="Current Employees"/>
    <x v="1"/>
    <x v="1"/>
    <s v="STAFF-336"/>
    <n v="336"/>
    <x v="1"/>
    <x v="5"/>
    <x v="1"/>
    <s v="No"/>
    <s v="Y"/>
    <n v="2"/>
    <n v="-2"/>
    <n v="0"/>
    <n v="45"/>
    <n v="0"/>
    <m/>
    <n v="0"/>
    <n v="1"/>
    <n v="252"/>
    <n v="1"/>
    <x v="3"/>
    <n v="1"/>
    <n v="3"/>
    <n v="70"/>
    <n v="4"/>
    <n v="5"/>
    <n v="4"/>
    <n v="19202"/>
    <n v="15970"/>
    <n v="0"/>
    <n v="11"/>
    <n v="3"/>
    <n v="3"/>
    <n v="80"/>
    <n v="1"/>
    <n v="25"/>
    <n v="3"/>
    <n v="24"/>
    <n v="0"/>
    <n v="1"/>
    <n v="7"/>
    <x v="0"/>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x v="0"/>
  </r>
  <r>
    <s v="No"/>
    <s v="Travel_Rarely"/>
    <x v="2"/>
    <s v="Current Employees"/>
    <x v="1"/>
    <x v="0"/>
    <s v="STAFF-338"/>
    <n v="338"/>
    <x v="0"/>
    <x v="1"/>
    <x v="1"/>
    <s v="No"/>
    <s v="Y"/>
    <n v="2"/>
    <n v="-2"/>
    <n v="0"/>
    <n v="33"/>
    <n v="0"/>
    <m/>
    <n v="0"/>
    <n v="1"/>
    <n v="832"/>
    <n v="5"/>
    <x v="2"/>
    <n v="1"/>
    <n v="3"/>
    <n v="63"/>
    <n v="2"/>
    <n v="1"/>
    <n v="2"/>
    <n v="2911"/>
    <n v="14776"/>
    <n v="1"/>
    <n v="13"/>
    <n v="3"/>
    <n v="3"/>
    <n v="80"/>
    <n v="1"/>
    <n v="2"/>
    <n v="2"/>
    <n v="2"/>
    <n v="2"/>
    <n v="0"/>
    <n v="2"/>
    <x v="0"/>
  </r>
  <r>
    <s v="No"/>
    <s v="Travel_Rarely"/>
    <x v="2"/>
    <s v="Current Employees"/>
    <x v="1"/>
    <x v="0"/>
    <s v="STAFF-339"/>
    <n v="339"/>
    <x v="1"/>
    <x v="3"/>
    <x v="1"/>
    <s v="No"/>
    <s v="Y"/>
    <n v="3"/>
    <n v="-2"/>
    <n v="0"/>
    <n v="34"/>
    <n v="0"/>
    <m/>
    <n v="0"/>
    <n v="1"/>
    <n v="470"/>
    <n v="2"/>
    <x v="2"/>
    <n v="1"/>
    <n v="4"/>
    <n v="84"/>
    <n v="2"/>
    <n v="2"/>
    <n v="2"/>
    <n v="5957"/>
    <n v="23687"/>
    <n v="6"/>
    <n v="13"/>
    <n v="3"/>
    <n v="2"/>
    <n v="80"/>
    <n v="1"/>
    <n v="13"/>
    <n v="3"/>
    <n v="11"/>
    <n v="9"/>
    <n v="5"/>
    <n v="9"/>
    <x v="0"/>
  </r>
  <r>
    <s v="No"/>
    <s v="Travel_Rarely"/>
    <x v="0"/>
    <s v="Current Employees"/>
    <x v="1"/>
    <x v="2"/>
    <s v="STAFF-340"/>
    <n v="340"/>
    <x v="0"/>
    <x v="1"/>
    <x v="1"/>
    <s v="No"/>
    <s v="Y"/>
    <n v="2"/>
    <n v="-2"/>
    <n v="0"/>
    <n v="37"/>
    <n v="0"/>
    <m/>
    <n v="0"/>
    <n v="1"/>
    <n v="1017"/>
    <n v="1"/>
    <x v="0"/>
    <n v="1"/>
    <n v="3"/>
    <n v="83"/>
    <n v="2"/>
    <n v="1"/>
    <n v="3"/>
    <n v="3920"/>
    <n v="18697"/>
    <n v="2"/>
    <n v="14"/>
    <n v="3"/>
    <n v="1"/>
    <n v="80"/>
    <n v="1"/>
    <n v="17"/>
    <n v="2"/>
    <n v="3"/>
    <n v="1"/>
    <n v="0"/>
    <n v="2"/>
    <x v="0"/>
  </r>
  <r>
    <s v="No"/>
    <s v="Travel_Frequently"/>
    <x v="1"/>
    <s v="Current Employees"/>
    <x v="1"/>
    <x v="0"/>
    <s v="STAFF-341"/>
    <n v="341"/>
    <x v="1"/>
    <x v="3"/>
    <x v="1"/>
    <s v="No"/>
    <s v="Y"/>
    <n v="1"/>
    <n v="-2"/>
    <n v="0"/>
    <n v="45"/>
    <n v="0"/>
    <m/>
    <n v="0"/>
    <n v="1"/>
    <n v="1199"/>
    <n v="7"/>
    <x v="2"/>
    <n v="1"/>
    <n v="1"/>
    <n v="77"/>
    <n v="4"/>
    <n v="2"/>
    <n v="2"/>
    <n v="6434"/>
    <n v="5118"/>
    <n v="4"/>
    <n v="17"/>
    <n v="3"/>
    <n v="4"/>
    <n v="80"/>
    <n v="1"/>
    <n v="9"/>
    <n v="3"/>
    <n v="3"/>
    <n v="2"/>
    <n v="0"/>
    <n v="2"/>
    <x v="0"/>
  </r>
  <r>
    <s v="Yes"/>
    <s v="Travel_Frequently"/>
    <x v="0"/>
    <s v="Ex-Employees"/>
    <x v="1"/>
    <x v="2"/>
    <s v="STAFF-342"/>
    <n v="342"/>
    <x v="1"/>
    <x v="3"/>
    <x v="2"/>
    <s v="No"/>
    <s v="Y"/>
    <n v="5"/>
    <n v="-2"/>
    <n v="0"/>
    <n v="37"/>
    <n v="1"/>
    <n v="1"/>
    <n v="1"/>
    <n v="0"/>
    <n v="504"/>
    <n v="10"/>
    <x v="3"/>
    <n v="1"/>
    <n v="1"/>
    <n v="61"/>
    <n v="3"/>
    <n v="3"/>
    <n v="3"/>
    <n v="10048"/>
    <n v="22573"/>
    <n v="6"/>
    <n v="11"/>
    <n v="3"/>
    <n v="2"/>
    <n v="80"/>
    <n v="2"/>
    <n v="17"/>
    <n v="3"/>
    <n v="1"/>
    <n v="0"/>
    <n v="0"/>
    <n v="0"/>
    <x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x v="0"/>
  </r>
  <r>
    <s v="No"/>
    <s v="Travel_Rarely"/>
    <x v="2"/>
    <s v="Current Employees"/>
    <x v="1"/>
    <x v="0"/>
    <s v="STAFF-346"/>
    <n v="346"/>
    <x v="1"/>
    <x v="1"/>
    <x v="0"/>
    <s v="No"/>
    <s v="Y"/>
    <n v="1"/>
    <n v="-2"/>
    <n v="0"/>
    <n v="29"/>
    <n v="0"/>
    <m/>
    <n v="0"/>
    <n v="1"/>
    <n v="665"/>
    <n v="15"/>
    <x v="3"/>
    <n v="1"/>
    <n v="3"/>
    <n v="60"/>
    <n v="3"/>
    <n v="1"/>
    <n v="2"/>
    <n v="2340"/>
    <n v="22673"/>
    <n v="1"/>
    <n v="19"/>
    <n v="3"/>
    <n v="1"/>
    <n v="80"/>
    <n v="0"/>
    <n v="6"/>
    <n v="3"/>
    <n v="6"/>
    <n v="5"/>
    <n v="1"/>
    <n v="5"/>
    <x v="2"/>
  </r>
  <r>
    <s v="No"/>
    <s v="Travel_Rarely"/>
    <x v="0"/>
    <s v="Current Employees"/>
    <x v="1"/>
    <x v="0"/>
    <s v="STAFF-347"/>
    <n v="347"/>
    <x v="0"/>
    <x v="1"/>
    <x v="0"/>
    <s v="Yes"/>
    <s v="Y"/>
    <n v="1"/>
    <n v="-2"/>
    <n v="0"/>
    <n v="42"/>
    <n v="0"/>
    <m/>
    <n v="0"/>
    <n v="1"/>
    <n v="916"/>
    <n v="17"/>
    <x v="0"/>
    <n v="1"/>
    <n v="4"/>
    <n v="82"/>
    <n v="4"/>
    <n v="2"/>
    <n v="2"/>
    <n v="6545"/>
    <n v="23016"/>
    <n v="3"/>
    <n v="13"/>
    <n v="3"/>
    <n v="3"/>
    <n v="80"/>
    <n v="0"/>
    <n v="10"/>
    <n v="3"/>
    <n v="3"/>
    <n v="2"/>
    <n v="0"/>
    <n v="2"/>
    <x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x v="2"/>
  </r>
  <r>
    <s v="No"/>
    <s v="Travel_Rarely"/>
    <x v="2"/>
    <s v="Current Employees"/>
    <x v="1"/>
    <x v="0"/>
    <s v="STAFF-350"/>
    <n v="350"/>
    <x v="0"/>
    <x v="3"/>
    <x v="1"/>
    <s v="No"/>
    <s v="Y"/>
    <n v="3"/>
    <n v="-2"/>
    <n v="0"/>
    <n v="25"/>
    <n v="0"/>
    <m/>
    <n v="0"/>
    <n v="1"/>
    <n v="685"/>
    <n v="1"/>
    <x v="3"/>
    <n v="1"/>
    <n v="1"/>
    <n v="62"/>
    <n v="3"/>
    <n v="2"/>
    <n v="2"/>
    <n v="4898"/>
    <n v="7505"/>
    <n v="0"/>
    <n v="12"/>
    <n v="3"/>
    <n v="4"/>
    <n v="80"/>
    <n v="2"/>
    <n v="5"/>
    <n v="3"/>
    <n v="4"/>
    <n v="2"/>
    <n v="1"/>
    <n v="2"/>
    <x v="0"/>
  </r>
  <r>
    <s v="No"/>
    <s v="Travel_Rarely"/>
    <x v="0"/>
    <s v="Current Employees"/>
    <x v="1"/>
    <x v="2"/>
    <s v="STAFF-351"/>
    <n v="351"/>
    <x v="0"/>
    <x v="2"/>
    <x v="2"/>
    <s v="Yes"/>
    <s v="Y"/>
    <n v="4"/>
    <n v="-2"/>
    <n v="0"/>
    <n v="42"/>
    <n v="0"/>
    <m/>
    <n v="0"/>
    <n v="1"/>
    <n v="269"/>
    <n v="2"/>
    <x v="3"/>
    <n v="1"/>
    <n v="4"/>
    <n v="56"/>
    <n v="2"/>
    <n v="1"/>
    <n v="3"/>
    <n v="2593"/>
    <n v="8007"/>
    <n v="0"/>
    <n v="11"/>
    <n v="3"/>
    <n v="3"/>
    <n v="80"/>
    <n v="1"/>
    <n v="10"/>
    <n v="3"/>
    <n v="9"/>
    <n v="6"/>
    <n v="7"/>
    <n v="8"/>
    <x v="0"/>
  </r>
  <r>
    <s v="No"/>
    <s v="Travel_Rarely"/>
    <x v="0"/>
    <s v="Current Employees"/>
    <x v="1"/>
    <x v="2"/>
    <s v="STAFF-352"/>
    <n v="352"/>
    <x v="1"/>
    <x v="7"/>
    <x v="2"/>
    <s v="No"/>
    <s v="Y"/>
    <n v="5"/>
    <n v="-2"/>
    <n v="0"/>
    <n v="40"/>
    <n v="0"/>
    <m/>
    <n v="0"/>
    <n v="1"/>
    <n v="1416"/>
    <n v="2"/>
    <x v="0"/>
    <n v="1"/>
    <n v="1"/>
    <n v="49"/>
    <n v="3"/>
    <n v="5"/>
    <n v="3"/>
    <n v="19436"/>
    <n v="5949"/>
    <n v="0"/>
    <n v="19"/>
    <n v="3"/>
    <n v="4"/>
    <n v="80"/>
    <n v="1"/>
    <n v="22"/>
    <n v="3"/>
    <n v="21"/>
    <n v="7"/>
    <n v="3"/>
    <n v="9"/>
    <x v="0"/>
  </r>
  <r>
    <s v="No"/>
    <s v="Travel_Rarely"/>
    <x v="1"/>
    <s v="Current Employees"/>
    <x v="1"/>
    <x v="0"/>
    <s v="STAFF-353"/>
    <n v="353"/>
    <x v="1"/>
    <x v="1"/>
    <x v="1"/>
    <s v="No"/>
    <s v="Y"/>
    <n v="0"/>
    <n v="-2"/>
    <n v="0"/>
    <n v="51"/>
    <n v="0"/>
    <m/>
    <n v="0"/>
    <n v="1"/>
    <n v="833"/>
    <n v="1"/>
    <x v="3"/>
    <n v="1"/>
    <n v="3"/>
    <n v="96"/>
    <n v="3"/>
    <n v="1"/>
    <n v="2"/>
    <n v="2723"/>
    <n v="23231"/>
    <n v="1"/>
    <n v="11"/>
    <n v="3"/>
    <n v="2"/>
    <n v="80"/>
    <n v="0"/>
    <n v="1"/>
    <n v="2"/>
    <n v="1"/>
    <n v="0"/>
    <n v="0"/>
    <n v="0"/>
    <x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x v="1"/>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x v="0"/>
  </r>
  <r>
    <s v="No"/>
    <s v="Non-Travel"/>
    <x v="0"/>
    <s v="Current Employees"/>
    <x v="0"/>
    <x v="0"/>
    <s v="STAFF-361"/>
    <n v="361"/>
    <x v="1"/>
    <x v="0"/>
    <x v="1"/>
    <s v="No"/>
    <s v="Y"/>
    <n v="0"/>
    <n v="-2"/>
    <n v="0"/>
    <n v="38"/>
    <n v="0"/>
    <m/>
    <n v="0"/>
    <n v="1"/>
    <n v="1327"/>
    <n v="2"/>
    <x v="0"/>
    <n v="1"/>
    <n v="4"/>
    <n v="39"/>
    <n v="2"/>
    <n v="2"/>
    <n v="2"/>
    <n v="5249"/>
    <n v="19682"/>
    <n v="3"/>
    <n v="18"/>
    <n v="3"/>
    <n v="4"/>
    <n v="80"/>
    <n v="1"/>
    <n v="13"/>
    <n v="3"/>
    <n v="8"/>
    <n v="7"/>
    <n v="7"/>
    <n v="5"/>
    <x v="0"/>
  </r>
  <r>
    <s v="No"/>
    <s v="Travel_Rarely"/>
    <x v="2"/>
    <s v="Current Employees"/>
    <x v="1"/>
    <x v="4"/>
    <s v="STAFF-362"/>
    <n v="362"/>
    <x v="1"/>
    <x v="2"/>
    <x v="0"/>
    <s v="No"/>
    <s v="Y"/>
    <n v="5"/>
    <n v="-2"/>
    <n v="0"/>
    <n v="32"/>
    <n v="0"/>
    <m/>
    <n v="0"/>
    <n v="1"/>
    <n v="128"/>
    <n v="2"/>
    <x v="1"/>
    <n v="1"/>
    <n v="4"/>
    <n v="84"/>
    <n v="2"/>
    <n v="2"/>
    <n v="4"/>
    <n v="2176"/>
    <n v="19737"/>
    <n v="4"/>
    <n v="13"/>
    <n v="3"/>
    <n v="4"/>
    <n v="80"/>
    <n v="0"/>
    <n v="9"/>
    <n v="3"/>
    <n v="6"/>
    <n v="2"/>
    <n v="0"/>
    <n v="4"/>
    <x v="0"/>
  </r>
  <r>
    <s v="No"/>
    <s v="Travel_Rarely"/>
    <x v="1"/>
    <s v="Current Employees"/>
    <x v="0"/>
    <x v="4"/>
    <s v="STAFF-363"/>
    <n v="363"/>
    <x v="0"/>
    <x v="5"/>
    <x v="1"/>
    <s v="Yes"/>
    <s v="Y"/>
    <n v="2"/>
    <n v="-2"/>
    <n v="0"/>
    <n v="46"/>
    <n v="0"/>
    <m/>
    <n v="0"/>
    <n v="1"/>
    <n v="488"/>
    <n v="2"/>
    <x v="3"/>
    <n v="1"/>
    <n v="4"/>
    <n v="75"/>
    <n v="1"/>
    <n v="4"/>
    <n v="4"/>
    <n v="16872"/>
    <n v="14977"/>
    <n v="3"/>
    <n v="12"/>
    <n v="3"/>
    <n v="2"/>
    <n v="80"/>
    <n v="1"/>
    <n v="28"/>
    <n v="2"/>
    <n v="7"/>
    <n v="7"/>
    <n v="7"/>
    <n v="7"/>
    <x v="0"/>
  </r>
  <r>
    <s v="Yes"/>
    <s v="Travel_Rarely"/>
    <x v="2"/>
    <s v="Ex-Employees"/>
    <x v="1"/>
    <x v="0"/>
    <s v="STAFF-364"/>
    <n v="364"/>
    <x v="1"/>
    <x v="2"/>
    <x v="0"/>
    <s v="No"/>
    <s v="Y"/>
    <n v="5"/>
    <n v="-2"/>
    <n v="0"/>
    <n v="28"/>
    <n v="1"/>
    <n v="1"/>
    <n v="1"/>
    <n v="0"/>
    <n v="529"/>
    <n v="2"/>
    <x v="2"/>
    <n v="1"/>
    <n v="1"/>
    <n v="79"/>
    <n v="3"/>
    <n v="1"/>
    <n v="2"/>
    <n v="3485"/>
    <n v="14935"/>
    <n v="2"/>
    <n v="11"/>
    <n v="3"/>
    <n v="3"/>
    <n v="80"/>
    <n v="0"/>
    <n v="5"/>
    <n v="1"/>
    <n v="0"/>
    <n v="0"/>
    <n v="0"/>
    <n v="0"/>
    <x v="0"/>
  </r>
  <r>
    <s v="No"/>
    <s v="Travel_Rarely"/>
    <x v="2"/>
    <s v="Current Employees"/>
    <x v="0"/>
    <x v="2"/>
    <s v="STAFF-366"/>
    <n v="366"/>
    <x v="1"/>
    <x v="0"/>
    <x v="1"/>
    <s v="No"/>
    <s v="Y"/>
    <n v="2"/>
    <n v="-2"/>
    <n v="0"/>
    <n v="29"/>
    <n v="0"/>
    <m/>
    <n v="0"/>
    <n v="1"/>
    <n v="1210"/>
    <n v="2"/>
    <x v="3"/>
    <n v="1"/>
    <n v="1"/>
    <n v="78"/>
    <n v="2"/>
    <n v="2"/>
    <n v="3"/>
    <n v="6644"/>
    <n v="3687"/>
    <n v="2"/>
    <n v="19"/>
    <n v="3"/>
    <n v="2"/>
    <n v="80"/>
    <n v="2"/>
    <n v="10"/>
    <n v="3"/>
    <n v="0"/>
    <n v="0"/>
    <n v="0"/>
    <n v="0"/>
    <x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x v="1"/>
  </r>
  <r>
    <s v="No"/>
    <s v="Non-Travel"/>
    <x v="2"/>
    <s v="Current Employees"/>
    <x v="1"/>
    <x v="0"/>
    <s v="STAFF-369"/>
    <n v="369"/>
    <x v="1"/>
    <x v="4"/>
    <x v="2"/>
    <s v="No"/>
    <s v="Y"/>
    <n v="2"/>
    <n v="-2"/>
    <n v="0"/>
    <n v="25"/>
    <n v="0"/>
    <m/>
    <n v="0"/>
    <n v="1"/>
    <n v="675"/>
    <n v="5"/>
    <x v="0"/>
    <n v="1"/>
    <n v="2"/>
    <n v="85"/>
    <n v="4"/>
    <n v="2"/>
    <n v="2"/>
    <n v="4000"/>
    <n v="18384"/>
    <n v="1"/>
    <n v="12"/>
    <n v="3"/>
    <n v="4"/>
    <n v="80"/>
    <n v="2"/>
    <n v="6"/>
    <n v="3"/>
    <n v="6"/>
    <n v="3"/>
    <n v="1"/>
    <n v="5"/>
    <x v="0"/>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x v="2"/>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x v="0"/>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x v="0"/>
  </r>
  <r>
    <s v="Yes"/>
    <s v="Non-Travel"/>
    <x v="1"/>
    <s v="Ex-Employees"/>
    <x v="1"/>
    <x v="0"/>
    <s v="STAFF-376"/>
    <n v="376"/>
    <x v="1"/>
    <x v="5"/>
    <x v="1"/>
    <s v="Yes"/>
    <s v="Y"/>
    <n v="2"/>
    <n v="-2"/>
    <n v="0"/>
    <n v="47"/>
    <n v="1"/>
    <n v="1"/>
    <n v="1"/>
    <n v="0"/>
    <n v="666"/>
    <n v="29"/>
    <x v="2"/>
    <n v="1"/>
    <n v="1"/>
    <n v="88"/>
    <n v="3"/>
    <n v="3"/>
    <n v="2"/>
    <n v="11849"/>
    <n v="10268"/>
    <n v="1"/>
    <n v="12"/>
    <n v="3"/>
    <n v="4"/>
    <n v="80"/>
    <n v="1"/>
    <n v="10"/>
    <n v="2"/>
    <n v="10"/>
    <n v="7"/>
    <n v="9"/>
    <n v="9"/>
    <x v="1"/>
  </r>
  <r>
    <s v="No"/>
    <s v="Travel_Rarely"/>
    <x v="2"/>
    <s v="Current Employees"/>
    <x v="1"/>
    <x v="2"/>
    <s v="STAFF-377"/>
    <n v="377"/>
    <x v="1"/>
    <x v="1"/>
    <x v="1"/>
    <s v="No"/>
    <s v="Y"/>
    <n v="3"/>
    <n v="-2"/>
    <n v="0"/>
    <n v="28"/>
    <n v="0"/>
    <m/>
    <n v="0"/>
    <n v="1"/>
    <n v="1158"/>
    <n v="9"/>
    <x v="3"/>
    <n v="1"/>
    <n v="4"/>
    <n v="94"/>
    <n v="3"/>
    <n v="1"/>
    <n v="4"/>
    <n v="2070"/>
    <n v="2613"/>
    <n v="1"/>
    <n v="23"/>
    <n v="4"/>
    <n v="4"/>
    <n v="80"/>
    <n v="1"/>
    <n v="5"/>
    <n v="2"/>
    <n v="5"/>
    <n v="2"/>
    <n v="0"/>
    <n v="4"/>
    <x v="0"/>
  </r>
  <r>
    <s v="No"/>
    <s v="Travel_Rarely"/>
    <x v="0"/>
    <s v="Current Employees"/>
    <x v="0"/>
    <x v="2"/>
    <s v="STAFF-378"/>
    <n v="378"/>
    <x v="1"/>
    <x v="0"/>
    <x v="1"/>
    <s v="No"/>
    <s v="Y"/>
    <n v="5"/>
    <n v="-2"/>
    <n v="0"/>
    <n v="37"/>
    <n v="0"/>
    <m/>
    <n v="0"/>
    <n v="1"/>
    <n v="228"/>
    <n v="6"/>
    <x v="2"/>
    <n v="1"/>
    <n v="3"/>
    <n v="98"/>
    <n v="3"/>
    <n v="2"/>
    <n v="4"/>
    <n v="6502"/>
    <n v="22825"/>
    <n v="4"/>
    <n v="14"/>
    <n v="3"/>
    <n v="2"/>
    <n v="80"/>
    <n v="1"/>
    <n v="7"/>
    <n v="4"/>
    <n v="5"/>
    <n v="4"/>
    <n v="0"/>
    <n v="1"/>
    <x v="0"/>
  </r>
  <r>
    <s v="No"/>
    <s v="Travel_Rarely"/>
    <x v="4"/>
    <s v="Current Employees"/>
    <x v="1"/>
    <x v="2"/>
    <s v="STAFF-379"/>
    <n v="379"/>
    <x v="1"/>
    <x v="1"/>
    <x v="0"/>
    <s v="No"/>
    <s v="Y"/>
    <n v="4"/>
    <n v="-2"/>
    <n v="0"/>
    <n v="21"/>
    <n v="0"/>
    <m/>
    <n v="0"/>
    <n v="1"/>
    <n v="996"/>
    <n v="3"/>
    <x v="0"/>
    <n v="1"/>
    <n v="4"/>
    <n v="100"/>
    <n v="2"/>
    <n v="1"/>
    <n v="3"/>
    <n v="3230"/>
    <n v="10531"/>
    <n v="1"/>
    <n v="17"/>
    <n v="3"/>
    <n v="1"/>
    <n v="80"/>
    <n v="0"/>
    <n v="3"/>
    <n v="4"/>
    <n v="3"/>
    <n v="2"/>
    <n v="1"/>
    <n v="0"/>
    <x v="0"/>
  </r>
  <r>
    <s v="No"/>
    <s v="Non-Travel"/>
    <x v="0"/>
    <s v="Current Employees"/>
    <x v="1"/>
    <x v="2"/>
    <s v="STAFF-380"/>
    <n v="380"/>
    <x v="0"/>
    <x v="7"/>
    <x v="2"/>
    <s v="Yes"/>
    <s v="Y"/>
    <n v="2"/>
    <n v="-2"/>
    <n v="0"/>
    <n v="37"/>
    <n v="0"/>
    <m/>
    <n v="0"/>
    <n v="1"/>
    <n v="728"/>
    <n v="1"/>
    <x v="2"/>
    <n v="1"/>
    <n v="1"/>
    <n v="80"/>
    <n v="3"/>
    <n v="3"/>
    <n v="4"/>
    <n v="13603"/>
    <n v="11677"/>
    <n v="2"/>
    <n v="18"/>
    <n v="3"/>
    <n v="1"/>
    <n v="80"/>
    <n v="2"/>
    <n v="15"/>
    <n v="3"/>
    <n v="5"/>
    <n v="2"/>
    <n v="0"/>
    <n v="2"/>
    <x v="0"/>
  </r>
  <r>
    <s v="No"/>
    <s v="Travel_Rarely"/>
    <x v="0"/>
    <s v="Current Employees"/>
    <x v="1"/>
    <x v="0"/>
    <s v="STAFF-381"/>
    <n v="381"/>
    <x v="0"/>
    <x v="5"/>
    <x v="2"/>
    <s v="No"/>
    <s v="Y"/>
    <n v="6"/>
    <n v="-2"/>
    <n v="0"/>
    <n v="35"/>
    <n v="0"/>
    <m/>
    <n v="0"/>
    <n v="1"/>
    <n v="1315"/>
    <n v="22"/>
    <x v="3"/>
    <n v="1"/>
    <n v="2"/>
    <n v="71"/>
    <n v="4"/>
    <n v="3"/>
    <n v="2"/>
    <n v="11996"/>
    <n v="19100"/>
    <n v="7"/>
    <n v="18"/>
    <n v="3"/>
    <n v="2"/>
    <n v="80"/>
    <n v="1"/>
    <n v="10"/>
    <n v="2"/>
    <n v="7"/>
    <n v="7"/>
    <n v="6"/>
    <n v="2"/>
    <x v="1"/>
  </r>
  <r>
    <s v="No"/>
    <s v="Travel_Rarely"/>
    <x v="0"/>
    <s v="Current Employees"/>
    <x v="0"/>
    <x v="2"/>
    <s v="STAFF-382"/>
    <n v="382"/>
    <x v="0"/>
    <x v="0"/>
    <x v="2"/>
    <s v="Yes"/>
    <s v="Y"/>
    <n v="3"/>
    <n v="-2"/>
    <n v="0"/>
    <n v="38"/>
    <n v="0"/>
    <m/>
    <n v="0"/>
    <n v="1"/>
    <n v="322"/>
    <n v="7"/>
    <x v="0"/>
    <n v="1"/>
    <n v="1"/>
    <n v="44"/>
    <n v="4"/>
    <n v="2"/>
    <n v="3"/>
    <n v="5605"/>
    <n v="19191"/>
    <n v="1"/>
    <n v="24"/>
    <n v="4"/>
    <n v="3"/>
    <n v="80"/>
    <n v="1"/>
    <n v="8"/>
    <n v="3"/>
    <n v="8"/>
    <n v="0"/>
    <n v="7"/>
    <n v="7"/>
    <x v="0"/>
  </r>
  <r>
    <s v="No"/>
    <s v="Travel_Frequently"/>
    <x v="2"/>
    <s v="Current Employees"/>
    <x v="1"/>
    <x v="0"/>
    <s v="STAFF-384"/>
    <n v="384"/>
    <x v="0"/>
    <x v="3"/>
    <x v="2"/>
    <s v="No"/>
    <s v="Y"/>
    <n v="6"/>
    <n v="-2"/>
    <n v="0"/>
    <n v="26"/>
    <n v="0"/>
    <m/>
    <n v="0"/>
    <n v="1"/>
    <n v="1479"/>
    <n v="1"/>
    <x v="3"/>
    <n v="1"/>
    <n v="3"/>
    <n v="84"/>
    <n v="3"/>
    <n v="2"/>
    <n v="2"/>
    <n v="6397"/>
    <n v="26767"/>
    <n v="1"/>
    <n v="20"/>
    <n v="4"/>
    <n v="1"/>
    <n v="80"/>
    <n v="1"/>
    <n v="6"/>
    <n v="1"/>
    <n v="6"/>
    <n v="5"/>
    <n v="1"/>
    <n v="4"/>
    <x v="0"/>
  </r>
  <r>
    <s v="No"/>
    <s v="Travel_Rarely"/>
    <x v="1"/>
    <s v="Current Employees"/>
    <x v="1"/>
    <x v="0"/>
    <s v="STAFF-385"/>
    <n v="385"/>
    <x v="1"/>
    <x v="7"/>
    <x v="2"/>
    <s v="No"/>
    <s v="Y"/>
    <n v="4"/>
    <n v="-2"/>
    <n v="0"/>
    <n v="50"/>
    <n v="0"/>
    <m/>
    <n v="0"/>
    <n v="1"/>
    <n v="797"/>
    <n v="4"/>
    <x v="1"/>
    <n v="1"/>
    <n v="1"/>
    <n v="96"/>
    <n v="3"/>
    <n v="5"/>
    <n v="2"/>
    <n v="19144"/>
    <n v="15815"/>
    <n v="3"/>
    <n v="14"/>
    <n v="3"/>
    <n v="1"/>
    <n v="80"/>
    <n v="2"/>
    <n v="28"/>
    <n v="2"/>
    <n v="10"/>
    <n v="4"/>
    <n v="1"/>
    <n v="6"/>
    <x v="0"/>
  </r>
  <r>
    <s v="No"/>
    <s v="Travel_Rarely"/>
    <x v="1"/>
    <s v="Current Employees"/>
    <x v="1"/>
    <x v="2"/>
    <s v="STAFF-386"/>
    <n v="386"/>
    <x v="1"/>
    <x v="7"/>
    <x v="1"/>
    <s v="Yes"/>
    <s v="Y"/>
    <n v="5"/>
    <n v="-2"/>
    <n v="0"/>
    <n v="53"/>
    <n v="0"/>
    <m/>
    <n v="0"/>
    <n v="1"/>
    <n v="1070"/>
    <n v="3"/>
    <x v="2"/>
    <n v="1"/>
    <n v="3"/>
    <n v="45"/>
    <n v="3"/>
    <n v="4"/>
    <n v="3"/>
    <n v="17584"/>
    <n v="21016"/>
    <n v="3"/>
    <n v="16"/>
    <n v="3"/>
    <n v="4"/>
    <n v="80"/>
    <n v="3"/>
    <n v="21"/>
    <n v="2"/>
    <n v="5"/>
    <n v="3"/>
    <n v="1"/>
    <n v="3"/>
    <x v="0"/>
  </r>
  <r>
    <s v="No"/>
    <s v="Travel_Rarely"/>
    <x v="0"/>
    <s v="Current Employees"/>
    <x v="0"/>
    <x v="0"/>
    <s v="STAFF-387"/>
    <n v="387"/>
    <x v="1"/>
    <x v="0"/>
    <x v="1"/>
    <s v="No"/>
    <s v="Y"/>
    <n v="3"/>
    <n v="-2"/>
    <n v="0"/>
    <n v="42"/>
    <n v="0"/>
    <m/>
    <n v="0"/>
    <n v="1"/>
    <n v="635"/>
    <n v="1"/>
    <x v="1"/>
    <n v="1"/>
    <n v="2"/>
    <n v="99"/>
    <n v="3"/>
    <n v="2"/>
    <n v="2"/>
    <n v="4907"/>
    <n v="24532"/>
    <n v="1"/>
    <n v="25"/>
    <n v="4"/>
    <n v="3"/>
    <n v="80"/>
    <n v="0"/>
    <n v="20"/>
    <n v="3"/>
    <n v="20"/>
    <n v="16"/>
    <n v="11"/>
    <n v="6"/>
    <x v="0"/>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x v="0"/>
  </r>
  <r>
    <s v="No"/>
    <s v="Travel_Rarely"/>
    <x v="3"/>
    <s v="Current Employees"/>
    <x v="1"/>
    <x v="4"/>
    <s v="STAFF-389"/>
    <n v="389"/>
    <x v="1"/>
    <x v="2"/>
    <x v="1"/>
    <s v="Yes"/>
    <s v="Y"/>
    <n v="4"/>
    <n v="-2"/>
    <n v="0"/>
    <n v="55"/>
    <n v="0"/>
    <m/>
    <n v="0"/>
    <n v="1"/>
    <n v="147"/>
    <n v="20"/>
    <x v="0"/>
    <n v="1"/>
    <n v="4"/>
    <n v="37"/>
    <n v="3"/>
    <n v="2"/>
    <n v="4"/>
    <n v="5415"/>
    <n v="15972"/>
    <n v="3"/>
    <n v="19"/>
    <n v="3"/>
    <n v="4"/>
    <n v="80"/>
    <n v="1"/>
    <n v="12"/>
    <n v="3"/>
    <n v="10"/>
    <n v="7"/>
    <n v="0"/>
    <n v="8"/>
    <x v="2"/>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x v="2"/>
  </r>
  <r>
    <s v="No"/>
    <s v="Travel_Rarely"/>
    <x v="0"/>
    <s v="Current Employees"/>
    <x v="1"/>
    <x v="0"/>
    <s v="STAFF-391"/>
    <n v="391"/>
    <x v="0"/>
    <x v="1"/>
    <x v="0"/>
    <s v="No"/>
    <s v="Y"/>
    <n v="3"/>
    <n v="-2"/>
    <n v="0"/>
    <n v="37"/>
    <n v="0"/>
    <m/>
    <n v="0"/>
    <n v="1"/>
    <n v="1372"/>
    <n v="1"/>
    <x v="3"/>
    <n v="1"/>
    <n v="4"/>
    <n v="42"/>
    <n v="3"/>
    <n v="1"/>
    <n v="2"/>
    <n v="2115"/>
    <n v="15881"/>
    <n v="1"/>
    <n v="12"/>
    <n v="3"/>
    <n v="2"/>
    <n v="80"/>
    <n v="0"/>
    <n v="17"/>
    <n v="3"/>
    <n v="17"/>
    <n v="12"/>
    <n v="5"/>
    <n v="7"/>
    <x v="0"/>
  </r>
  <r>
    <s v="Yes"/>
    <s v="Travel_Frequently"/>
    <x v="0"/>
    <s v="Ex-Employees"/>
    <x v="1"/>
    <x v="0"/>
    <s v="STAFF-392"/>
    <n v="392"/>
    <x v="1"/>
    <x v="2"/>
    <x v="2"/>
    <s v="Yes"/>
    <s v="Y"/>
    <n v="0"/>
    <n v="-2"/>
    <n v="0"/>
    <n v="44"/>
    <n v="1"/>
    <n v="1"/>
    <n v="1"/>
    <n v="0"/>
    <n v="920"/>
    <n v="24"/>
    <x v="3"/>
    <n v="1"/>
    <n v="4"/>
    <n v="43"/>
    <n v="3"/>
    <n v="1"/>
    <n v="2"/>
    <n v="3161"/>
    <n v="19920"/>
    <n v="3"/>
    <n v="22"/>
    <n v="4"/>
    <n v="4"/>
    <n v="80"/>
    <n v="1"/>
    <n v="19"/>
    <n v="1"/>
    <n v="1"/>
    <n v="0"/>
    <n v="0"/>
    <n v="0"/>
    <x v="1"/>
  </r>
  <r>
    <s v="No"/>
    <s v="Travel_Rarely"/>
    <x v="0"/>
    <s v="Current Employees"/>
    <x v="1"/>
    <x v="0"/>
    <s v="STAFF-393"/>
    <n v="393"/>
    <x v="1"/>
    <x v="4"/>
    <x v="2"/>
    <s v="No"/>
    <s v="Y"/>
    <n v="2"/>
    <n v="-2"/>
    <n v="0"/>
    <n v="38"/>
    <n v="0"/>
    <m/>
    <n v="0"/>
    <n v="1"/>
    <n v="688"/>
    <n v="23"/>
    <x v="2"/>
    <n v="1"/>
    <n v="4"/>
    <n v="82"/>
    <n v="3"/>
    <n v="2"/>
    <n v="2"/>
    <n v="5745"/>
    <n v="18899"/>
    <n v="9"/>
    <n v="14"/>
    <n v="3"/>
    <n v="2"/>
    <n v="80"/>
    <n v="1"/>
    <n v="10"/>
    <n v="3"/>
    <n v="2"/>
    <n v="2"/>
    <n v="1"/>
    <n v="2"/>
    <x v="1"/>
  </r>
  <r>
    <s v="Yes"/>
    <s v="Travel_Rarely"/>
    <x v="2"/>
    <s v="Ex-Employees"/>
    <x v="1"/>
    <x v="2"/>
    <s v="STAFF-394"/>
    <n v="394"/>
    <x v="1"/>
    <x v="2"/>
    <x v="2"/>
    <s v="Yes"/>
    <s v="Y"/>
    <n v="2"/>
    <n v="-2"/>
    <n v="0"/>
    <n v="26"/>
    <n v="1"/>
    <n v="1"/>
    <n v="1"/>
    <n v="0"/>
    <n v="1449"/>
    <n v="16"/>
    <x v="2"/>
    <n v="1"/>
    <n v="1"/>
    <n v="45"/>
    <n v="3"/>
    <n v="1"/>
    <n v="3"/>
    <n v="2373"/>
    <n v="14180"/>
    <n v="2"/>
    <n v="13"/>
    <n v="3"/>
    <n v="4"/>
    <n v="80"/>
    <n v="1"/>
    <n v="5"/>
    <n v="3"/>
    <n v="3"/>
    <n v="2"/>
    <n v="0"/>
    <n v="2"/>
    <x v="2"/>
  </r>
  <r>
    <s v="No"/>
    <s v="Travel_Rarely"/>
    <x v="2"/>
    <s v="Current Employees"/>
    <x v="1"/>
    <x v="0"/>
    <s v="STAFF-395"/>
    <n v="395"/>
    <x v="0"/>
    <x v="1"/>
    <x v="0"/>
    <s v="No"/>
    <s v="Y"/>
    <n v="3"/>
    <n v="-2"/>
    <n v="0"/>
    <n v="28"/>
    <n v="0"/>
    <m/>
    <n v="0"/>
    <n v="1"/>
    <n v="1117"/>
    <n v="8"/>
    <x v="0"/>
    <n v="1"/>
    <n v="4"/>
    <n v="66"/>
    <n v="3"/>
    <n v="1"/>
    <n v="2"/>
    <n v="3310"/>
    <n v="4488"/>
    <n v="1"/>
    <n v="21"/>
    <n v="4"/>
    <n v="4"/>
    <n v="80"/>
    <n v="0"/>
    <n v="5"/>
    <n v="3"/>
    <n v="5"/>
    <n v="3"/>
    <n v="0"/>
    <n v="2"/>
    <x v="0"/>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x v="0"/>
  </r>
  <r>
    <s v="No"/>
    <s v="Travel_Rarely"/>
    <x v="0"/>
    <s v="Current Employees"/>
    <x v="1"/>
    <x v="4"/>
    <s v="STAFF-397"/>
    <n v="397"/>
    <x v="1"/>
    <x v="1"/>
    <x v="0"/>
    <s v="No"/>
    <s v="Y"/>
    <n v="2"/>
    <n v="-2"/>
    <n v="0"/>
    <n v="36"/>
    <n v="0"/>
    <m/>
    <n v="0"/>
    <n v="1"/>
    <n v="506"/>
    <n v="3"/>
    <x v="3"/>
    <n v="1"/>
    <n v="4"/>
    <n v="30"/>
    <n v="3"/>
    <n v="2"/>
    <n v="4"/>
    <n v="4485"/>
    <n v="26285"/>
    <n v="4"/>
    <n v="12"/>
    <n v="3"/>
    <n v="4"/>
    <n v="80"/>
    <n v="0"/>
    <n v="10"/>
    <n v="3"/>
    <n v="8"/>
    <n v="0"/>
    <n v="7"/>
    <n v="7"/>
    <x v="0"/>
  </r>
  <r>
    <s v="No"/>
    <s v="Travel_Frequently"/>
    <x v="2"/>
    <s v="Current Employees"/>
    <x v="0"/>
    <x v="3"/>
    <s v="STAFF-399"/>
    <n v="399"/>
    <x v="0"/>
    <x v="6"/>
    <x v="2"/>
    <s v="No"/>
    <s v="Y"/>
    <n v="5"/>
    <n v="-2"/>
    <n v="0"/>
    <n v="31"/>
    <n v="0"/>
    <m/>
    <n v="0"/>
    <n v="1"/>
    <n v="444"/>
    <n v="5"/>
    <x v="3"/>
    <n v="1"/>
    <n v="4"/>
    <n v="84"/>
    <n v="3"/>
    <n v="1"/>
    <n v="1"/>
    <n v="2789"/>
    <n v="3909"/>
    <n v="1"/>
    <n v="11"/>
    <n v="3"/>
    <n v="3"/>
    <n v="80"/>
    <n v="1"/>
    <n v="2"/>
    <n v="2"/>
    <n v="2"/>
    <n v="2"/>
    <n v="2"/>
    <n v="2"/>
    <x v="0"/>
  </r>
  <r>
    <s v="Yes"/>
    <s v="Travel_Rarely"/>
    <x v="2"/>
    <s v="Ex-Employees"/>
    <x v="0"/>
    <x v="3"/>
    <s v="STAFF-401"/>
    <n v="401"/>
    <x v="1"/>
    <x v="0"/>
    <x v="0"/>
    <s v="Yes"/>
    <s v="Y"/>
    <n v="0"/>
    <n v="-2"/>
    <n v="0"/>
    <n v="26"/>
    <n v="1"/>
    <n v="1"/>
    <n v="1"/>
    <n v="0"/>
    <n v="950"/>
    <n v="4"/>
    <x v="2"/>
    <n v="1"/>
    <n v="4"/>
    <n v="48"/>
    <n v="2"/>
    <n v="2"/>
    <n v="1"/>
    <n v="5828"/>
    <n v="8450"/>
    <n v="1"/>
    <n v="12"/>
    <n v="3"/>
    <n v="2"/>
    <n v="80"/>
    <n v="0"/>
    <n v="8"/>
    <n v="3"/>
    <n v="8"/>
    <n v="7"/>
    <n v="7"/>
    <n v="4"/>
    <x v="0"/>
  </r>
  <r>
    <s v="No"/>
    <s v="Travel_Frequently"/>
    <x v="0"/>
    <s v="Current Employees"/>
    <x v="1"/>
    <x v="2"/>
    <s v="STAFF-403"/>
    <n v="403"/>
    <x v="1"/>
    <x v="1"/>
    <x v="1"/>
    <s v="Yes"/>
    <s v="Y"/>
    <n v="3"/>
    <n v="-2"/>
    <n v="0"/>
    <n v="37"/>
    <n v="0"/>
    <m/>
    <n v="0"/>
    <n v="1"/>
    <n v="889"/>
    <n v="9"/>
    <x v="3"/>
    <n v="1"/>
    <n v="2"/>
    <n v="53"/>
    <n v="3"/>
    <n v="1"/>
    <n v="4"/>
    <n v="2326"/>
    <n v="11411"/>
    <n v="1"/>
    <n v="12"/>
    <n v="3"/>
    <n v="3"/>
    <n v="80"/>
    <n v="3"/>
    <n v="4"/>
    <n v="2"/>
    <n v="4"/>
    <n v="2"/>
    <n v="1"/>
    <n v="2"/>
    <x v="0"/>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x v="1"/>
  </r>
  <r>
    <s v="Yes"/>
    <s v="Travel_Rarely"/>
    <x v="4"/>
    <s v="Ex-Employees"/>
    <x v="1"/>
    <x v="0"/>
    <s v="STAFF-405"/>
    <n v="405"/>
    <x v="1"/>
    <x v="2"/>
    <x v="0"/>
    <s v="No"/>
    <s v="Y"/>
    <n v="2"/>
    <n v="-2"/>
    <n v="0"/>
    <n v="18"/>
    <n v="1"/>
    <n v="1"/>
    <n v="1"/>
    <n v="0"/>
    <n v="230"/>
    <n v="3"/>
    <x v="3"/>
    <n v="1"/>
    <n v="3"/>
    <n v="54"/>
    <n v="3"/>
    <n v="1"/>
    <n v="2"/>
    <n v="1420"/>
    <n v="25233"/>
    <n v="1"/>
    <n v="13"/>
    <n v="3"/>
    <n v="3"/>
    <n v="80"/>
    <n v="0"/>
    <n v="0"/>
    <n v="3"/>
    <n v="0"/>
    <n v="0"/>
    <n v="0"/>
    <n v="0"/>
    <x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x v="2"/>
  </r>
  <r>
    <s v="No"/>
    <s v="Travel_Frequently"/>
    <x v="0"/>
    <s v="Current Employees"/>
    <x v="1"/>
    <x v="0"/>
    <s v="STAFF-407"/>
    <n v="407"/>
    <x v="1"/>
    <x v="2"/>
    <x v="1"/>
    <s v="No"/>
    <s v="Y"/>
    <n v="2"/>
    <n v="-2"/>
    <n v="0"/>
    <n v="36"/>
    <n v="0"/>
    <m/>
    <n v="0"/>
    <n v="1"/>
    <n v="566"/>
    <n v="18"/>
    <x v="2"/>
    <n v="1"/>
    <n v="3"/>
    <n v="81"/>
    <n v="4"/>
    <n v="1"/>
    <n v="2"/>
    <n v="3688"/>
    <n v="7122"/>
    <n v="4"/>
    <n v="18"/>
    <n v="3"/>
    <n v="4"/>
    <n v="80"/>
    <n v="2"/>
    <n v="4"/>
    <n v="3"/>
    <n v="1"/>
    <n v="0"/>
    <n v="0"/>
    <n v="0"/>
    <x v="2"/>
  </r>
  <r>
    <s v="No"/>
    <s v="Travel_Rarely"/>
    <x v="1"/>
    <s v="Current Employees"/>
    <x v="1"/>
    <x v="2"/>
    <s v="STAFF-408"/>
    <n v="408"/>
    <x v="1"/>
    <x v="3"/>
    <x v="2"/>
    <s v="No"/>
    <s v="Y"/>
    <n v="3"/>
    <n v="-2"/>
    <n v="0"/>
    <n v="51"/>
    <n v="0"/>
    <m/>
    <n v="0"/>
    <n v="1"/>
    <n v="1302"/>
    <n v="2"/>
    <x v="3"/>
    <n v="1"/>
    <n v="4"/>
    <n v="84"/>
    <n v="1"/>
    <n v="2"/>
    <n v="3"/>
    <n v="5482"/>
    <n v="16321"/>
    <n v="5"/>
    <n v="18"/>
    <n v="3"/>
    <n v="4"/>
    <n v="80"/>
    <n v="1"/>
    <n v="13"/>
    <n v="3"/>
    <n v="4"/>
    <n v="1"/>
    <n v="1"/>
    <n v="2"/>
    <x v="0"/>
  </r>
  <r>
    <s v="No"/>
    <s v="Travel_Rarely"/>
    <x v="0"/>
    <s v="Current Employees"/>
    <x v="0"/>
    <x v="0"/>
    <s v="STAFF-410"/>
    <n v="410"/>
    <x v="1"/>
    <x v="5"/>
    <x v="0"/>
    <s v="No"/>
    <s v="Y"/>
    <n v="2"/>
    <n v="-2"/>
    <n v="0"/>
    <n v="41"/>
    <n v="0"/>
    <m/>
    <n v="0"/>
    <n v="1"/>
    <n v="334"/>
    <n v="2"/>
    <x v="2"/>
    <n v="1"/>
    <n v="4"/>
    <n v="88"/>
    <n v="3"/>
    <n v="4"/>
    <n v="2"/>
    <n v="16015"/>
    <n v="15896"/>
    <n v="1"/>
    <n v="19"/>
    <n v="3"/>
    <n v="2"/>
    <n v="80"/>
    <n v="0"/>
    <n v="22"/>
    <n v="3"/>
    <n v="22"/>
    <n v="10"/>
    <n v="0"/>
    <n v="4"/>
    <x v="0"/>
  </r>
  <r>
    <s v="No"/>
    <s v="Travel_Rarely"/>
    <x v="4"/>
    <s v="Current Employees"/>
    <x v="0"/>
    <x v="2"/>
    <s v="STAFF-411"/>
    <n v="411"/>
    <x v="0"/>
    <x v="6"/>
    <x v="0"/>
    <s v="No"/>
    <s v="Y"/>
    <n v="2"/>
    <n v="-2"/>
    <n v="0"/>
    <n v="18"/>
    <n v="0"/>
    <m/>
    <n v="0"/>
    <n v="1"/>
    <n v="812"/>
    <n v="10"/>
    <x v="3"/>
    <n v="1"/>
    <n v="4"/>
    <n v="69"/>
    <n v="2"/>
    <n v="1"/>
    <n v="3"/>
    <n v="1200"/>
    <n v="9724"/>
    <n v="1"/>
    <n v="12"/>
    <n v="3"/>
    <n v="1"/>
    <n v="80"/>
    <n v="0"/>
    <n v="0"/>
    <n v="3"/>
    <n v="0"/>
    <n v="0"/>
    <n v="0"/>
    <n v="0"/>
    <x v="0"/>
  </r>
  <r>
    <s v="No"/>
    <s v="Travel_Rarely"/>
    <x v="2"/>
    <s v="Current Employees"/>
    <x v="1"/>
    <x v="2"/>
    <s v="STAFF-412"/>
    <n v="412"/>
    <x v="1"/>
    <x v="4"/>
    <x v="0"/>
    <s v="No"/>
    <s v="Y"/>
    <n v="2"/>
    <n v="-2"/>
    <n v="0"/>
    <n v="28"/>
    <n v="0"/>
    <m/>
    <n v="0"/>
    <n v="1"/>
    <n v="1476"/>
    <n v="16"/>
    <x v="0"/>
    <n v="1"/>
    <n v="2"/>
    <n v="68"/>
    <n v="4"/>
    <n v="2"/>
    <n v="3"/>
    <n v="5661"/>
    <n v="4824"/>
    <n v="0"/>
    <n v="19"/>
    <n v="3"/>
    <n v="3"/>
    <n v="80"/>
    <n v="0"/>
    <n v="9"/>
    <n v="3"/>
    <n v="8"/>
    <n v="3"/>
    <n v="0"/>
    <n v="7"/>
    <x v="2"/>
  </r>
  <r>
    <s v="No"/>
    <s v="Travel_Rarely"/>
    <x v="2"/>
    <s v="Current Employees"/>
    <x v="0"/>
    <x v="4"/>
    <s v="STAFF-416"/>
    <n v="416"/>
    <x v="1"/>
    <x v="0"/>
    <x v="1"/>
    <s v="No"/>
    <s v="Y"/>
    <n v="3"/>
    <n v="-2"/>
    <n v="0"/>
    <n v="31"/>
    <n v="0"/>
    <m/>
    <n v="0"/>
    <n v="1"/>
    <n v="218"/>
    <n v="7"/>
    <x v="3"/>
    <n v="1"/>
    <n v="4"/>
    <n v="100"/>
    <n v="4"/>
    <n v="2"/>
    <n v="4"/>
    <n v="6929"/>
    <n v="12241"/>
    <n v="4"/>
    <n v="11"/>
    <n v="3"/>
    <n v="2"/>
    <n v="80"/>
    <n v="1"/>
    <n v="10"/>
    <n v="2"/>
    <n v="8"/>
    <n v="7"/>
    <n v="7"/>
    <n v="7"/>
    <x v="0"/>
  </r>
  <r>
    <s v="No"/>
    <s v="Travel_Rarely"/>
    <x v="0"/>
    <s v="Current Employees"/>
    <x v="1"/>
    <x v="2"/>
    <s v="STAFF-417"/>
    <n v="417"/>
    <x v="1"/>
    <x v="4"/>
    <x v="2"/>
    <s v="No"/>
    <s v="Y"/>
    <n v="5"/>
    <n v="-2"/>
    <n v="0"/>
    <n v="39"/>
    <n v="0"/>
    <m/>
    <n v="0"/>
    <n v="1"/>
    <n v="1132"/>
    <n v="1"/>
    <x v="3"/>
    <n v="1"/>
    <n v="3"/>
    <n v="48"/>
    <n v="4"/>
    <n v="3"/>
    <n v="4"/>
    <n v="9613"/>
    <n v="10942"/>
    <n v="0"/>
    <n v="17"/>
    <n v="3"/>
    <n v="1"/>
    <n v="80"/>
    <n v="3"/>
    <n v="19"/>
    <n v="2"/>
    <n v="18"/>
    <n v="10"/>
    <n v="3"/>
    <n v="7"/>
    <x v="0"/>
  </r>
  <r>
    <s v="No"/>
    <s v="Non-Travel"/>
    <x v="0"/>
    <s v="Current Employees"/>
    <x v="1"/>
    <x v="0"/>
    <s v="STAFF-419"/>
    <n v="419"/>
    <x v="0"/>
    <x v="2"/>
    <x v="1"/>
    <s v="No"/>
    <s v="Y"/>
    <n v="3"/>
    <n v="-2"/>
    <n v="0"/>
    <n v="36"/>
    <n v="0"/>
    <m/>
    <n v="0"/>
    <n v="1"/>
    <n v="1105"/>
    <n v="24"/>
    <x v="2"/>
    <n v="1"/>
    <n v="2"/>
    <n v="47"/>
    <n v="3"/>
    <n v="2"/>
    <n v="2"/>
    <n v="5674"/>
    <n v="6927"/>
    <n v="7"/>
    <n v="15"/>
    <n v="3"/>
    <n v="3"/>
    <n v="80"/>
    <n v="1"/>
    <n v="11"/>
    <n v="3"/>
    <n v="9"/>
    <n v="8"/>
    <n v="0"/>
    <n v="8"/>
    <x v="1"/>
  </r>
  <r>
    <s v="No"/>
    <s v="Travel_Rarely"/>
    <x v="2"/>
    <s v="Current Employees"/>
    <x v="0"/>
    <x v="0"/>
    <s v="STAFF-420"/>
    <n v="420"/>
    <x v="1"/>
    <x v="0"/>
    <x v="1"/>
    <s v="No"/>
    <s v="Y"/>
    <n v="3"/>
    <n v="-2"/>
    <n v="0"/>
    <n v="32"/>
    <n v="0"/>
    <m/>
    <n v="0"/>
    <n v="1"/>
    <n v="906"/>
    <n v="7"/>
    <x v="3"/>
    <n v="1"/>
    <n v="4"/>
    <n v="91"/>
    <n v="2"/>
    <n v="2"/>
    <n v="2"/>
    <n v="5484"/>
    <n v="16985"/>
    <n v="1"/>
    <n v="14"/>
    <n v="3"/>
    <n v="3"/>
    <n v="80"/>
    <n v="1"/>
    <n v="13"/>
    <n v="2"/>
    <n v="13"/>
    <n v="8"/>
    <n v="4"/>
    <n v="8"/>
    <x v="0"/>
  </r>
  <r>
    <s v="No"/>
    <s v="Travel_Rarely"/>
    <x v="0"/>
    <s v="Current Employees"/>
    <x v="1"/>
    <x v="0"/>
    <s v="STAFF-421"/>
    <n v="421"/>
    <x v="0"/>
    <x v="7"/>
    <x v="1"/>
    <s v="No"/>
    <s v="Y"/>
    <n v="2"/>
    <n v="-2"/>
    <n v="0"/>
    <n v="38"/>
    <n v="0"/>
    <m/>
    <n v="0"/>
    <n v="1"/>
    <n v="849"/>
    <n v="25"/>
    <x v="0"/>
    <n v="1"/>
    <n v="1"/>
    <n v="81"/>
    <n v="2"/>
    <n v="3"/>
    <n v="2"/>
    <n v="12061"/>
    <n v="26707"/>
    <n v="3"/>
    <n v="17"/>
    <n v="3"/>
    <n v="3"/>
    <n v="80"/>
    <n v="1"/>
    <n v="19"/>
    <n v="3"/>
    <n v="10"/>
    <n v="8"/>
    <n v="0"/>
    <n v="1"/>
    <x v="1"/>
  </r>
  <r>
    <s v="No"/>
    <s v="Non-Travel"/>
    <x v="3"/>
    <s v="Current Employees"/>
    <x v="1"/>
    <x v="0"/>
    <s v="STAFF-422"/>
    <n v="422"/>
    <x v="1"/>
    <x v="4"/>
    <x v="2"/>
    <s v="Yes"/>
    <s v="Y"/>
    <n v="2"/>
    <n v="-2"/>
    <n v="0"/>
    <n v="58"/>
    <n v="0"/>
    <m/>
    <n v="0"/>
    <n v="1"/>
    <n v="390"/>
    <n v="1"/>
    <x v="2"/>
    <n v="1"/>
    <n v="4"/>
    <n v="32"/>
    <n v="1"/>
    <n v="2"/>
    <n v="2"/>
    <n v="5660"/>
    <n v="17056"/>
    <n v="2"/>
    <n v="13"/>
    <n v="3"/>
    <n v="4"/>
    <n v="80"/>
    <n v="1"/>
    <n v="12"/>
    <n v="3"/>
    <n v="5"/>
    <n v="3"/>
    <n v="1"/>
    <n v="2"/>
    <x v="0"/>
  </r>
  <r>
    <s v="No"/>
    <s v="Travel_Rarely"/>
    <x v="2"/>
    <s v="Current Employees"/>
    <x v="1"/>
    <x v="4"/>
    <s v="STAFF-423"/>
    <n v="423"/>
    <x v="1"/>
    <x v="1"/>
    <x v="1"/>
    <s v="Yes"/>
    <s v="Y"/>
    <n v="4"/>
    <n v="-2"/>
    <n v="0"/>
    <n v="31"/>
    <n v="0"/>
    <m/>
    <n v="0"/>
    <n v="1"/>
    <n v="691"/>
    <n v="5"/>
    <x v="2"/>
    <n v="1"/>
    <n v="4"/>
    <n v="86"/>
    <n v="3"/>
    <n v="1"/>
    <n v="4"/>
    <n v="4821"/>
    <n v="10077"/>
    <n v="0"/>
    <n v="12"/>
    <n v="3"/>
    <n v="3"/>
    <n v="80"/>
    <n v="1"/>
    <n v="6"/>
    <n v="3"/>
    <n v="5"/>
    <n v="2"/>
    <n v="0"/>
    <n v="3"/>
    <x v="0"/>
  </r>
  <r>
    <s v="No"/>
    <s v="Travel_Rarely"/>
    <x v="2"/>
    <s v="Current Employees"/>
    <x v="2"/>
    <x v="5"/>
    <s v="STAFF-424"/>
    <n v="424"/>
    <x v="1"/>
    <x v="8"/>
    <x v="1"/>
    <s v="No"/>
    <s v="Y"/>
    <n v="1"/>
    <n v="-2"/>
    <n v="0"/>
    <n v="31"/>
    <n v="0"/>
    <m/>
    <n v="0"/>
    <n v="1"/>
    <n v="106"/>
    <n v="2"/>
    <x v="3"/>
    <n v="1"/>
    <n v="1"/>
    <n v="62"/>
    <n v="2"/>
    <n v="2"/>
    <n v="3"/>
    <n v="6410"/>
    <n v="17822"/>
    <n v="3"/>
    <n v="12"/>
    <n v="3"/>
    <n v="4"/>
    <n v="80"/>
    <n v="0"/>
    <n v="9"/>
    <n v="3"/>
    <n v="2"/>
    <n v="2"/>
    <n v="1"/>
    <n v="0"/>
    <x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x v="0"/>
  </r>
  <r>
    <s v="No"/>
    <s v="Travel_Rarely"/>
    <x v="2"/>
    <s v="Current Employees"/>
    <x v="1"/>
    <x v="0"/>
    <s v="STAFF-426"/>
    <n v="426"/>
    <x v="1"/>
    <x v="1"/>
    <x v="2"/>
    <s v="Yes"/>
    <s v="Y"/>
    <n v="2"/>
    <n v="-2"/>
    <n v="0"/>
    <n v="31"/>
    <n v="0"/>
    <m/>
    <n v="0"/>
    <n v="1"/>
    <n v="192"/>
    <n v="2"/>
    <x v="2"/>
    <n v="1"/>
    <n v="3"/>
    <n v="32"/>
    <n v="3"/>
    <n v="1"/>
    <n v="2"/>
    <n v="2695"/>
    <n v="7747"/>
    <n v="0"/>
    <n v="18"/>
    <n v="3"/>
    <n v="2"/>
    <n v="80"/>
    <n v="1"/>
    <n v="3"/>
    <n v="1"/>
    <n v="2"/>
    <n v="2"/>
    <n v="2"/>
    <n v="2"/>
    <x v="0"/>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x v="0"/>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x v="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x v="0"/>
  </r>
  <r>
    <s v="No"/>
    <s v="Travel_Rarely"/>
    <x v="1"/>
    <s v="Current Employees"/>
    <x v="1"/>
    <x v="4"/>
    <s v="STAFF-431"/>
    <n v="431"/>
    <x v="0"/>
    <x v="4"/>
    <x v="0"/>
    <s v="Yes"/>
    <s v="Y"/>
    <n v="2"/>
    <n v="-2"/>
    <n v="0"/>
    <n v="49"/>
    <n v="0"/>
    <m/>
    <n v="0"/>
    <n v="1"/>
    <n v="1091"/>
    <n v="1"/>
    <x v="0"/>
    <n v="1"/>
    <n v="4"/>
    <n v="90"/>
    <n v="2"/>
    <n v="4"/>
    <n v="4"/>
    <n v="13964"/>
    <n v="17810"/>
    <n v="7"/>
    <n v="12"/>
    <n v="3"/>
    <n v="4"/>
    <n v="80"/>
    <n v="0"/>
    <n v="25"/>
    <n v="3"/>
    <n v="7"/>
    <n v="1"/>
    <n v="0"/>
    <n v="7"/>
    <x v="0"/>
  </r>
  <r>
    <s v="Yes"/>
    <s v="Travel_Rarely"/>
    <x v="1"/>
    <s v="Ex-Employees"/>
    <x v="1"/>
    <x v="2"/>
    <s v="STAFF-433"/>
    <n v="433"/>
    <x v="1"/>
    <x v="1"/>
    <x v="1"/>
    <s v="No"/>
    <s v="Y"/>
    <n v="3"/>
    <n v="-2"/>
    <n v="0"/>
    <n v="52"/>
    <n v="1"/>
    <n v="1"/>
    <n v="1"/>
    <n v="0"/>
    <n v="723"/>
    <n v="8"/>
    <x v="2"/>
    <n v="1"/>
    <n v="3"/>
    <n v="85"/>
    <n v="2"/>
    <n v="2"/>
    <n v="3"/>
    <n v="4941"/>
    <n v="17747"/>
    <n v="2"/>
    <n v="15"/>
    <n v="3"/>
    <n v="1"/>
    <n v="80"/>
    <n v="0"/>
    <n v="11"/>
    <n v="2"/>
    <n v="8"/>
    <n v="2"/>
    <n v="7"/>
    <n v="7"/>
    <x v="0"/>
  </r>
  <r>
    <s v="No"/>
    <s v="Travel_Rarely"/>
    <x v="2"/>
    <s v="Current Employees"/>
    <x v="1"/>
    <x v="0"/>
    <s v="STAFF-434"/>
    <n v="434"/>
    <x v="0"/>
    <x v="1"/>
    <x v="0"/>
    <s v="Yes"/>
    <s v="Y"/>
    <n v="2"/>
    <n v="-2"/>
    <n v="0"/>
    <n v="27"/>
    <n v="0"/>
    <m/>
    <n v="0"/>
    <n v="1"/>
    <n v="1220"/>
    <n v="5"/>
    <x v="3"/>
    <n v="1"/>
    <n v="3"/>
    <n v="85"/>
    <n v="3"/>
    <n v="1"/>
    <n v="2"/>
    <n v="2478"/>
    <n v="20938"/>
    <n v="1"/>
    <n v="12"/>
    <n v="3"/>
    <n v="2"/>
    <n v="80"/>
    <n v="0"/>
    <n v="4"/>
    <n v="2"/>
    <n v="4"/>
    <n v="3"/>
    <n v="1"/>
    <n v="2"/>
    <x v="0"/>
  </r>
  <r>
    <s v="No"/>
    <s v="Travel_Rarely"/>
    <x v="2"/>
    <s v="Current Employees"/>
    <x v="0"/>
    <x v="4"/>
    <s v="STAFF-436"/>
    <n v="436"/>
    <x v="0"/>
    <x v="0"/>
    <x v="1"/>
    <s v="Yes"/>
    <s v="Y"/>
    <n v="2"/>
    <n v="-2"/>
    <n v="0"/>
    <n v="32"/>
    <n v="0"/>
    <m/>
    <n v="0"/>
    <n v="1"/>
    <n v="588"/>
    <n v="8"/>
    <x v="0"/>
    <n v="1"/>
    <n v="4"/>
    <n v="65"/>
    <n v="2"/>
    <n v="2"/>
    <n v="4"/>
    <n v="5228"/>
    <n v="24624"/>
    <n v="1"/>
    <n v="11"/>
    <n v="3"/>
    <n v="4"/>
    <n v="80"/>
    <n v="0"/>
    <n v="13"/>
    <n v="3"/>
    <n v="13"/>
    <n v="12"/>
    <n v="11"/>
    <n v="9"/>
    <x v="0"/>
  </r>
  <r>
    <s v="No"/>
    <s v="Travel_Rarely"/>
    <x v="2"/>
    <s v="Current Employees"/>
    <x v="0"/>
    <x v="0"/>
    <s v="STAFF-437"/>
    <n v="437"/>
    <x v="1"/>
    <x v="0"/>
    <x v="0"/>
    <s v="Yes"/>
    <s v="Y"/>
    <n v="3"/>
    <n v="-2"/>
    <n v="0"/>
    <n v="27"/>
    <n v="0"/>
    <m/>
    <n v="0"/>
    <n v="1"/>
    <n v="1377"/>
    <n v="2"/>
    <x v="3"/>
    <n v="1"/>
    <n v="4"/>
    <n v="74"/>
    <n v="3"/>
    <n v="2"/>
    <n v="2"/>
    <n v="4478"/>
    <n v="5242"/>
    <n v="1"/>
    <n v="11"/>
    <n v="3"/>
    <n v="1"/>
    <n v="80"/>
    <n v="0"/>
    <n v="5"/>
    <n v="3"/>
    <n v="5"/>
    <n v="4"/>
    <n v="0"/>
    <n v="4"/>
    <x v="0"/>
  </r>
  <r>
    <s v="No"/>
    <s v="Travel_Rarely"/>
    <x v="2"/>
    <s v="Current Employees"/>
    <x v="0"/>
    <x v="3"/>
    <s v="STAFF-438"/>
    <n v="438"/>
    <x v="1"/>
    <x v="0"/>
    <x v="2"/>
    <s v="No"/>
    <s v="Y"/>
    <n v="3"/>
    <n v="-2"/>
    <n v="0"/>
    <n v="31"/>
    <n v="0"/>
    <m/>
    <n v="0"/>
    <n v="1"/>
    <n v="691"/>
    <n v="7"/>
    <x v="3"/>
    <n v="1"/>
    <n v="4"/>
    <n v="73"/>
    <n v="3"/>
    <n v="2"/>
    <n v="1"/>
    <n v="7547"/>
    <n v="7143"/>
    <n v="4"/>
    <n v="12"/>
    <n v="3"/>
    <n v="4"/>
    <n v="80"/>
    <n v="3"/>
    <n v="13"/>
    <n v="3"/>
    <n v="7"/>
    <n v="7"/>
    <n v="1"/>
    <n v="7"/>
    <x v="0"/>
  </r>
  <r>
    <s v="No"/>
    <s v="Travel_Rarely"/>
    <x v="2"/>
    <s v="Current Employees"/>
    <x v="1"/>
    <x v="2"/>
    <s v="STAFF-439"/>
    <n v="439"/>
    <x v="0"/>
    <x v="1"/>
    <x v="0"/>
    <s v="No"/>
    <s v="Y"/>
    <n v="0"/>
    <n v="-2"/>
    <n v="0"/>
    <n v="32"/>
    <n v="0"/>
    <m/>
    <n v="0"/>
    <n v="1"/>
    <n v="1018"/>
    <n v="2"/>
    <x v="2"/>
    <n v="1"/>
    <n v="1"/>
    <n v="74"/>
    <n v="4"/>
    <n v="2"/>
    <n v="4"/>
    <n v="5055"/>
    <n v="10557"/>
    <n v="7"/>
    <n v="16"/>
    <n v="3"/>
    <n v="3"/>
    <n v="80"/>
    <n v="0"/>
    <n v="10"/>
    <n v="2"/>
    <n v="7"/>
    <n v="7"/>
    <n v="0"/>
    <n v="7"/>
    <x v="0"/>
  </r>
  <r>
    <s v="Yes"/>
    <s v="Travel_Rarely"/>
    <x v="2"/>
    <s v="Ex-Employees"/>
    <x v="1"/>
    <x v="2"/>
    <s v="STAFF-440"/>
    <n v="440"/>
    <x v="1"/>
    <x v="1"/>
    <x v="1"/>
    <s v="Yes"/>
    <s v="Y"/>
    <n v="4"/>
    <n v="-2"/>
    <n v="0"/>
    <n v="28"/>
    <n v="1"/>
    <n v="1"/>
    <n v="1"/>
    <n v="0"/>
    <n v="1157"/>
    <n v="2"/>
    <x v="2"/>
    <n v="1"/>
    <n v="1"/>
    <n v="84"/>
    <n v="1"/>
    <n v="1"/>
    <n v="4"/>
    <n v="3464"/>
    <n v="24737"/>
    <n v="5"/>
    <n v="13"/>
    <n v="3"/>
    <n v="4"/>
    <n v="80"/>
    <n v="0"/>
    <n v="5"/>
    <n v="2"/>
    <n v="3"/>
    <n v="2"/>
    <n v="2"/>
    <n v="2"/>
    <x v="0"/>
  </r>
  <r>
    <s v="No"/>
    <s v="Travel_Rarely"/>
    <x v="2"/>
    <s v="Current Employees"/>
    <x v="1"/>
    <x v="2"/>
    <s v="STAFF-441"/>
    <n v="441"/>
    <x v="0"/>
    <x v="1"/>
    <x v="1"/>
    <s v="No"/>
    <s v="Y"/>
    <n v="2"/>
    <n v="-2"/>
    <n v="0"/>
    <n v="30"/>
    <n v="0"/>
    <m/>
    <n v="0"/>
    <n v="1"/>
    <n v="1275"/>
    <n v="28"/>
    <x v="0"/>
    <n v="1"/>
    <n v="4"/>
    <n v="64"/>
    <n v="3"/>
    <n v="2"/>
    <n v="4"/>
    <n v="5775"/>
    <n v="11934"/>
    <n v="1"/>
    <n v="13"/>
    <n v="3"/>
    <n v="4"/>
    <n v="80"/>
    <n v="2"/>
    <n v="11"/>
    <n v="3"/>
    <n v="10"/>
    <n v="8"/>
    <n v="1"/>
    <n v="9"/>
    <x v="1"/>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x v="0"/>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x v="0"/>
  </r>
  <r>
    <s v="Yes"/>
    <s v="Travel_Rarely"/>
    <x v="0"/>
    <s v="Ex-Employees"/>
    <x v="0"/>
    <x v="2"/>
    <s v="STAFF-445"/>
    <n v="445"/>
    <x v="0"/>
    <x v="0"/>
    <x v="1"/>
    <s v="Yes"/>
    <s v="Y"/>
    <n v="3"/>
    <n v="-2"/>
    <n v="0"/>
    <n v="39"/>
    <n v="1"/>
    <n v="1"/>
    <n v="1"/>
    <n v="0"/>
    <n v="1162"/>
    <n v="3"/>
    <x v="0"/>
    <n v="1"/>
    <n v="4"/>
    <n v="41"/>
    <n v="3"/>
    <n v="2"/>
    <n v="3"/>
    <n v="5238"/>
    <n v="17778"/>
    <n v="4"/>
    <n v="18"/>
    <n v="3"/>
    <n v="1"/>
    <n v="80"/>
    <n v="0"/>
    <n v="12"/>
    <n v="2"/>
    <n v="1"/>
    <n v="0"/>
    <n v="0"/>
    <n v="0"/>
    <x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x v="0"/>
  </r>
  <r>
    <s v="No"/>
    <s v="Travel_Rarely"/>
    <x v="1"/>
    <s v="Current Employees"/>
    <x v="1"/>
    <x v="0"/>
    <s v="STAFF-447"/>
    <n v="447"/>
    <x v="1"/>
    <x v="7"/>
    <x v="1"/>
    <s v="No"/>
    <s v="Y"/>
    <n v="2"/>
    <n v="-2"/>
    <n v="0"/>
    <n v="47"/>
    <n v="0"/>
    <m/>
    <n v="0"/>
    <n v="1"/>
    <n v="1482"/>
    <n v="5"/>
    <x v="4"/>
    <n v="1"/>
    <n v="4"/>
    <n v="42"/>
    <n v="3"/>
    <n v="5"/>
    <n v="2"/>
    <n v="18300"/>
    <n v="16375"/>
    <n v="4"/>
    <n v="11"/>
    <n v="3"/>
    <n v="2"/>
    <n v="80"/>
    <n v="1"/>
    <n v="21"/>
    <n v="3"/>
    <n v="3"/>
    <n v="2"/>
    <n v="1"/>
    <n v="1"/>
    <x v="0"/>
  </r>
  <r>
    <s v="No"/>
    <s v="Travel_Frequently"/>
    <x v="0"/>
    <s v="Current Employees"/>
    <x v="1"/>
    <x v="0"/>
    <s v="STAFF-448"/>
    <n v="448"/>
    <x v="0"/>
    <x v="2"/>
    <x v="2"/>
    <s v="No"/>
    <s v="Y"/>
    <n v="3"/>
    <n v="-2"/>
    <n v="0"/>
    <n v="43"/>
    <n v="0"/>
    <m/>
    <n v="0"/>
    <n v="1"/>
    <n v="559"/>
    <n v="10"/>
    <x v="2"/>
    <n v="1"/>
    <n v="3"/>
    <n v="82"/>
    <n v="2"/>
    <n v="2"/>
    <n v="2"/>
    <n v="5257"/>
    <n v="6227"/>
    <n v="1"/>
    <n v="11"/>
    <n v="3"/>
    <n v="2"/>
    <n v="80"/>
    <n v="1"/>
    <n v="9"/>
    <n v="4"/>
    <n v="9"/>
    <n v="7"/>
    <n v="0"/>
    <n v="0"/>
    <x v="0"/>
  </r>
  <r>
    <s v="No"/>
    <s v="Non-Travel"/>
    <x v="2"/>
    <s v="Current Employees"/>
    <x v="0"/>
    <x v="3"/>
    <s v="STAFF-449"/>
    <n v="449"/>
    <x v="1"/>
    <x v="0"/>
    <x v="1"/>
    <s v="Yes"/>
    <s v="Y"/>
    <n v="0"/>
    <n v="-2"/>
    <n v="0"/>
    <n v="27"/>
    <n v="0"/>
    <m/>
    <n v="0"/>
    <n v="1"/>
    <n v="210"/>
    <n v="1"/>
    <x v="1"/>
    <n v="1"/>
    <n v="3"/>
    <n v="73"/>
    <n v="3"/>
    <n v="2"/>
    <n v="1"/>
    <n v="6349"/>
    <n v="22107"/>
    <n v="0"/>
    <n v="13"/>
    <n v="3"/>
    <n v="4"/>
    <n v="80"/>
    <n v="1"/>
    <n v="6"/>
    <n v="3"/>
    <n v="5"/>
    <n v="4"/>
    <n v="1"/>
    <n v="4"/>
    <x v="0"/>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x v="2"/>
  </r>
  <r>
    <s v="No"/>
    <s v="Travel_Rarely"/>
    <x v="0"/>
    <s v="Current Employees"/>
    <x v="1"/>
    <x v="0"/>
    <s v="STAFF-451"/>
    <n v="451"/>
    <x v="0"/>
    <x v="4"/>
    <x v="1"/>
    <s v="No"/>
    <s v="Y"/>
    <n v="1"/>
    <n v="-2"/>
    <n v="0"/>
    <n v="43"/>
    <n v="0"/>
    <m/>
    <n v="0"/>
    <n v="1"/>
    <n v="1001"/>
    <n v="7"/>
    <x v="3"/>
    <n v="1"/>
    <n v="3"/>
    <n v="43"/>
    <n v="3"/>
    <n v="3"/>
    <n v="2"/>
    <n v="9985"/>
    <n v="9262"/>
    <n v="8"/>
    <n v="16"/>
    <n v="3"/>
    <n v="1"/>
    <n v="80"/>
    <n v="1"/>
    <n v="10"/>
    <n v="2"/>
    <n v="1"/>
    <n v="0"/>
    <n v="0"/>
    <n v="0"/>
    <x v="0"/>
  </r>
  <r>
    <s v="No"/>
    <s v="Travel_Rarely"/>
    <x v="1"/>
    <s v="Current Employees"/>
    <x v="1"/>
    <x v="1"/>
    <s v="STAFF-452"/>
    <n v="452"/>
    <x v="1"/>
    <x v="1"/>
    <x v="1"/>
    <s v="No"/>
    <s v="Y"/>
    <n v="3"/>
    <n v="-2"/>
    <n v="0"/>
    <n v="45"/>
    <n v="0"/>
    <m/>
    <n v="0"/>
    <n v="1"/>
    <n v="549"/>
    <n v="8"/>
    <x v="2"/>
    <n v="1"/>
    <n v="4"/>
    <n v="75"/>
    <n v="3"/>
    <n v="2"/>
    <n v="4"/>
    <n v="3697"/>
    <n v="9278"/>
    <n v="9"/>
    <n v="14"/>
    <n v="3"/>
    <n v="1"/>
    <n v="80"/>
    <n v="2"/>
    <n v="12"/>
    <n v="3"/>
    <n v="10"/>
    <n v="9"/>
    <n v="9"/>
    <n v="8"/>
    <x v="0"/>
  </r>
  <r>
    <s v="No"/>
    <s v="Travel_Rarely"/>
    <x v="0"/>
    <s v="Current Employees"/>
    <x v="0"/>
    <x v="2"/>
    <s v="STAFF-453"/>
    <n v="453"/>
    <x v="1"/>
    <x v="0"/>
    <x v="1"/>
    <s v="Yes"/>
    <s v="Y"/>
    <n v="2"/>
    <n v="-2"/>
    <n v="0"/>
    <n v="40"/>
    <n v="0"/>
    <m/>
    <n v="0"/>
    <n v="1"/>
    <n v="1124"/>
    <n v="1"/>
    <x v="0"/>
    <n v="1"/>
    <n v="2"/>
    <n v="57"/>
    <n v="1"/>
    <n v="2"/>
    <n v="4"/>
    <n v="7457"/>
    <n v="13273"/>
    <n v="2"/>
    <n v="22"/>
    <n v="4"/>
    <n v="3"/>
    <n v="80"/>
    <n v="3"/>
    <n v="6"/>
    <n v="2"/>
    <n v="4"/>
    <n v="3"/>
    <n v="0"/>
    <n v="2"/>
    <x v="0"/>
  </r>
  <r>
    <s v="Yes"/>
    <s v="Travel_Rarely"/>
    <x v="2"/>
    <s v="Ex-Employees"/>
    <x v="1"/>
    <x v="1"/>
    <s v="STAFF-454"/>
    <n v="454"/>
    <x v="1"/>
    <x v="2"/>
    <x v="1"/>
    <s v="Yes"/>
    <s v="Y"/>
    <n v="4"/>
    <n v="-2"/>
    <n v="0"/>
    <n v="29"/>
    <n v="1"/>
    <n v="1"/>
    <n v="1"/>
    <n v="0"/>
    <n v="318"/>
    <n v="8"/>
    <x v="2"/>
    <n v="1"/>
    <n v="2"/>
    <n v="77"/>
    <n v="1"/>
    <n v="1"/>
    <n v="3"/>
    <n v="2119"/>
    <n v="4759"/>
    <n v="1"/>
    <n v="11"/>
    <n v="3"/>
    <n v="4"/>
    <n v="80"/>
    <n v="0"/>
    <n v="7"/>
    <n v="2"/>
    <n v="7"/>
    <n v="7"/>
    <n v="0"/>
    <n v="7"/>
    <x v="0"/>
  </r>
  <r>
    <s v="No"/>
    <s v="Travel_Rarely"/>
    <x v="2"/>
    <s v="Current Employees"/>
    <x v="1"/>
    <x v="1"/>
    <s v="STAFF-455"/>
    <n v="455"/>
    <x v="1"/>
    <x v="2"/>
    <x v="0"/>
    <s v="No"/>
    <s v="Y"/>
    <n v="2"/>
    <n v="-2"/>
    <n v="0"/>
    <n v="29"/>
    <n v="0"/>
    <m/>
    <n v="0"/>
    <n v="1"/>
    <n v="738"/>
    <n v="9"/>
    <x v="4"/>
    <n v="1"/>
    <n v="2"/>
    <n v="30"/>
    <n v="2"/>
    <n v="1"/>
    <n v="4"/>
    <n v="3983"/>
    <n v="7621"/>
    <n v="0"/>
    <n v="17"/>
    <n v="3"/>
    <n v="3"/>
    <n v="80"/>
    <n v="0"/>
    <n v="4"/>
    <n v="3"/>
    <n v="3"/>
    <n v="2"/>
    <n v="2"/>
    <n v="2"/>
    <x v="0"/>
  </r>
  <r>
    <s v="No"/>
    <s v="Travel_Rarely"/>
    <x v="2"/>
    <s v="Current Employees"/>
    <x v="0"/>
    <x v="3"/>
    <s v="STAFF-456"/>
    <n v="456"/>
    <x v="0"/>
    <x v="0"/>
    <x v="2"/>
    <s v="No"/>
    <s v="Y"/>
    <n v="2"/>
    <n v="-2"/>
    <n v="0"/>
    <n v="30"/>
    <n v="0"/>
    <m/>
    <n v="0"/>
    <n v="1"/>
    <n v="570"/>
    <n v="5"/>
    <x v="3"/>
    <n v="1"/>
    <n v="4"/>
    <n v="30"/>
    <n v="2"/>
    <n v="2"/>
    <n v="1"/>
    <n v="6118"/>
    <n v="5431"/>
    <n v="1"/>
    <n v="13"/>
    <n v="3"/>
    <n v="3"/>
    <n v="80"/>
    <n v="3"/>
    <n v="10"/>
    <n v="3"/>
    <n v="10"/>
    <n v="9"/>
    <n v="1"/>
    <n v="2"/>
    <x v="0"/>
  </r>
  <r>
    <s v="No"/>
    <s v="Travel_Rarely"/>
    <x v="2"/>
    <s v="Current Employees"/>
    <x v="0"/>
    <x v="3"/>
    <s v="STAFF-458"/>
    <n v="458"/>
    <x v="0"/>
    <x v="0"/>
    <x v="1"/>
    <s v="No"/>
    <s v="Y"/>
    <n v="3"/>
    <n v="-2"/>
    <n v="0"/>
    <n v="27"/>
    <n v="0"/>
    <m/>
    <n v="0"/>
    <n v="1"/>
    <n v="1130"/>
    <n v="8"/>
    <x v="2"/>
    <n v="1"/>
    <n v="2"/>
    <n v="56"/>
    <n v="3"/>
    <n v="2"/>
    <n v="1"/>
    <n v="6214"/>
    <n v="3415"/>
    <n v="1"/>
    <n v="18"/>
    <n v="3"/>
    <n v="1"/>
    <n v="80"/>
    <n v="1"/>
    <n v="8"/>
    <n v="3"/>
    <n v="8"/>
    <n v="7"/>
    <n v="0"/>
    <n v="7"/>
    <x v="0"/>
  </r>
  <r>
    <s v="No"/>
    <s v="Travel_Rarely"/>
    <x v="0"/>
    <s v="Current Employees"/>
    <x v="1"/>
    <x v="2"/>
    <s v="STAFF-460"/>
    <n v="460"/>
    <x v="1"/>
    <x v="3"/>
    <x v="2"/>
    <s v="No"/>
    <s v="Y"/>
    <n v="2"/>
    <n v="-2"/>
    <n v="0"/>
    <n v="37"/>
    <n v="0"/>
    <m/>
    <n v="0"/>
    <n v="1"/>
    <n v="1192"/>
    <n v="5"/>
    <x v="0"/>
    <n v="1"/>
    <n v="4"/>
    <n v="61"/>
    <n v="3"/>
    <n v="2"/>
    <n v="4"/>
    <n v="6347"/>
    <n v="23177"/>
    <n v="7"/>
    <n v="16"/>
    <n v="3"/>
    <n v="3"/>
    <n v="80"/>
    <n v="2"/>
    <n v="8"/>
    <n v="2"/>
    <n v="6"/>
    <n v="2"/>
    <n v="0"/>
    <n v="4"/>
    <x v="0"/>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x v="2"/>
  </r>
  <r>
    <s v="No"/>
    <s v="Travel_Rarely"/>
    <x v="2"/>
    <s v="Current Employees"/>
    <x v="1"/>
    <x v="2"/>
    <s v="STAFF-462"/>
    <n v="462"/>
    <x v="0"/>
    <x v="3"/>
    <x v="0"/>
    <s v="Yes"/>
    <s v="Y"/>
    <n v="2"/>
    <n v="-2"/>
    <n v="0"/>
    <n v="31"/>
    <n v="0"/>
    <m/>
    <n v="0"/>
    <n v="1"/>
    <n v="1232"/>
    <n v="7"/>
    <x v="2"/>
    <n v="1"/>
    <n v="3"/>
    <n v="39"/>
    <n v="3"/>
    <n v="3"/>
    <n v="4"/>
    <n v="7143"/>
    <n v="25713"/>
    <n v="1"/>
    <n v="14"/>
    <n v="3"/>
    <n v="3"/>
    <n v="80"/>
    <n v="0"/>
    <n v="11"/>
    <n v="2"/>
    <n v="11"/>
    <n v="9"/>
    <n v="4"/>
    <n v="10"/>
    <x v="0"/>
  </r>
  <r>
    <s v="No"/>
    <s v="Travel_Rarely"/>
    <x v="2"/>
    <s v="Current Employees"/>
    <x v="0"/>
    <x v="3"/>
    <s v="STAFF-463"/>
    <n v="463"/>
    <x v="0"/>
    <x v="0"/>
    <x v="2"/>
    <s v="Yes"/>
    <s v="Y"/>
    <n v="2"/>
    <n v="-2"/>
    <n v="0"/>
    <n v="29"/>
    <n v="0"/>
    <m/>
    <n v="0"/>
    <n v="1"/>
    <n v="144"/>
    <n v="10"/>
    <x v="1"/>
    <n v="1"/>
    <n v="4"/>
    <n v="39"/>
    <n v="2"/>
    <n v="2"/>
    <n v="1"/>
    <n v="8268"/>
    <n v="11866"/>
    <n v="1"/>
    <n v="14"/>
    <n v="3"/>
    <n v="1"/>
    <n v="80"/>
    <n v="2"/>
    <n v="7"/>
    <n v="3"/>
    <n v="7"/>
    <n v="7"/>
    <n v="1"/>
    <n v="7"/>
    <x v="0"/>
  </r>
  <r>
    <s v="No"/>
    <s v="Travel_Rarely"/>
    <x v="0"/>
    <s v="Current Employees"/>
    <x v="1"/>
    <x v="4"/>
    <s v="STAFF-464"/>
    <n v="464"/>
    <x v="1"/>
    <x v="3"/>
    <x v="0"/>
    <s v="No"/>
    <s v="Y"/>
    <n v="5"/>
    <n v="-2"/>
    <n v="0"/>
    <n v="35"/>
    <n v="0"/>
    <m/>
    <n v="0"/>
    <n v="1"/>
    <n v="1296"/>
    <n v="5"/>
    <x v="2"/>
    <n v="1"/>
    <n v="4"/>
    <n v="62"/>
    <n v="3"/>
    <n v="3"/>
    <n v="4"/>
    <n v="8095"/>
    <n v="18264"/>
    <n v="0"/>
    <n v="13"/>
    <n v="3"/>
    <n v="4"/>
    <n v="80"/>
    <n v="0"/>
    <n v="17"/>
    <n v="3"/>
    <n v="16"/>
    <n v="6"/>
    <n v="0"/>
    <n v="13"/>
    <x v="0"/>
  </r>
  <r>
    <s v="No"/>
    <s v="Travel_Rarely"/>
    <x v="4"/>
    <s v="Current Employees"/>
    <x v="1"/>
    <x v="0"/>
    <s v="STAFF-465"/>
    <n v="465"/>
    <x v="1"/>
    <x v="1"/>
    <x v="2"/>
    <s v="No"/>
    <s v="Y"/>
    <n v="2"/>
    <n v="-2"/>
    <n v="0"/>
    <n v="23"/>
    <n v="0"/>
    <m/>
    <n v="0"/>
    <n v="1"/>
    <n v="1309"/>
    <n v="26"/>
    <x v="1"/>
    <n v="1"/>
    <n v="3"/>
    <n v="83"/>
    <n v="3"/>
    <n v="1"/>
    <n v="2"/>
    <n v="2904"/>
    <n v="16092"/>
    <n v="1"/>
    <n v="12"/>
    <n v="3"/>
    <n v="3"/>
    <n v="80"/>
    <n v="2"/>
    <n v="4"/>
    <n v="2"/>
    <n v="4"/>
    <n v="2"/>
    <n v="0"/>
    <n v="2"/>
    <x v="1"/>
  </r>
  <r>
    <s v="No"/>
    <s v="Travel_Rarely"/>
    <x v="0"/>
    <s v="Current Employees"/>
    <x v="1"/>
    <x v="2"/>
    <s v="STAFF-466"/>
    <n v="466"/>
    <x v="1"/>
    <x v="3"/>
    <x v="0"/>
    <s v="Yes"/>
    <s v="Y"/>
    <n v="3"/>
    <n v="-2"/>
    <n v="0"/>
    <n v="41"/>
    <n v="0"/>
    <m/>
    <n v="0"/>
    <n v="1"/>
    <n v="483"/>
    <n v="6"/>
    <x v="3"/>
    <n v="1"/>
    <n v="4"/>
    <n v="95"/>
    <n v="2"/>
    <n v="2"/>
    <n v="3"/>
    <n v="6032"/>
    <n v="10110"/>
    <n v="6"/>
    <n v="15"/>
    <n v="3"/>
    <n v="4"/>
    <n v="80"/>
    <n v="0"/>
    <n v="8"/>
    <n v="3"/>
    <n v="5"/>
    <n v="4"/>
    <n v="1"/>
    <n v="2"/>
    <x v="0"/>
  </r>
  <r>
    <s v="No"/>
    <s v="Travel_Frequently"/>
    <x v="1"/>
    <s v="Current Employees"/>
    <x v="0"/>
    <x v="2"/>
    <s v="STAFF-467"/>
    <n v="467"/>
    <x v="1"/>
    <x v="6"/>
    <x v="0"/>
    <s v="No"/>
    <s v="Y"/>
    <n v="3"/>
    <n v="-2"/>
    <n v="0"/>
    <n v="47"/>
    <n v="0"/>
    <m/>
    <n v="0"/>
    <n v="1"/>
    <n v="1309"/>
    <n v="4"/>
    <x v="1"/>
    <n v="1"/>
    <n v="2"/>
    <n v="99"/>
    <n v="3"/>
    <n v="2"/>
    <n v="3"/>
    <n v="2976"/>
    <n v="25751"/>
    <n v="3"/>
    <n v="19"/>
    <n v="3"/>
    <n v="1"/>
    <n v="80"/>
    <n v="0"/>
    <n v="5"/>
    <n v="3"/>
    <n v="0"/>
    <n v="0"/>
    <n v="0"/>
    <n v="0"/>
    <x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x v="1"/>
  </r>
  <r>
    <s v="No"/>
    <s v="Non-Travel"/>
    <x v="2"/>
    <s v="Current Employees"/>
    <x v="0"/>
    <x v="0"/>
    <s v="STAFF-469"/>
    <n v="469"/>
    <x v="1"/>
    <x v="0"/>
    <x v="1"/>
    <s v="No"/>
    <s v="Y"/>
    <n v="3"/>
    <n v="-2"/>
    <n v="0"/>
    <n v="29"/>
    <n v="0"/>
    <m/>
    <n v="0"/>
    <n v="1"/>
    <n v="746"/>
    <n v="2"/>
    <x v="3"/>
    <n v="1"/>
    <n v="4"/>
    <n v="61"/>
    <n v="3"/>
    <n v="2"/>
    <n v="2"/>
    <n v="4649"/>
    <n v="16928"/>
    <n v="1"/>
    <n v="14"/>
    <n v="3"/>
    <n v="1"/>
    <n v="80"/>
    <n v="1"/>
    <n v="4"/>
    <n v="2"/>
    <n v="4"/>
    <n v="3"/>
    <n v="0"/>
    <n v="2"/>
    <x v="0"/>
  </r>
  <r>
    <s v="No"/>
    <s v="Travel_Rarely"/>
    <x v="0"/>
    <s v="Current Employees"/>
    <x v="2"/>
    <x v="4"/>
    <s v="STAFF-470"/>
    <n v="470"/>
    <x v="1"/>
    <x v="8"/>
    <x v="2"/>
    <s v="Yes"/>
    <s v="Y"/>
    <n v="5"/>
    <n v="-2"/>
    <n v="0"/>
    <n v="42"/>
    <n v="0"/>
    <m/>
    <n v="0"/>
    <n v="1"/>
    <n v="544"/>
    <n v="2"/>
    <x v="1"/>
    <n v="1"/>
    <n v="4"/>
    <n v="52"/>
    <n v="3"/>
    <n v="1"/>
    <n v="4"/>
    <n v="2696"/>
    <n v="24017"/>
    <n v="0"/>
    <n v="11"/>
    <n v="3"/>
    <n v="3"/>
    <n v="80"/>
    <n v="1"/>
    <n v="4"/>
    <n v="3"/>
    <n v="3"/>
    <n v="2"/>
    <n v="1"/>
    <n v="0"/>
    <x v="0"/>
  </r>
  <r>
    <s v="No"/>
    <s v="Travel_Rarely"/>
    <x v="2"/>
    <s v="Current Employees"/>
    <x v="1"/>
    <x v="2"/>
    <s v="STAFF-471"/>
    <n v="471"/>
    <x v="0"/>
    <x v="2"/>
    <x v="1"/>
    <s v="No"/>
    <s v="Y"/>
    <n v="4"/>
    <n v="-2"/>
    <n v="0"/>
    <n v="32"/>
    <n v="0"/>
    <m/>
    <n v="0"/>
    <n v="1"/>
    <n v="1062"/>
    <n v="2"/>
    <x v="3"/>
    <n v="1"/>
    <n v="3"/>
    <n v="75"/>
    <n v="3"/>
    <n v="1"/>
    <n v="3"/>
    <n v="2370"/>
    <n v="3956"/>
    <n v="1"/>
    <n v="13"/>
    <n v="3"/>
    <n v="3"/>
    <n v="80"/>
    <n v="1"/>
    <n v="8"/>
    <n v="3"/>
    <n v="8"/>
    <n v="0"/>
    <n v="0"/>
    <n v="7"/>
    <x v="0"/>
  </r>
  <r>
    <s v="No"/>
    <s v="Travel_Rarely"/>
    <x v="1"/>
    <s v="Current Employees"/>
    <x v="0"/>
    <x v="2"/>
    <s v="STAFF-473"/>
    <n v="473"/>
    <x v="0"/>
    <x v="5"/>
    <x v="1"/>
    <s v="No"/>
    <s v="Y"/>
    <n v="3"/>
    <n v="-2"/>
    <n v="0"/>
    <n v="48"/>
    <n v="0"/>
    <m/>
    <n v="0"/>
    <n v="1"/>
    <n v="530"/>
    <n v="29"/>
    <x v="1"/>
    <n v="1"/>
    <n v="1"/>
    <n v="91"/>
    <n v="3"/>
    <n v="3"/>
    <n v="3"/>
    <n v="12504"/>
    <n v="23978"/>
    <n v="3"/>
    <n v="21"/>
    <n v="4"/>
    <n v="2"/>
    <n v="80"/>
    <n v="1"/>
    <n v="15"/>
    <n v="1"/>
    <n v="0"/>
    <n v="0"/>
    <n v="0"/>
    <n v="0"/>
    <x v="1"/>
  </r>
  <r>
    <s v="No"/>
    <s v="Travel_Rarely"/>
    <x v="0"/>
    <s v="Current Employees"/>
    <x v="1"/>
    <x v="2"/>
    <s v="STAFF-474"/>
    <n v="474"/>
    <x v="1"/>
    <x v="1"/>
    <x v="2"/>
    <s v="Yes"/>
    <s v="Y"/>
    <n v="2"/>
    <n v="-2"/>
    <n v="0"/>
    <n v="37"/>
    <n v="0"/>
    <m/>
    <n v="0"/>
    <n v="1"/>
    <n v="1319"/>
    <n v="6"/>
    <x v="3"/>
    <n v="1"/>
    <n v="3"/>
    <n v="51"/>
    <n v="4"/>
    <n v="2"/>
    <n v="3"/>
    <n v="5974"/>
    <n v="17001"/>
    <n v="4"/>
    <n v="13"/>
    <n v="3"/>
    <n v="1"/>
    <n v="80"/>
    <n v="2"/>
    <n v="13"/>
    <n v="3"/>
    <n v="7"/>
    <n v="7"/>
    <n v="6"/>
    <n v="7"/>
    <x v="0"/>
  </r>
  <r>
    <s v="No"/>
    <s v="Non-Travel"/>
    <x v="2"/>
    <s v="Current Employees"/>
    <x v="0"/>
    <x v="4"/>
    <s v="STAFF-475"/>
    <n v="475"/>
    <x v="0"/>
    <x v="0"/>
    <x v="1"/>
    <s v="Yes"/>
    <s v="Y"/>
    <n v="2"/>
    <n v="-2"/>
    <n v="0"/>
    <n v="30"/>
    <n v="0"/>
    <m/>
    <n v="0"/>
    <n v="1"/>
    <n v="641"/>
    <n v="25"/>
    <x v="0"/>
    <n v="1"/>
    <n v="4"/>
    <n v="85"/>
    <n v="3"/>
    <n v="2"/>
    <n v="4"/>
    <n v="4736"/>
    <n v="6069"/>
    <n v="7"/>
    <n v="12"/>
    <n v="3"/>
    <n v="2"/>
    <n v="80"/>
    <n v="1"/>
    <n v="4"/>
    <n v="4"/>
    <n v="2"/>
    <n v="2"/>
    <n v="2"/>
    <n v="2"/>
    <x v="1"/>
  </r>
  <r>
    <s v="No"/>
    <s v="Travel_Rarely"/>
    <x v="2"/>
    <s v="Current Employees"/>
    <x v="0"/>
    <x v="0"/>
    <s v="STAFF-476"/>
    <n v="476"/>
    <x v="1"/>
    <x v="0"/>
    <x v="1"/>
    <s v="No"/>
    <s v="Y"/>
    <n v="3"/>
    <n v="-2"/>
    <n v="0"/>
    <n v="26"/>
    <n v="0"/>
    <m/>
    <n v="0"/>
    <n v="1"/>
    <n v="933"/>
    <n v="1"/>
    <x v="3"/>
    <n v="1"/>
    <n v="3"/>
    <n v="57"/>
    <n v="3"/>
    <n v="2"/>
    <n v="2"/>
    <n v="5296"/>
    <n v="20156"/>
    <n v="1"/>
    <n v="17"/>
    <n v="3"/>
    <n v="2"/>
    <n v="80"/>
    <n v="1"/>
    <n v="8"/>
    <n v="3"/>
    <n v="8"/>
    <n v="7"/>
    <n v="7"/>
    <n v="7"/>
    <x v="0"/>
  </r>
  <r>
    <s v="No"/>
    <s v="Travel_Rarely"/>
    <x v="0"/>
    <s v="Current Employees"/>
    <x v="1"/>
    <x v="1"/>
    <s v="STAFF-477"/>
    <n v="477"/>
    <x v="1"/>
    <x v="4"/>
    <x v="0"/>
    <s v="No"/>
    <s v="Y"/>
    <n v="6"/>
    <n v="-2"/>
    <n v="0"/>
    <n v="42"/>
    <n v="0"/>
    <m/>
    <n v="0"/>
    <n v="1"/>
    <n v="1332"/>
    <n v="2"/>
    <x v="2"/>
    <n v="1"/>
    <n v="1"/>
    <n v="98"/>
    <n v="2"/>
    <n v="2"/>
    <n v="4"/>
    <n v="6781"/>
    <n v="17078"/>
    <n v="3"/>
    <n v="23"/>
    <n v="4"/>
    <n v="2"/>
    <n v="80"/>
    <n v="0"/>
    <n v="14"/>
    <n v="3"/>
    <n v="1"/>
    <n v="0"/>
    <n v="0"/>
    <n v="0"/>
    <x v="0"/>
  </r>
  <r>
    <s v="Yes"/>
    <s v="Travel_Frequently"/>
    <x v="4"/>
    <s v="Ex-Employees"/>
    <x v="0"/>
    <x v="4"/>
    <s v="STAFF-478"/>
    <n v="478"/>
    <x v="0"/>
    <x v="6"/>
    <x v="0"/>
    <s v="Yes"/>
    <s v="Y"/>
    <n v="3"/>
    <n v="-2"/>
    <n v="0"/>
    <n v="21"/>
    <n v="1"/>
    <n v="1"/>
    <n v="1"/>
    <n v="0"/>
    <n v="756"/>
    <n v="1"/>
    <x v="1"/>
    <n v="1"/>
    <n v="4"/>
    <n v="99"/>
    <n v="2"/>
    <n v="1"/>
    <n v="4"/>
    <n v="2174"/>
    <n v="9150"/>
    <n v="1"/>
    <n v="11"/>
    <n v="3"/>
    <n v="3"/>
    <n v="80"/>
    <n v="0"/>
    <n v="3"/>
    <n v="3"/>
    <n v="3"/>
    <n v="2"/>
    <n v="1"/>
    <n v="2"/>
    <x v="0"/>
  </r>
  <r>
    <s v="No"/>
    <s v="Non-Travel"/>
    <x v="0"/>
    <s v="Current Employees"/>
    <x v="0"/>
    <x v="2"/>
    <s v="STAFF-479"/>
    <n v="479"/>
    <x v="0"/>
    <x v="0"/>
    <x v="0"/>
    <s v="No"/>
    <s v="Y"/>
    <n v="6"/>
    <n v="-2"/>
    <n v="0"/>
    <n v="36"/>
    <n v="0"/>
    <m/>
    <n v="0"/>
    <n v="1"/>
    <n v="845"/>
    <n v="1"/>
    <x v="4"/>
    <n v="1"/>
    <n v="4"/>
    <n v="45"/>
    <n v="3"/>
    <n v="2"/>
    <n v="4"/>
    <n v="6653"/>
    <n v="15276"/>
    <n v="4"/>
    <n v="15"/>
    <n v="3"/>
    <n v="2"/>
    <n v="80"/>
    <n v="0"/>
    <n v="7"/>
    <n v="3"/>
    <n v="1"/>
    <n v="0"/>
    <n v="0"/>
    <n v="0"/>
    <x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x v="0"/>
  </r>
  <r>
    <s v="No"/>
    <s v="Travel_Rarely"/>
    <x v="3"/>
    <s v="Current Employees"/>
    <x v="1"/>
    <x v="2"/>
    <s v="STAFF-482"/>
    <n v="482"/>
    <x v="1"/>
    <x v="4"/>
    <x v="1"/>
    <s v="No"/>
    <s v="Y"/>
    <n v="2"/>
    <n v="-2"/>
    <n v="0"/>
    <n v="57"/>
    <n v="0"/>
    <m/>
    <n v="0"/>
    <n v="1"/>
    <n v="593"/>
    <n v="1"/>
    <x v="2"/>
    <n v="1"/>
    <n v="4"/>
    <n v="88"/>
    <n v="3"/>
    <n v="2"/>
    <n v="3"/>
    <n v="6755"/>
    <n v="2967"/>
    <n v="2"/>
    <n v="11"/>
    <n v="3"/>
    <n v="3"/>
    <n v="80"/>
    <n v="0"/>
    <n v="15"/>
    <n v="3"/>
    <n v="3"/>
    <n v="2"/>
    <n v="1"/>
    <n v="2"/>
    <x v="0"/>
  </r>
  <r>
    <s v="No"/>
    <s v="Travel_Rarely"/>
    <x v="0"/>
    <s v="Current Employees"/>
    <x v="1"/>
    <x v="0"/>
    <s v="STAFF-483"/>
    <n v="483"/>
    <x v="0"/>
    <x v="2"/>
    <x v="1"/>
    <s v="Yes"/>
    <s v="Y"/>
    <n v="3"/>
    <n v="-2"/>
    <n v="0"/>
    <n v="40"/>
    <n v="0"/>
    <m/>
    <n v="0"/>
    <n v="1"/>
    <n v="1171"/>
    <n v="10"/>
    <x v="2"/>
    <n v="1"/>
    <n v="4"/>
    <n v="46"/>
    <n v="4"/>
    <n v="1"/>
    <n v="2"/>
    <n v="2213"/>
    <n v="22495"/>
    <n v="3"/>
    <n v="13"/>
    <n v="3"/>
    <n v="3"/>
    <n v="80"/>
    <n v="1"/>
    <n v="10"/>
    <n v="3"/>
    <n v="7"/>
    <n v="7"/>
    <n v="1"/>
    <n v="7"/>
    <x v="0"/>
  </r>
  <r>
    <s v="No"/>
    <s v="Non-Travel"/>
    <x v="4"/>
    <s v="Current Employees"/>
    <x v="0"/>
    <x v="2"/>
    <s v="STAFF-484"/>
    <n v="484"/>
    <x v="1"/>
    <x v="6"/>
    <x v="0"/>
    <s v="No"/>
    <s v="Y"/>
    <n v="3"/>
    <n v="-2"/>
    <n v="0"/>
    <n v="21"/>
    <n v="0"/>
    <m/>
    <n v="0"/>
    <n v="1"/>
    <n v="895"/>
    <n v="9"/>
    <x v="0"/>
    <n v="1"/>
    <n v="1"/>
    <n v="39"/>
    <n v="3"/>
    <n v="1"/>
    <n v="4"/>
    <n v="2610"/>
    <n v="2851"/>
    <n v="1"/>
    <n v="24"/>
    <n v="4"/>
    <n v="3"/>
    <n v="80"/>
    <n v="0"/>
    <n v="3"/>
    <n v="2"/>
    <n v="3"/>
    <n v="2"/>
    <n v="2"/>
    <n v="2"/>
    <x v="0"/>
  </r>
  <r>
    <s v="Yes"/>
    <s v="Travel_Rarely"/>
    <x v="2"/>
    <s v="Ex-Employees"/>
    <x v="0"/>
    <x v="3"/>
    <s v="STAFF-485"/>
    <n v="485"/>
    <x v="0"/>
    <x v="6"/>
    <x v="0"/>
    <s v="Yes"/>
    <s v="Y"/>
    <n v="2"/>
    <n v="-2"/>
    <n v="0"/>
    <n v="33"/>
    <n v="1"/>
    <n v="1"/>
    <n v="1"/>
    <n v="0"/>
    <n v="350"/>
    <n v="5"/>
    <x v="3"/>
    <n v="1"/>
    <n v="4"/>
    <n v="34"/>
    <n v="3"/>
    <n v="1"/>
    <n v="1"/>
    <n v="2851"/>
    <n v="9150"/>
    <n v="1"/>
    <n v="13"/>
    <n v="3"/>
    <n v="2"/>
    <n v="80"/>
    <n v="0"/>
    <n v="1"/>
    <n v="3"/>
    <n v="1"/>
    <n v="0"/>
    <n v="0"/>
    <n v="0"/>
    <x v="0"/>
  </r>
  <r>
    <s v="No"/>
    <s v="Travel_Rarely"/>
    <x v="0"/>
    <s v="Current Employees"/>
    <x v="1"/>
    <x v="2"/>
    <s v="STAFF-486"/>
    <n v="486"/>
    <x v="0"/>
    <x v="2"/>
    <x v="1"/>
    <s v="No"/>
    <s v="Y"/>
    <n v="3"/>
    <n v="-2"/>
    <n v="0"/>
    <n v="37"/>
    <n v="0"/>
    <m/>
    <n v="0"/>
    <n v="1"/>
    <n v="921"/>
    <n v="10"/>
    <x v="3"/>
    <n v="1"/>
    <n v="3"/>
    <n v="98"/>
    <n v="3"/>
    <n v="1"/>
    <n v="3"/>
    <n v="3452"/>
    <n v="17663"/>
    <n v="6"/>
    <n v="20"/>
    <n v="4"/>
    <n v="2"/>
    <n v="80"/>
    <n v="1"/>
    <n v="17"/>
    <n v="3"/>
    <n v="5"/>
    <n v="4"/>
    <n v="0"/>
    <n v="3"/>
    <x v="0"/>
  </r>
  <r>
    <s v="No"/>
    <s v="Non-Travel"/>
    <x v="1"/>
    <s v="Current Employees"/>
    <x v="1"/>
    <x v="2"/>
    <s v="STAFF-487"/>
    <n v="487"/>
    <x v="0"/>
    <x v="3"/>
    <x v="1"/>
    <s v="No"/>
    <s v="Y"/>
    <n v="2"/>
    <n v="-2"/>
    <n v="0"/>
    <n v="46"/>
    <n v="0"/>
    <m/>
    <n v="0"/>
    <n v="1"/>
    <n v="1144"/>
    <n v="7"/>
    <x v="2"/>
    <n v="1"/>
    <n v="3"/>
    <n v="30"/>
    <n v="3"/>
    <n v="2"/>
    <n v="3"/>
    <n v="5258"/>
    <n v="16044"/>
    <n v="2"/>
    <n v="14"/>
    <n v="3"/>
    <n v="3"/>
    <n v="80"/>
    <n v="0"/>
    <n v="7"/>
    <n v="4"/>
    <n v="1"/>
    <n v="0"/>
    <n v="0"/>
    <n v="0"/>
    <x v="0"/>
  </r>
  <r>
    <s v="Yes"/>
    <s v="Travel_Frequently"/>
    <x v="0"/>
    <s v="Ex-Employees"/>
    <x v="0"/>
    <x v="3"/>
    <s v="STAFF-488"/>
    <n v="488"/>
    <x v="1"/>
    <x v="0"/>
    <x v="0"/>
    <s v="No"/>
    <s v="Y"/>
    <n v="5"/>
    <n v="-2"/>
    <n v="0"/>
    <n v="41"/>
    <n v="1"/>
    <n v="1"/>
    <n v="1"/>
    <n v="0"/>
    <n v="143"/>
    <n v="4"/>
    <x v="3"/>
    <n v="1"/>
    <n v="1"/>
    <n v="56"/>
    <n v="3"/>
    <n v="2"/>
    <n v="1"/>
    <n v="9355"/>
    <n v="9558"/>
    <n v="1"/>
    <n v="18"/>
    <n v="3"/>
    <n v="3"/>
    <n v="80"/>
    <n v="0"/>
    <n v="8"/>
    <n v="3"/>
    <n v="8"/>
    <n v="7"/>
    <n v="7"/>
    <n v="7"/>
    <x v="0"/>
  </r>
  <r>
    <s v="No"/>
    <s v="Travel_Rarely"/>
    <x v="1"/>
    <s v="Current Employees"/>
    <x v="1"/>
    <x v="4"/>
    <s v="STAFF-491"/>
    <n v="491"/>
    <x v="1"/>
    <x v="4"/>
    <x v="0"/>
    <s v="No"/>
    <s v="Y"/>
    <n v="2"/>
    <n v="-2"/>
    <n v="0"/>
    <n v="50"/>
    <n v="0"/>
    <m/>
    <n v="0"/>
    <n v="1"/>
    <n v="1046"/>
    <n v="10"/>
    <x v="3"/>
    <n v="1"/>
    <n v="4"/>
    <n v="100"/>
    <n v="2"/>
    <n v="3"/>
    <n v="4"/>
    <n v="10496"/>
    <n v="2755"/>
    <n v="6"/>
    <n v="15"/>
    <n v="3"/>
    <n v="4"/>
    <n v="80"/>
    <n v="0"/>
    <n v="20"/>
    <n v="3"/>
    <n v="4"/>
    <n v="3"/>
    <n v="1"/>
    <n v="3"/>
    <x v="0"/>
  </r>
  <r>
    <s v="Yes"/>
    <s v="Travel_Rarely"/>
    <x v="0"/>
    <s v="Ex-Employees"/>
    <x v="0"/>
    <x v="3"/>
    <s v="STAFF-492"/>
    <n v="492"/>
    <x v="1"/>
    <x v="0"/>
    <x v="1"/>
    <s v="Yes"/>
    <s v="Y"/>
    <n v="6"/>
    <n v="-2"/>
    <n v="0"/>
    <n v="40"/>
    <n v="1"/>
    <n v="1"/>
    <n v="1"/>
    <n v="0"/>
    <n v="575"/>
    <n v="22"/>
    <x v="0"/>
    <n v="1"/>
    <n v="3"/>
    <n v="68"/>
    <n v="2"/>
    <n v="2"/>
    <n v="1"/>
    <n v="6380"/>
    <n v="6110"/>
    <n v="2"/>
    <n v="12"/>
    <n v="3"/>
    <n v="1"/>
    <n v="80"/>
    <n v="2"/>
    <n v="8"/>
    <n v="3"/>
    <n v="6"/>
    <n v="4"/>
    <n v="1"/>
    <n v="0"/>
    <x v="1"/>
  </r>
  <r>
    <s v="No"/>
    <s v="Travel_Rarely"/>
    <x v="2"/>
    <s v="Current Employees"/>
    <x v="1"/>
    <x v="0"/>
    <s v="STAFF-493"/>
    <n v="493"/>
    <x v="1"/>
    <x v="1"/>
    <x v="0"/>
    <s v="Yes"/>
    <s v="Y"/>
    <n v="5"/>
    <n v="-2"/>
    <n v="0"/>
    <n v="31"/>
    <n v="0"/>
    <m/>
    <n v="0"/>
    <n v="1"/>
    <n v="408"/>
    <n v="9"/>
    <x v="2"/>
    <n v="1"/>
    <n v="3"/>
    <n v="42"/>
    <n v="2"/>
    <n v="1"/>
    <n v="2"/>
    <n v="2657"/>
    <n v="7551"/>
    <n v="0"/>
    <n v="16"/>
    <n v="3"/>
    <n v="4"/>
    <n v="80"/>
    <n v="0"/>
    <n v="3"/>
    <n v="3"/>
    <n v="2"/>
    <n v="2"/>
    <n v="2"/>
    <n v="2"/>
    <x v="0"/>
  </r>
  <r>
    <s v="Yes"/>
    <s v="Travel_Rarely"/>
    <x v="4"/>
    <s v="Ex-Employees"/>
    <x v="0"/>
    <x v="0"/>
    <s v="STAFF-494"/>
    <n v="494"/>
    <x v="0"/>
    <x v="6"/>
    <x v="0"/>
    <s v="No"/>
    <s v="Y"/>
    <n v="0"/>
    <n v="-2"/>
    <n v="0"/>
    <n v="21"/>
    <n v="1"/>
    <n v="1"/>
    <n v="1"/>
    <n v="0"/>
    <n v="156"/>
    <n v="12"/>
    <x v="3"/>
    <n v="1"/>
    <n v="3"/>
    <n v="90"/>
    <n v="4"/>
    <n v="1"/>
    <n v="2"/>
    <n v="2716"/>
    <n v="25422"/>
    <n v="1"/>
    <n v="15"/>
    <n v="3"/>
    <n v="4"/>
    <n v="80"/>
    <n v="0"/>
    <n v="1"/>
    <n v="3"/>
    <n v="1"/>
    <n v="0"/>
    <n v="0"/>
    <n v="0"/>
    <x v="2"/>
  </r>
  <r>
    <s v="No"/>
    <s v="Travel_Rarely"/>
    <x v="2"/>
    <s v="Current Employees"/>
    <x v="1"/>
    <x v="0"/>
    <s v="STAFF-495"/>
    <n v="495"/>
    <x v="1"/>
    <x v="1"/>
    <x v="0"/>
    <s v="No"/>
    <s v="Y"/>
    <n v="4"/>
    <n v="-2"/>
    <n v="0"/>
    <n v="29"/>
    <n v="0"/>
    <m/>
    <n v="0"/>
    <n v="1"/>
    <n v="1283"/>
    <n v="23"/>
    <x v="3"/>
    <n v="1"/>
    <n v="4"/>
    <n v="54"/>
    <n v="3"/>
    <n v="1"/>
    <n v="2"/>
    <n v="2201"/>
    <n v="18168"/>
    <n v="9"/>
    <n v="16"/>
    <n v="3"/>
    <n v="4"/>
    <n v="80"/>
    <n v="0"/>
    <n v="6"/>
    <n v="3"/>
    <n v="3"/>
    <n v="2"/>
    <n v="1"/>
    <n v="2"/>
    <x v="1"/>
  </r>
  <r>
    <s v="No"/>
    <s v="Travel_Rarely"/>
    <x v="0"/>
    <s v="Current Employees"/>
    <x v="1"/>
    <x v="0"/>
    <s v="STAFF-496"/>
    <n v="496"/>
    <x v="1"/>
    <x v="4"/>
    <x v="0"/>
    <s v="No"/>
    <s v="Y"/>
    <n v="5"/>
    <n v="-2"/>
    <n v="0"/>
    <n v="35"/>
    <n v="0"/>
    <m/>
    <n v="0"/>
    <n v="1"/>
    <n v="755"/>
    <n v="9"/>
    <x v="2"/>
    <n v="1"/>
    <n v="3"/>
    <n v="97"/>
    <n v="2"/>
    <n v="2"/>
    <n v="2"/>
    <n v="6540"/>
    <n v="19394"/>
    <n v="9"/>
    <n v="19"/>
    <n v="3"/>
    <n v="3"/>
    <n v="80"/>
    <n v="0"/>
    <n v="10"/>
    <n v="3"/>
    <n v="1"/>
    <n v="1"/>
    <n v="0"/>
    <n v="0"/>
    <x v="0"/>
  </r>
  <r>
    <s v="No"/>
    <s v="Travel_Rarely"/>
    <x v="2"/>
    <s v="Current Employees"/>
    <x v="1"/>
    <x v="2"/>
    <s v="STAFF-497"/>
    <n v="497"/>
    <x v="1"/>
    <x v="2"/>
    <x v="2"/>
    <s v="No"/>
    <s v="Y"/>
    <n v="2"/>
    <n v="-2"/>
    <n v="0"/>
    <n v="27"/>
    <n v="0"/>
    <m/>
    <n v="0"/>
    <n v="1"/>
    <n v="1469"/>
    <n v="1"/>
    <x v="0"/>
    <n v="1"/>
    <n v="4"/>
    <n v="82"/>
    <n v="3"/>
    <n v="1"/>
    <n v="3"/>
    <n v="3816"/>
    <n v="17881"/>
    <n v="1"/>
    <n v="11"/>
    <n v="3"/>
    <n v="2"/>
    <n v="80"/>
    <n v="1"/>
    <n v="5"/>
    <n v="3"/>
    <n v="5"/>
    <n v="2"/>
    <n v="0"/>
    <n v="4"/>
    <x v="0"/>
  </r>
  <r>
    <s v="No"/>
    <s v="Travel_Rarely"/>
    <x v="2"/>
    <s v="Current Employees"/>
    <x v="0"/>
    <x v="0"/>
    <s v="STAFF-498"/>
    <n v="498"/>
    <x v="1"/>
    <x v="0"/>
    <x v="0"/>
    <s v="No"/>
    <s v="Y"/>
    <n v="1"/>
    <n v="-2"/>
    <n v="0"/>
    <n v="28"/>
    <n v="0"/>
    <m/>
    <n v="0"/>
    <n v="1"/>
    <n v="304"/>
    <n v="9"/>
    <x v="2"/>
    <n v="1"/>
    <n v="2"/>
    <n v="92"/>
    <n v="3"/>
    <n v="2"/>
    <n v="2"/>
    <n v="5253"/>
    <n v="20750"/>
    <n v="1"/>
    <n v="16"/>
    <n v="3"/>
    <n v="4"/>
    <n v="80"/>
    <n v="0"/>
    <n v="7"/>
    <n v="3"/>
    <n v="7"/>
    <n v="5"/>
    <n v="0"/>
    <n v="7"/>
    <x v="0"/>
  </r>
  <r>
    <s v="No"/>
    <s v="Travel_Rarely"/>
    <x v="1"/>
    <s v="Current Employees"/>
    <x v="1"/>
    <x v="1"/>
    <s v="STAFF-499"/>
    <n v="499"/>
    <x v="1"/>
    <x v="4"/>
    <x v="0"/>
    <s v="No"/>
    <s v="Y"/>
    <n v="2"/>
    <n v="-2"/>
    <n v="0"/>
    <n v="49"/>
    <n v="0"/>
    <m/>
    <n v="0"/>
    <n v="1"/>
    <n v="1261"/>
    <n v="7"/>
    <x v="3"/>
    <n v="1"/>
    <n v="2"/>
    <n v="31"/>
    <n v="2"/>
    <n v="3"/>
    <n v="3"/>
    <n v="10965"/>
    <n v="12066"/>
    <n v="8"/>
    <n v="24"/>
    <n v="4"/>
    <n v="3"/>
    <n v="80"/>
    <n v="0"/>
    <n v="26"/>
    <n v="3"/>
    <n v="5"/>
    <n v="2"/>
    <n v="0"/>
    <n v="0"/>
    <x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x v="2"/>
  </r>
  <r>
    <s v="No"/>
    <s v="Travel_Rarely"/>
    <x v="0"/>
    <s v="Current Employees"/>
    <x v="1"/>
    <x v="0"/>
    <s v="STAFF-501"/>
    <n v="501"/>
    <x v="0"/>
    <x v="1"/>
    <x v="1"/>
    <s v="No"/>
    <s v="Y"/>
    <n v="3"/>
    <n v="-2"/>
    <n v="0"/>
    <n v="36"/>
    <n v="0"/>
    <m/>
    <n v="0"/>
    <n v="1"/>
    <n v="329"/>
    <n v="2"/>
    <x v="3"/>
    <n v="1"/>
    <n v="4"/>
    <n v="96"/>
    <n v="3"/>
    <n v="1"/>
    <n v="2"/>
    <n v="2543"/>
    <n v="11868"/>
    <n v="4"/>
    <n v="13"/>
    <n v="3"/>
    <n v="2"/>
    <n v="80"/>
    <n v="1"/>
    <n v="6"/>
    <n v="3"/>
    <n v="2"/>
    <n v="2"/>
    <n v="2"/>
    <n v="2"/>
    <x v="0"/>
  </r>
  <r>
    <s v="Yes"/>
    <s v="Non-Travel"/>
    <x v="2"/>
    <s v="Ex-Employees"/>
    <x v="0"/>
    <x v="3"/>
    <s v="STAFF-502"/>
    <n v="502"/>
    <x v="1"/>
    <x v="0"/>
    <x v="0"/>
    <s v="Yes"/>
    <s v="Y"/>
    <n v="3"/>
    <n v="-2"/>
    <n v="0"/>
    <n v="34"/>
    <n v="1"/>
    <n v="1"/>
    <n v="1"/>
    <n v="0"/>
    <n v="1362"/>
    <n v="19"/>
    <x v="3"/>
    <n v="1"/>
    <n v="1"/>
    <n v="67"/>
    <n v="4"/>
    <n v="2"/>
    <n v="1"/>
    <n v="5304"/>
    <n v="4652"/>
    <n v="8"/>
    <n v="13"/>
    <n v="3"/>
    <n v="2"/>
    <n v="80"/>
    <n v="0"/>
    <n v="9"/>
    <n v="2"/>
    <n v="5"/>
    <n v="2"/>
    <n v="0"/>
    <n v="4"/>
    <x v="2"/>
  </r>
  <r>
    <s v="No"/>
    <s v="Travel_Rarely"/>
    <x v="3"/>
    <s v="Current Employees"/>
    <x v="1"/>
    <x v="0"/>
    <s v="STAFF-505"/>
    <n v="505"/>
    <x v="0"/>
    <x v="5"/>
    <x v="0"/>
    <s v="Yes"/>
    <s v="Y"/>
    <n v="2"/>
    <n v="-2"/>
    <n v="0"/>
    <n v="55"/>
    <n v="0"/>
    <m/>
    <n v="0"/>
    <n v="1"/>
    <n v="1311"/>
    <n v="2"/>
    <x v="3"/>
    <n v="1"/>
    <n v="3"/>
    <n v="97"/>
    <n v="3"/>
    <n v="4"/>
    <n v="2"/>
    <n v="16659"/>
    <n v="23258"/>
    <n v="2"/>
    <n v="13"/>
    <n v="3"/>
    <n v="3"/>
    <n v="80"/>
    <n v="0"/>
    <n v="30"/>
    <n v="3"/>
    <n v="5"/>
    <n v="4"/>
    <n v="1"/>
    <n v="2"/>
    <x v="0"/>
  </r>
  <r>
    <s v="No"/>
    <s v="Travel_Rarely"/>
    <x v="4"/>
    <s v="Current Employees"/>
    <x v="0"/>
    <x v="3"/>
    <s v="STAFF-507"/>
    <n v="507"/>
    <x v="0"/>
    <x v="0"/>
    <x v="2"/>
    <s v="Yes"/>
    <s v="Y"/>
    <n v="2"/>
    <n v="-2"/>
    <n v="0"/>
    <n v="24"/>
    <n v="0"/>
    <m/>
    <n v="0"/>
    <n v="1"/>
    <n v="1371"/>
    <n v="10"/>
    <x v="2"/>
    <n v="1"/>
    <n v="4"/>
    <n v="77"/>
    <n v="3"/>
    <n v="2"/>
    <n v="1"/>
    <n v="4260"/>
    <n v="5915"/>
    <n v="1"/>
    <n v="12"/>
    <n v="3"/>
    <n v="4"/>
    <n v="80"/>
    <n v="1"/>
    <n v="5"/>
    <n v="4"/>
    <n v="5"/>
    <n v="2"/>
    <n v="0"/>
    <n v="3"/>
    <x v="0"/>
  </r>
  <r>
    <s v="No"/>
    <s v="Travel_Rarely"/>
    <x v="2"/>
    <s v="Current Employees"/>
    <x v="0"/>
    <x v="4"/>
    <s v="STAFF-508"/>
    <n v="508"/>
    <x v="1"/>
    <x v="6"/>
    <x v="1"/>
    <s v="No"/>
    <s v="Y"/>
    <n v="3"/>
    <n v="-2"/>
    <n v="0"/>
    <n v="30"/>
    <n v="0"/>
    <m/>
    <n v="0"/>
    <n v="1"/>
    <n v="202"/>
    <n v="2"/>
    <x v="1"/>
    <n v="1"/>
    <n v="4"/>
    <n v="72"/>
    <n v="3"/>
    <n v="1"/>
    <n v="4"/>
    <n v="2476"/>
    <n v="17434"/>
    <n v="1"/>
    <n v="18"/>
    <n v="3"/>
    <n v="1"/>
    <n v="80"/>
    <n v="1"/>
    <n v="1"/>
    <n v="3"/>
    <n v="1"/>
    <n v="0"/>
    <n v="0"/>
    <n v="0"/>
    <x v="0"/>
  </r>
  <r>
    <s v="Yes"/>
    <s v="Travel_Frequently"/>
    <x v="2"/>
    <s v="Ex-Employees"/>
    <x v="1"/>
    <x v="4"/>
    <s v="STAFF-510"/>
    <n v="510"/>
    <x v="1"/>
    <x v="1"/>
    <x v="0"/>
    <s v="No"/>
    <s v="Y"/>
    <n v="2"/>
    <n v="-2"/>
    <n v="0"/>
    <n v="26"/>
    <n v="1"/>
    <n v="1"/>
    <n v="1"/>
    <n v="0"/>
    <n v="575"/>
    <n v="3"/>
    <x v="1"/>
    <n v="1"/>
    <n v="4"/>
    <n v="73"/>
    <n v="3"/>
    <n v="1"/>
    <n v="4"/>
    <n v="3102"/>
    <n v="6582"/>
    <n v="0"/>
    <n v="22"/>
    <n v="4"/>
    <n v="3"/>
    <n v="80"/>
    <n v="0"/>
    <n v="7"/>
    <n v="3"/>
    <n v="6"/>
    <n v="4"/>
    <n v="0"/>
    <n v="4"/>
    <x v="0"/>
  </r>
  <r>
    <s v="No"/>
    <s v="Travel_Rarely"/>
    <x v="4"/>
    <s v="Current Employees"/>
    <x v="1"/>
    <x v="2"/>
    <s v="STAFF-511"/>
    <n v="511"/>
    <x v="0"/>
    <x v="1"/>
    <x v="1"/>
    <s v="No"/>
    <s v="Y"/>
    <n v="1"/>
    <n v="-2"/>
    <n v="0"/>
    <n v="22"/>
    <n v="0"/>
    <m/>
    <n v="0"/>
    <n v="1"/>
    <n v="253"/>
    <n v="11"/>
    <x v="3"/>
    <n v="1"/>
    <n v="1"/>
    <n v="43"/>
    <n v="3"/>
    <n v="1"/>
    <n v="3"/>
    <n v="2244"/>
    <n v="24440"/>
    <n v="1"/>
    <n v="13"/>
    <n v="3"/>
    <n v="4"/>
    <n v="80"/>
    <n v="1"/>
    <n v="2"/>
    <n v="3"/>
    <n v="2"/>
    <n v="1"/>
    <n v="1"/>
    <n v="2"/>
    <x v="2"/>
  </r>
  <r>
    <s v="No"/>
    <s v="Travel_Rarely"/>
    <x v="0"/>
    <s v="Current Employees"/>
    <x v="0"/>
    <x v="2"/>
    <s v="STAFF-513"/>
    <n v="513"/>
    <x v="1"/>
    <x v="0"/>
    <x v="1"/>
    <s v="No"/>
    <s v="Y"/>
    <n v="2"/>
    <n v="-2"/>
    <n v="0"/>
    <n v="36"/>
    <n v="0"/>
    <m/>
    <n v="0"/>
    <n v="1"/>
    <n v="164"/>
    <n v="2"/>
    <x v="0"/>
    <n v="1"/>
    <n v="2"/>
    <n v="61"/>
    <n v="2"/>
    <n v="3"/>
    <n v="3"/>
    <n v="7596"/>
    <n v="3809"/>
    <n v="1"/>
    <n v="13"/>
    <n v="3"/>
    <n v="2"/>
    <n v="80"/>
    <n v="2"/>
    <n v="10"/>
    <n v="3"/>
    <n v="10"/>
    <n v="9"/>
    <n v="9"/>
    <n v="0"/>
    <x v="0"/>
  </r>
  <r>
    <s v="Yes"/>
    <s v="Travel_Frequently"/>
    <x v="2"/>
    <s v="Ex-Employees"/>
    <x v="1"/>
    <x v="4"/>
    <s v="STAFF-514"/>
    <n v="514"/>
    <x v="1"/>
    <x v="1"/>
    <x v="0"/>
    <s v="Yes"/>
    <s v="Y"/>
    <n v="4"/>
    <n v="-2"/>
    <n v="0"/>
    <n v="30"/>
    <n v="1"/>
    <n v="1"/>
    <n v="1"/>
    <n v="0"/>
    <n v="464"/>
    <n v="4"/>
    <x v="3"/>
    <n v="1"/>
    <n v="4"/>
    <n v="40"/>
    <n v="3"/>
    <n v="1"/>
    <n v="4"/>
    <n v="2285"/>
    <n v="3427"/>
    <n v="9"/>
    <n v="23"/>
    <n v="4"/>
    <n v="3"/>
    <n v="80"/>
    <n v="0"/>
    <n v="3"/>
    <n v="3"/>
    <n v="1"/>
    <n v="0"/>
    <n v="0"/>
    <n v="0"/>
    <x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x v="2"/>
  </r>
  <r>
    <s v="No"/>
    <s v="Travel_Rarely"/>
    <x v="0"/>
    <s v="Current Employees"/>
    <x v="0"/>
    <x v="3"/>
    <s v="STAFF-516"/>
    <n v="516"/>
    <x v="0"/>
    <x v="0"/>
    <x v="2"/>
    <s v="No"/>
    <s v="Y"/>
    <n v="5"/>
    <n v="-2"/>
    <n v="0"/>
    <n v="40"/>
    <n v="0"/>
    <m/>
    <n v="0"/>
    <n v="1"/>
    <n v="759"/>
    <n v="2"/>
    <x v="0"/>
    <n v="1"/>
    <n v="4"/>
    <n v="46"/>
    <n v="3"/>
    <n v="2"/>
    <n v="1"/>
    <n v="5715"/>
    <n v="22553"/>
    <n v="7"/>
    <n v="12"/>
    <n v="3"/>
    <n v="3"/>
    <n v="80"/>
    <n v="2"/>
    <n v="8"/>
    <n v="3"/>
    <n v="5"/>
    <n v="4"/>
    <n v="1"/>
    <n v="3"/>
    <x v="0"/>
  </r>
  <r>
    <s v="No"/>
    <s v="Travel_Rarely"/>
    <x v="0"/>
    <s v="Current Employees"/>
    <x v="1"/>
    <x v="0"/>
    <s v="STAFF-517"/>
    <n v="517"/>
    <x v="0"/>
    <x v="2"/>
    <x v="2"/>
    <s v="No"/>
    <s v="Y"/>
    <n v="5"/>
    <n v="-2"/>
    <n v="0"/>
    <n v="42"/>
    <n v="0"/>
    <m/>
    <n v="0"/>
    <n v="1"/>
    <n v="201"/>
    <n v="1"/>
    <x v="2"/>
    <n v="1"/>
    <n v="2"/>
    <n v="95"/>
    <n v="3"/>
    <n v="1"/>
    <n v="2"/>
    <n v="2576"/>
    <n v="20490"/>
    <n v="3"/>
    <n v="16"/>
    <n v="3"/>
    <n v="2"/>
    <n v="80"/>
    <n v="1"/>
    <n v="8"/>
    <n v="3"/>
    <n v="5"/>
    <n v="2"/>
    <n v="1"/>
    <n v="2"/>
    <x v="0"/>
  </r>
  <r>
    <s v="No"/>
    <s v="Travel_Rarely"/>
    <x v="0"/>
    <s v="Current Employees"/>
    <x v="1"/>
    <x v="0"/>
    <s v="STAFF-518"/>
    <n v="518"/>
    <x v="1"/>
    <x v="3"/>
    <x v="0"/>
    <s v="Yes"/>
    <s v="Y"/>
    <n v="2"/>
    <n v="-2"/>
    <n v="0"/>
    <n v="37"/>
    <n v="0"/>
    <m/>
    <n v="0"/>
    <n v="1"/>
    <n v="1305"/>
    <n v="10"/>
    <x v="2"/>
    <n v="1"/>
    <n v="3"/>
    <n v="49"/>
    <n v="3"/>
    <n v="2"/>
    <n v="2"/>
    <n v="4197"/>
    <n v="21123"/>
    <n v="2"/>
    <n v="12"/>
    <n v="3"/>
    <n v="4"/>
    <n v="80"/>
    <n v="0"/>
    <n v="18"/>
    <n v="2"/>
    <n v="1"/>
    <n v="0"/>
    <n v="0"/>
    <n v="1"/>
    <x v="0"/>
  </r>
  <r>
    <s v="No"/>
    <s v="Travel_Rarely"/>
    <x v="0"/>
    <s v="Current Employees"/>
    <x v="1"/>
    <x v="0"/>
    <s v="STAFF-520"/>
    <n v="520"/>
    <x v="1"/>
    <x v="7"/>
    <x v="2"/>
    <s v="No"/>
    <s v="Y"/>
    <n v="3"/>
    <n v="-2"/>
    <n v="0"/>
    <n v="43"/>
    <n v="0"/>
    <m/>
    <n v="0"/>
    <n v="1"/>
    <n v="982"/>
    <n v="12"/>
    <x v="3"/>
    <n v="1"/>
    <n v="1"/>
    <n v="59"/>
    <n v="2"/>
    <n v="4"/>
    <n v="2"/>
    <n v="14336"/>
    <n v="4345"/>
    <n v="1"/>
    <n v="11"/>
    <n v="3"/>
    <n v="3"/>
    <n v="80"/>
    <n v="1"/>
    <n v="25"/>
    <n v="3"/>
    <n v="25"/>
    <n v="10"/>
    <n v="3"/>
    <n v="9"/>
    <x v="2"/>
  </r>
  <r>
    <s v="No"/>
    <s v="Travel_Rarely"/>
    <x v="0"/>
    <s v="Current Employees"/>
    <x v="1"/>
    <x v="2"/>
    <s v="STAFF-521"/>
    <n v="521"/>
    <x v="0"/>
    <x v="2"/>
    <x v="1"/>
    <s v="No"/>
    <s v="Y"/>
    <n v="3"/>
    <n v="-2"/>
    <n v="0"/>
    <n v="40"/>
    <n v="0"/>
    <m/>
    <n v="0"/>
    <n v="1"/>
    <n v="555"/>
    <n v="2"/>
    <x v="3"/>
    <n v="1"/>
    <n v="2"/>
    <n v="78"/>
    <n v="2"/>
    <n v="2"/>
    <n v="3"/>
    <n v="3448"/>
    <n v="13436"/>
    <n v="6"/>
    <n v="22"/>
    <n v="4"/>
    <n v="2"/>
    <n v="80"/>
    <n v="1"/>
    <n v="20"/>
    <n v="3"/>
    <n v="1"/>
    <n v="0"/>
    <n v="0"/>
    <n v="0"/>
    <x v="0"/>
  </r>
  <r>
    <s v="No"/>
    <s v="Travel_Rarely"/>
    <x v="1"/>
    <s v="Current Employees"/>
    <x v="1"/>
    <x v="2"/>
    <s v="STAFF-522"/>
    <n v="522"/>
    <x v="1"/>
    <x v="7"/>
    <x v="1"/>
    <s v="No"/>
    <s v="Y"/>
    <n v="4"/>
    <n v="-2"/>
    <n v="0"/>
    <n v="54"/>
    <n v="0"/>
    <m/>
    <n v="0"/>
    <n v="1"/>
    <n v="821"/>
    <n v="5"/>
    <x v="0"/>
    <n v="1"/>
    <n v="1"/>
    <n v="86"/>
    <n v="3"/>
    <n v="5"/>
    <n v="3"/>
    <n v="19406"/>
    <n v="8509"/>
    <n v="4"/>
    <n v="11"/>
    <n v="3"/>
    <n v="3"/>
    <n v="80"/>
    <n v="1"/>
    <n v="24"/>
    <n v="2"/>
    <n v="4"/>
    <n v="2"/>
    <n v="1"/>
    <n v="2"/>
    <x v="0"/>
  </r>
  <r>
    <s v="No"/>
    <s v="Non-Travel"/>
    <x v="2"/>
    <s v="Current Employees"/>
    <x v="0"/>
    <x v="3"/>
    <s v="STAFF-523"/>
    <n v="523"/>
    <x v="0"/>
    <x v="0"/>
    <x v="1"/>
    <s v="No"/>
    <s v="Y"/>
    <n v="3"/>
    <n v="-2"/>
    <n v="0"/>
    <n v="34"/>
    <n v="0"/>
    <m/>
    <n v="0"/>
    <n v="1"/>
    <n v="1381"/>
    <n v="4"/>
    <x v="2"/>
    <n v="1"/>
    <n v="3"/>
    <n v="72"/>
    <n v="3"/>
    <n v="2"/>
    <n v="1"/>
    <n v="6538"/>
    <n v="12740"/>
    <n v="9"/>
    <n v="15"/>
    <n v="3"/>
    <n v="1"/>
    <n v="80"/>
    <n v="1"/>
    <n v="6"/>
    <n v="3"/>
    <n v="3"/>
    <n v="2"/>
    <n v="1"/>
    <n v="2"/>
    <x v="0"/>
  </r>
  <r>
    <s v="No"/>
    <s v="Travel_Rarely"/>
    <x v="2"/>
    <s v="Current Employees"/>
    <x v="1"/>
    <x v="2"/>
    <s v="STAFF-524"/>
    <n v="524"/>
    <x v="0"/>
    <x v="3"/>
    <x v="1"/>
    <s v="No"/>
    <s v="Y"/>
    <n v="5"/>
    <n v="-2"/>
    <n v="0"/>
    <n v="31"/>
    <n v="0"/>
    <m/>
    <n v="0"/>
    <n v="1"/>
    <n v="480"/>
    <n v="7"/>
    <x v="0"/>
    <n v="1"/>
    <n v="2"/>
    <n v="31"/>
    <n v="3"/>
    <n v="2"/>
    <n v="3"/>
    <n v="4306"/>
    <n v="4156"/>
    <n v="1"/>
    <n v="12"/>
    <n v="3"/>
    <n v="2"/>
    <n v="80"/>
    <n v="1"/>
    <n v="13"/>
    <n v="1"/>
    <n v="13"/>
    <n v="10"/>
    <n v="3"/>
    <n v="12"/>
    <x v="0"/>
  </r>
  <r>
    <s v="No"/>
    <s v="Travel_Frequently"/>
    <x v="0"/>
    <s v="Current Employees"/>
    <x v="1"/>
    <x v="2"/>
    <s v="STAFF-525"/>
    <n v="525"/>
    <x v="1"/>
    <x v="2"/>
    <x v="1"/>
    <s v="No"/>
    <s v="Y"/>
    <n v="1"/>
    <n v="-2"/>
    <n v="0"/>
    <n v="43"/>
    <n v="0"/>
    <m/>
    <n v="0"/>
    <n v="1"/>
    <n v="313"/>
    <n v="21"/>
    <x v="3"/>
    <n v="1"/>
    <n v="4"/>
    <n v="61"/>
    <n v="3"/>
    <n v="1"/>
    <n v="4"/>
    <n v="2258"/>
    <n v="15238"/>
    <n v="7"/>
    <n v="20"/>
    <n v="4"/>
    <n v="1"/>
    <n v="80"/>
    <n v="1"/>
    <n v="8"/>
    <n v="3"/>
    <n v="3"/>
    <n v="2"/>
    <n v="1"/>
    <n v="2"/>
    <x v="1"/>
  </r>
  <r>
    <s v="No"/>
    <s v="Travel_Rarely"/>
    <x v="0"/>
    <s v="Current Employees"/>
    <x v="1"/>
    <x v="1"/>
    <s v="STAFF-526"/>
    <n v="526"/>
    <x v="0"/>
    <x v="4"/>
    <x v="2"/>
    <s v="Yes"/>
    <s v="Y"/>
    <n v="3"/>
    <n v="-2"/>
    <n v="0"/>
    <n v="43"/>
    <n v="0"/>
    <m/>
    <n v="0"/>
    <n v="1"/>
    <n v="1473"/>
    <n v="8"/>
    <x v="2"/>
    <n v="1"/>
    <n v="3"/>
    <n v="74"/>
    <n v="3"/>
    <n v="2"/>
    <n v="3"/>
    <n v="4522"/>
    <n v="2227"/>
    <n v="4"/>
    <n v="14"/>
    <n v="3"/>
    <n v="4"/>
    <n v="80"/>
    <n v="0"/>
    <n v="8"/>
    <n v="3"/>
    <n v="5"/>
    <n v="2"/>
    <n v="0"/>
    <n v="2"/>
    <x v="0"/>
  </r>
  <r>
    <s v="No"/>
    <s v="Travel_Rarely"/>
    <x v="2"/>
    <s v="Current Employees"/>
    <x v="0"/>
    <x v="0"/>
    <s v="STAFF-527"/>
    <n v="527"/>
    <x v="0"/>
    <x v="0"/>
    <x v="0"/>
    <s v="Yes"/>
    <s v="Y"/>
    <n v="3"/>
    <n v="-2"/>
    <n v="0"/>
    <n v="25"/>
    <n v="0"/>
    <m/>
    <n v="0"/>
    <n v="1"/>
    <n v="891"/>
    <n v="4"/>
    <x v="0"/>
    <n v="1"/>
    <n v="2"/>
    <n v="99"/>
    <n v="2"/>
    <n v="2"/>
    <n v="2"/>
    <n v="4487"/>
    <n v="12090"/>
    <n v="1"/>
    <n v="11"/>
    <n v="3"/>
    <n v="2"/>
    <n v="80"/>
    <n v="0"/>
    <n v="5"/>
    <n v="3"/>
    <n v="5"/>
    <n v="4"/>
    <n v="1"/>
    <n v="3"/>
    <x v="0"/>
  </r>
  <r>
    <s v="No"/>
    <s v="Non-Travel"/>
    <x v="0"/>
    <s v="Current Employees"/>
    <x v="1"/>
    <x v="2"/>
    <s v="STAFF-529"/>
    <n v="529"/>
    <x v="0"/>
    <x v="1"/>
    <x v="1"/>
    <s v="Yes"/>
    <s v="Y"/>
    <n v="2"/>
    <n v="-2"/>
    <n v="0"/>
    <n v="37"/>
    <n v="0"/>
    <m/>
    <n v="0"/>
    <n v="1"/>
    <n v="1063"/>
    <n v="25"/>
    <x v="4"/>
    <n v="1"/>
    <n v="2"/>
    <n v="72"/>
    <n v="3"/>
    <n v="2"/>
    <n v="3"/>
    <n v="4449"/>
    <n v="23866"/>
    <n v="3"/>
    <n v="15"/>
    <n v="3"/>
    <n v="1"/>
    <n v="80"/>
    <n v="2"/>
    <n v="15"/>
    <n v="3"/>
    <n v="13"/>
    <n v="11"/>
    <n v="10"/>
    <n v="7"/>
    <x v="1"/>
  </r>
  <r>
    <s v="No"/>
    <s v="Travel_Rarely"/>
    <x v="2"/>
    <s v="Current Employees"/>
    <x v="1"/>
    <x v="0"/>
    <s v="STAFF-530"/>
    <n v="530"/>
    <x v="1"/>
    <x v="2"/>
    <x v="1"/>
    <s v="No"/>
    <s v="Y"/>
    <n v="3"/>
    <n v="-2"/>
    <n v="0"/>
    <n v="31"/>
    <n v="0"/>
    <m/>
    <n v="0"/>
    <n v="1"/>
    <n v="329"/>
    <n v="1"/>
    <x v="0"/>
    <n v="1"/>
    <n v="4"/>
    <n v="98"/>
    <n v="2"/>
    <n v="1"/>
    <n v="2"/>
    <n v="2218"/>
    <n v="16193"/>
    <n v="1"/>
    <n v="12"/>
    <n v="3"/>
    <n v="3"/>
    <n v="80"/>
    <n v="1"/>
    <n v="4"/>
    <n v="3"/>
    <n v="4"/>
    <n v="2"/>
    <n v="3"/>
    <n v="2"/>
    <x v="0"/>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x v="0"/>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x v="0"/>
  </r>
  <r>
    <s v="No"/>
    <s v="Travel_Rarely"/>
    <x v="2"/>
    <s v="Current Employees"/>
    <x v="0"/>
    <x v="4"/>
    <s v="STAFF-533"/>
    <n v="533"/>
    <x v="0"/>
    <x v="0"/>
    <x v="0"/>
    <s v="No"/>
    <s v="Y"/>
    <n v="6"/>
    <n v="-2"/>
    <n v="0"/>
    <n v="30"/>
    <n v="0"/>
    <m/>
    <n v="0"/>
    <n v="1"/>
    <n v="1082"/>
    <n v="12"/>
    <x v="3"/>
    <n v="1"/>
    <n v="4"/>
    <n v="83"/>
    <n v="3"/>
    <n v="2"/>
    <n v="4"/>
    <n v="6577"/>
    <n v="19558"/>
    <n v="0"/>
    <n v="11"/>
    <n v="3"/>
    <n v="2"/>
    <n v="80"/>
    <n v="0"/>
    <n v="6"/>
    <n v="3"/>
    <n v="5"/>
    <n v="4"/>
    <n v="4"/>
    <n v="4"/>
    <x v="2"/>
  </r>
  <r>
    <s v="No"/>
    <s v="Travel_Rarely"/>
    <x v="0"/>
    <s v="Current Employees"/>
    <x v="0"/>
    <x v="3"/>
    <s v="STAFF-534"/>
    <n v="534"/>
    <x v="1"/>
    <x v="0"/>
    <x v="1"/>
    <s v="No"/>
    <s v="Y"/>
    <n v="2"/>
    <n v="-2"/>
    <n v="0"/>
    <n v="41"/>
    <n v="0"/>
    <m/>
    <n v="0"/>
    <n v="1"/>
    <n v="645"/>
    <n v="1"/>
    <x v="3"/>
    <n v="1"/>
    <n v="2"/>
    <n v="49"/>
    <n v="4"/>
    <n v="3"/>
    <n v="1"/>
    <n v="8392"/>
    <n v="19566"/>
    <n v="1"/>
    <n v="16"/>
    <n v="3"/>
    <n v="3"/>
    <n v="80"/>
    <n v="1"/>
    <n v="10"/>
    <n v="3"/>
    <n v="10"/>
    <n v="7"/>
    <n v="0"/>
    <n v="7"/>
    <x v="0"/>
  </r>
  <r>
    <s v="No"/>
    <s v="Travel_Rarely"/>
    <x v="2"/>
    <s v="Current Employees"/>
    <x v="1"/>
    <x v="2"/>
    <s v="STAFF-536"/>
    <n v="536"/>
    <x v="1"/>
    <x v="2"/>
    <x v="2"/>
    <s v="No"/>
    <s v="Y"/>
    <n v="2"/>
    <n v="-2"/>
    <n v="0"/>
    <n v="28"/>
    <n v="0"/>
    <m/>
    <n v="0"/>
    <n v="1"/>
    <n v="1300"/>
    <n v="17"/>
    <x v="0"/>
    <n v="1"/>
    <n v="3"/>
    <n v="79"/>
    <n v="3"/>
    <n v="2"/>
    <n v="3"/>
    <n v="4558"/>
    <n v="13535"/>
    <n v="1"/>
    <n v="12"/>
    <n v="3"/>
    <n v="4"/>
    <n v="80"/>
    <n v="1"/>
    <n v="10"/>
    <n v="3"/>
    <n v="10"/>
    <n v="0"/>
    <n v="1"/>
    <n v="8"/>
    <x v="2"/>
  </r>
  <r>
    <s v="Yes"/>
    <s v="Travel_Rarely"/>
    <x v="2"/>
    <s v="Ex-Employees"/>
    <x v="1"/>
    <x v="2"/>
    <s v="STAFF-538"/>
    <n v="538"/>
    <x v="1"/>
    <x v="2"/>
    <x v="1"/>
    <s v="No"/>
    <s v="Y"/>
    <n v="5"/>
    <n v="-2"/>
    <n v="0"/>
    <n v="25"/>
    <n v="1"/>
    <n v="1"/>
    <n v="1"/>
    <n v="0"/>
    <n v="688"/>
    <n v="3"/>
    <x v="3"/>
    <n v="1"/>
    <n v="1"/>
    <n v="91"/>
    <n v="3"/>
    <n v="1"/>
    <n v="3"/>
    <n v="4031"/>
    <n v="9396"/>
    <n v="5"/>
    <n v="13"/>
    <n v="3"/>
    <n v="3"/>
    <n v="80"/>
    <n v="1"/>
    <n v="6"/>
    <n v="3"/>
    <n v="2"/>
    <n v="2"/>
    <n v="0"/>
    <n v="2"/>
    <x v="0"/>
  </r>
  <r>
    <s v="No"/>
    <s v="Travel_Rarely"/>
    <x v="1"/>
    <s v="Current Employees"/>
    <x v="1"/>
    <x v="2"/>
    <s v="STAFF-543"/>
    <n v="543"/>
    <x v="1"/>
    <x v="3"/>
    <x v="1"/>
    <s v="Yes"/>
    <s v="Y"/>
    <n v="4"/>
    <n v="-2"/>
    <n v="0"/>
    <n v="52"/>
    <n v="0"/>
    <m/>
    <n v="0"/>
    <n v="1"/>
    <n v="319"/>
    <n v="3"/>
    <x v="3"/>
    <n v="1"/>
    <n v="4"/>
    <n v="39"/>
    <n v="2"/>
    <n v="3"/>
    <n v="3"/>
    <n v="7969"/>
    <n v="19609"/>
    <n v="2"/>
    <n v="14"/>
    <n v="3"/>
    <n v="3"/>
    <n v="80"/>
    <n v="0"/>
    <n v="28"/>
    <n v="3"/>
    <n v="5"/>
    <n v="4"/>
    <n v="0"/>
    <n v="4"/>
    <x v="0"/>
  </r>
  <r>
    <s v="No"/>
    <s v="Travel_Rarely"/>
    <x v="1"/>
    <s v="Current Employees"/>
    <x v="1"/>
    <x v="0"/>
    <s v="STAFF-544"/>
    <n v="544"/>
    <x v="1"/>
    <x v="1"/>
    <x v="1"/>
    <s v="No"/>
    <s v="Y"/>
    <n v="3"/>
    <n v="-2"/>
    <n v="0"/>
    <n v="45"/>
    <n v="0"/>
    <m/>
    <n v="0"/>
    <n v="1"/>
    <n v="192"/>
    <n v="10"/>
    <x v="0"/>
    <n v="1"/>
    <n v="1"/>
    <n v="69"/>
    <n v="3"/>
    <n v="1"/>
    <n v="2"/>
    <n v="2654"/>
    <n v="9655"/>
    <n v="3"/>
    <n v="21"/>
    <n v="4"/>
    <n v="4"/>
    <n v="80"/>
    <n v="2"/>
    <n v="8"/>
    <n v="2"/>
    <n v="2"/>
    <n v="2"/>
    <n v="0"/>
    <n v="2"/>
    <x v="0"/>
  </r>
  <r>
    <s v="No"/>
    <s v="Travel_Rarely"/>
    <x v="1"/>
    <s v="Current Employees"/>
    <x v="1"/>
    <x v="0"/>
    <s v="STAFF-546"/>
    <n v="546"/>
    <x v="0"/>
    <x v="5"/>
    <x v="1"/>
    <s v="No"/>
    <s v="Y"/>
    <n v="2"/>
    <n v="-2"/>
    <n v="0"/>
    <n v="52"/>
    <n v="0"/>
    <m/>
    <n v="0"/>
    <n v="1"/>
    <n v="1490"/>
    <n v="4"/>
    <x v="0"/>
    <n v="1"/>
    <n v="4"/>
    <n v="30"/>
    <n v="3"/>
    <n v="4"/>
    <n v="2"/>
    <n v="16555"/>
    <n v="10310"/>
    <n v="2"/>
    <n v="13"/>
    <n v="3"/>
    <n v="4"/>
    <n v="80"/>
    <n v="0"/>
    <n v="31"/>
    <n v="1"/>
    <n v="5"/>
    <n v="2"/>
    <n v="1"/>
    <n v="4"/>
    <x v="0"/>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x v="1"/>
  </r>
  <r>
    <s v="No"/>
    <s v="Travel_Rarely"/>
    <x v="2"/>
    <s v="Current Employees"/>
    <x v="1"/>
    <x v="0"/>
    <s v="STAFF-548"/>
    <n v="548"/>
    <x v="0"/>
    <x v="3"/>
    <x v="0"/>
    <s v="No"/>
    <s v="Y"/>
    <n v="2"/>
    <n v="-2"/>
    <n v="0"/>
    <n v="30"/>
    <n v="0"/>
    <m/>
    <n v="0"/>
    <n v="1"/>
    <n v="317"/>
    <n v="2"/>
    <x v="3"/>
    <n v="1"/>
    <n v="3"/>
    <n v="43"/>
    <n v="1"/>
    <n v="2"/>
    <n v="2"/>
    <n v="6091"/>
    <n v="24793"/>
    <n v="2"/>
    <n v="20"/>
    <n v="4"/>
    <n v="3"/>
    <n v="80"/>
    <n v="0"/>
    <n v="11"/>
    <n v="3"/>
    <n v="5"/>
    <n v="4"/>
    <n v="0"/>
    <n v="2"/>
    <x v="0"/>
  </r>
  <r>
    <s v="No"/>
    <s v="Travel_Rarely"/>
    <x v="3"/>
    <s v="Current Employees"/>
    <x v="1"/>
    <x v="0"/>
    <s v="STAFF-549"/>
    <n v="549"/>
    <x v="0"/>
    <x v="5"/>
    <x v="1"/>
    <s v="No"/>
    <s v="Y"/>
    <n v="5"/>
    <n v="-2"/>
    <n v="0"/>
    <n v="60"/>
    <n v="0"/>
    <m/>
    <n v="0"/>
    <n v="1"/>
    <n v="422"/>
    <n v="7"/>
    <x v="3"/>
    <n v="1"/>
    <n v="1"/>
    <n v="41"/>
    <n v="3"/>
    <n v="5"/>
    <n v="2"/>
    <n v="19566"/>
    <n v="3854"/>
    <n v="5"/>
    <n v="11"/>
    <n v="3"/>
    <n v="4"/>
    <n v="80"/>
    <n v="0"/>
    <n v="33"/>
    <n v="1"/>
    <n v="29"/>
    <n v="8"/>
    <n v="11"/>
    <n v="10"/>
    <x v="0"/>
  </r>
  <r>
    <s v="No"/>
    <s v="Travel_Rarely"/>
    <x v="1"/>
    <s v="Current Employees"/>
    <x v="1"/>
    <x v="2"/>
    <s v="STAFF-550"/>
    <n v="550"/>
    <x v="0"/>
    <x v="3"/>
    <x v="2"/>
    <s v="No"/>
    <s v="Y"/>
    <n v="5"/>
    <n v="-2"/>
    <n v="0"/>
    <n v="46"/>
    <n v="0"/>
    <m/>
    <n v="0"/>
    <n v="1"/>
    <n v="1485"/>
    <n v="18"/>
    <x v="3"/>
    <n v="1"/>
    <n v="3"/>
    <n v="87"/>
    <n v="3"/>
    <n v="2"/>
    <n v="3"/>
    <n v="4810"/>
    <n v="26314"/>
    <n v="2"/>
    <n v="14"/>
    <n v="3"/>
    <n v="3"/>
    <n v="80"/>
    <n v="1"/>
    <n v="19"/>
    <n v="2"/>
    <n v="10"/>
    <n v="7"/>
    <n v="0"/>
    <n v="8"/>
    <x v="2"/>
  </r>
  <r>
    <s v="No"/>
    <s v="Travel_Frequently"/>
    <x v="0"/>
    <s v="Current Employees"/>
    <x v="1"/>
    <x v="4"/>
    <s v="STAFF-551"/>
    <n v="551"/>
    <x v="0"/>
    <x v="4"/>
    <x v="1"/>
    <s v="No"/>
    <s v="Y"/>
    <n v="4"/>
    <n v="-2"/>
    <n v="0"/>
    <n v="42"/>
    <n v="0"/>
    <m/>
    <n v="0"/>
    <n v="1"/>
    <n v="1368"/>
    <n v="28"/>
    <x v="2"/>
    <n v="1"/>
    <n v="4"/>
    <n v="88"/>
    <n v="2"/>
    <n v="2"/>
    <n v="4"/>
    <n v="4523"/>
    <n v="4386"/>
    <n v="0"/>
    <n v="11"/>
    <n v="3"/>
    <n v="4"/>
    <n v="80"/>
    <n v="3"/>
    <n v="7"/>
    <n v="4"/>
    <n v="6"/>
    <n v="5"/>
    <n v="0"/>
    <n v="4"/>
    <x v="1"/>
  </r>
  <r>
    <s v="Yes"/>
    <s v="Travel_Rarely"/>
    <x v="4"/>
    <s v="Ex-Employees"/>
    <x v="0"/>
    <x v="4"/>
    <s v="STAFF-554"/>
    <n v="554"/>
    <x v="0"/>
    <x v="6"/>
    <x v="0"/>
    <s v="Yes"/>
    <s v="Y"/>
    <n v="4"/>
    <n v="-2"/>
    <n v="0"/>
    <n v="24"/>
    <n v="1"/>
    <n v="1"/>
    <n v="1"/>
    <n v="0"/>
    <n v="1448"/>
    <n v="1"/>
    <x v="1"/>
    <n v="1"/>
    <n v="4"/>
    <n v="62"/>
    <n v="3"/>
    <n v="1"/>
    <n v="4"/>
    <n v="3202"/>
    <n v="21972"/>
    <n v="1"/>
    <n v="16"/>
    <n v="3"/>
    <n v="2"/>
    <n v="80"/>
    <n v="0"/>
    <n v="6"/>
    <n v="3"/>
    <n v="5"/>
    <n v="3"/>
    <n v="1"/>
    <n v="4"/>
    <x v="0"/>
  </r>
  <r>
    <s v="Yes"/>
    <s v="Travel_Frequently"/>
    <x v="2"/>
    <s v="Ex-Employees"/>
    <x v="0"/>
    <x v="3"/>
    <s v="STAFF-555"/>
    <n v="555"/>
    <x v="0"/>
    <x v="6"/>
    <x v="2"/>
    <s v="No"/>
    <s v="Y"/>
    <n v="3"/>
    <n v="-2"/>
    <n v="0"/>
    <n v="34"/>
    <n v="1"/>
    <n v="1"/>
    <n v="1"/>
    <n v="0"/>
    <n v="296"/>
    <n v="6"/>
    <x v="0"/>
    <n v="1"/>
    <n v="4"/>
    <n v="33"/>
    <n v="1"/>
    <n v="1"/>
    <n v="1"/>
    <n v="2351"/>
    <n v="12253"/>
    <n v="0"/>
    <n v="16"/>
    <n v="3"/>
    <n v="4"/>
    <n v="80"/>
    <n v="1"/>
    <n v="3"/>
    <n v="2"/>
    <n v="2"/>
    <n v="2"/>
    <n v="1"/>
    <n v="0"/>
    <x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x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x v="0"/>
  </r>
  <r>
    <s v="No"/>
    <s v="Travel_Rarely"/>
    <x v="2"/>
    <s v="Current Employees"/>
    <x v="1"/>
    <x v="0"/>
    <s v="STAFF-560"/>
    <n v="560"/>
    <x v="0"/>
    <x v="1"/>
    <x v="2"/>
    <s v="No"/>
    <s v="Y"/>
    <n v="3"/>
    <n v="-2"/>
    <n v="0"/>
    <n v="26"/>
    <n v="0"/>
    <m/>
    <n v="0"/>
    <n v="1"/>
    <n v="1349"/>
    <n v="23"/>
    <x v="3"/>
    <n v="1"/>
    <n v="1"/>
    <n v="90"/>
    <n v="3"/>
    <n v="1"/>
    <n v="2"/>
    <n v="2886"/>
    <n v="3032"/>
    <n v="1"/>
    <n v="22"/>
    <n v="4"/>
    <n v="2"/>
    <n v="80"/>
    <n v="2"/>
    <n v="3"/>
    <n v="1"/>
    <n v="3"/>
    <n v="2"/>
    <n v="0"/>
    <n v="2"/>
    <x v="1"/>
  </r>
  <r>
    <s v="No"/>
    <s v="Non-Travel"/>
    <x v="2"/>
    <s v="Current Employees"/>
    <x v="1"/>
    <x v="0"/>
    <s v="STAFF-562"/>
    <n v="562"/>
    <x v="1"/>
    <x v="2"/>
    <x v="1"/>
    <s v="No"/>
    <s v="Y"/>
    <n v="3"/>
    <n v="-2"/>
    <n v="0"/>
    <n v="30"/>
    <n v="0"/>
    <m/>
    <n v="0"/>
    <n v="1"/>
    <n v="1400"/>
    <n v="3"/>
    <x v="3"/>
    <n v="1"/>
    <n v="3"/>
    <n v="53"/>
    <n v="3"/>
    <n v="1"/>
    <n v="2"/>
    <n v="2097"/>
    <n v="16734"/>
    <n v="4"/>
    <n v="15"/>
    <n v="3"/>
    <n v="3"/>
    <n v="80"/>
    <n v="1"/>
    <n v="9"/>
    <n v="1"/>
    <n v="5"/>
    <n v="3"/>
    <n v="1"/>
    <n v="4"/>
    <x v="0"/>
  </r>
  <r>
    <s v="No"/>
    <s v="Travel_Rarely"/>
    <x v="2"/>
    <s v="Current Employees"/>
    <x v="1"/>
    <x v="2"/>
    <s v="STAFF-564"/>
    <n v="564"/>
    <x v="1"/>
    <x v="7"/>
    <x v="1"/>
    <s v="No"/>
    <s v="Y"/>
    <n v="2"/>
    <n v="-2"/>
    <n v="0"/>
    <n v="29"/>
    <n v="0"/>
    <m/>
    <n v="0"/>
    <n v="1"/>
    <n v="986"/>
    <n v="3"/>
    <x v="2"/>
    <n v="1"/>
    <n v="2"/>
    <n v="93"/>
    <n v="2"/>
    <n v="3"/>
    <n v="3"/>
    <n v="11935"/>
    <n v="21526"/>
    <n v="1"/>
    <n v="18"/>
    <n v="3"/>
    <n v="3"/>
    <n v="80"/>
    <n v="0"/>
    <n v="10"/>
    <n v="3"/>
    <n v="10"/>
    <n v="2"/>
    <n v="0"/>
    <n v="7"/>
    <x v="0"/>
  </r>
  <r>
    <s v="Yes"/>
    <s v="Travel_Rarely"/>
    <x v="2"/>
    <s v="Ex-Employees"/>
    <x v="1"/>
    <x v="4"/>
    <s v="STAFF-565"/>
    <n v="565"/>
    <x v="0"/>
    <x v="1"/>
    <x v="1"/>
    <s v="No"/>
    <s v="Y"/>
    <n v="2"/>
    <n v="-2"/>
    <n v="0"/>
    <n v="29"/>
    <n v="1"/>
    <n v="1"/>
    <n v="1"/>
    <n v="0"/>
    <n v="408"/>
    <n v="25"/>
    <x v="4"/>
    <n v="1"/>
    <n v="4"/>
    <n v="71"/>
    <n v="2"/>
    <n v="1"/>
    <n v="4"/>
    <n v="2546"/>
    <n v="18300"/>
    <n v="5"/>
    <n v="16"/>
    <n v="3"/>
    <n v="2"/>
    <n v="80"/>
    <n v="0"/>
    <n v="6"/>
    <n v="4"/>
    <n v="2"/>
    <n v="2"/>
    <n v="1"/>
    <n v="1"/>
    <x v="1"/>
  </r>
  <r>
    <s v="Yes"/>
    <s v="Travel_Rarely"/>
    <x v="4"/>
    <s v="Ex-Employees"/>
    <x v="2"/>
    <x v="4"/>
    <s v="STAFF-566"/>
    <n v="566"/>
    <x v="1"/>
    <x v="8"/>
    <x v="0"/>
    <s v="No"/>
    <s v="Y"/>
    <n v="3"/>
    <n v="-2"/>
    <n v="0"/>
    <n v="19"/>
    <n v="1"/>
    <n v="1"/>
    <n v="1"/>
    <n v="0"/>
    <n v="489"/>
    <n v="2"/>
    <x v="0"/>
    <n v="1"/>
    <n v="4"/>
    <n v="52"/>
    <n v="2"/>
    <n v="1"/>
    <n v="4"/>
    <n v="2564"/>
    <n v="18437"/>
    <n v="1"/>
    <n v="12"/>
    <n v="3"/>
    <n v="3"/>
    <n v="80"/>
    <n v="0"/>
    <n v="1"/>
    <n v="4"/>
    <n v="1"/>
    <n v="0"/>
    <n v="0"/>
    <n v="0"/>
    <x v="0"/>
  </r>
  <r>
    <s v="No"/>
    <s v="Non-Travel"/>
    <x v="2"/>
    <s v="Current Employees"/>
    <x v="0"/>
    <x v="1"/>
    <s v="STAFF-567"/>
    <n v="567"/>
    <x v="0"/>
    <x v="0"/>
    <x v="1"/>
    <s v="No"/>
    <s v="Y"/>
    <n v="3"/>
    <n v="-2"/>
    <n v="0"/>
    <n v="30"/>
    <n v="0"/>
    <m/>
    <n v="0"/>
    <n v="1"/>
    <n v="1398"/>
    <n v="22"/>
    <x v="2"/>
    <n v="1"/>
    <n v="3"/>
    <n v="69"/>
    <n v="3"/>
    <n v="3"/>
    <n v="3"/>
    <n v="8412"/>
    <n v="2890"/>
    <n v="0"/>
    <n v="11"/>
    <n v="3"/>
    <n v="3"/>
    <n v="80"/>
    <n v="0"/>
    <n v="10"/>
    <n v="3"/>
    <n v="9"/>
    <n v="8"/>
    <n v="7"/>
    <n v="8"/>
    <x v="1"/>
  </r>
  <r>
    <s v="No"/>
    <s v="Travel_Rarely"/>
    <x v="3"/>
    <s v="Current Employees"/>
    <x v="0"/>
    <x v="3"/>
    <s v="STAFF-568"/>
    <n v="568"/>
    <x v="1"/>
    <x v="5"/>
    <x v="2"/>
    <s v="No"/>
    <s v="Y"/>
    <n v="3"/>
    <n v="-2"/>
    <n v="0"/>
    <n v="57"/>
    <n v="0"/>
    <m/>
    <n v="0"/>
    <n v="1"/>
    <n v="210"/>
    <n v="29"/>
    <x v="3"/>
    <n v="1"/>
    <n v="1"/>
    <n v="56"/>
    <n v="2"/>
    <n v="4"/>
    <n v="1"/>
    <n v="14118"/>
    <n v="22102"/>
    <n v="3"/>
    <n v="12"/>
    <n v="3"/>
    <n v="3"/>
    <n v="80"/>
    <n v="1"/>
    <n v="32"/>
    <n v="2"/>
    <n v="1"/>
    <n v="0"/>
    <n v="0"/>
    <n v="0"/>
    <x v="1"/>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x v="1"/>
  </r>
  <r>
    <s v="No"/>
    <s v="Non-Travel"/>
    <x v="2"/>
    <s v="Current Employees"/>
    <x v="1"/>
    <x v="2"/>
    <s v="STAFF-571"/>
    <n v="571"/>
    <x v="0"/>
    <x v="2"/>
    <x v="0"/>
    <s v="No"/>
    <s v="Y"/>
    <n v="2"/>
    <n v="-2"/>
    <n v="0"/>
    <n v="30"/>
    <n v="0"/>
    <m/>
    <n v="0"/>
    <n v="1"/>
    <n v="1116"/>
    <n v="2"/>
    <x v="3"/>
    <n v="1"/>
    <n v="3"/>
    <n v="49"/>
    <n v="3"/>
    <n v="1"/>
    <n v="4"/>
    <n v="2564"/>
    <n v="7181"/>
    <n v="0"/>
    <n v="14"/>
    <n v="3"/>
    <n v="3"/>
    <n v="80"/>
    <n v="0"/>
    <n v="12"/>
    <n v="2"/>
    <n v="11"/>
    <n v="7"/>
    <n v="6"/>
    <n v="7"/>
    <x v="0"/>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x v="1"/>
  </r>
  <r>
    <s v="No"/>
    <s v="Travel_Rarely"/>
    <x v="1"/>
    <s v="Current Employees"/>
    <x v="1"/>
    <x v="2"/>
    <s v="STAFF-574"/>
    <n v="574"/>
    <x v="0"/>
    <x v="3"/>
    <x v="2"/>
    <s v="No"/>
    <s v="Y"/>
    <n v="2"/>
    <n v="-2"/>
    <n v="0"/>
    <n v="47"/>
    <n v="0"/>
    <m/>
    <n v="0"/>
    <n v="1"/>
    <n v="983"/>
    <n v="2"/>
    <x v="0"/>
    <n v="1"/>
    <n v="1"/>
    <n v="65"/>
    <n v="3"/>
    <n v="2"/>
    <n v="4"/>
    <n v="5070"/>
    <n v="7389"/>
    <n v="5"/>
    <n v="13"/>
    <n v="3"/>
    <n v="3"/>
    <n v="80"/>
    <n v="3"/>
    <n v="20"/>
    <n v="3"/>
    <n v="5"/>
    <n v="0"/>
    <n v="0"/>
    <n v="4"/>
    <x v="0"/>
  </r>
  <r>
    <s v="No"/>
    <s v="Travel_Rarely"/>
    <x v="1"/>
    <s v="Current Employees"/>
    <x v="1"/>
    <x v="0"/>
    <s v="STAFF-575"/>
    <n v="575"/>
    <x v="1"/>
    <x v="7"/>
    <x v="1"/>
    <s v="No"/>
    <s v="Y"/>
    <n v="2"/>
    <n v="-2"/>
    <n v="0"/>
    <n v="46"/>
    <n v="0"/>
    <m/>
    <n v="0"/>
    <n v="1"/>
    <n v="1009"/>
    <n v="2"/>
    <x v="3"/>
    <n v="1"/>
    <n v="1"/>
    <n v="51"/>
    <n v="3"/>
    <n v="4"/>
    <n v="2"/>
    <n v="17861"/>
    <n v="2288"/>
    <n v="6"/>
    <n v="13"/>
    <n v="3"/>
    <n v="3"/>
    <n v="80"/>
    <n v="0"/>
    <n v="26"/>
    <n v="1"/>
    <n v="3"/>
    <n v="2"/>
    <n v="0"/>
    <n v="1"/>
    <x v="0"/>
  </r>
  <r>
    <s v="No"/>
    <s v="Travel_Rarely"/>
    <x v="0"/>
    <s v="Current Employees"/>
    <x v="1"/>
    <x v="0"/>
    <s v="STAFF-577"/>
    <n v="577"/>
    <x v="1"/>
    <x v="2"/>
    <x v="0"/>
    <s v="No"/>
    <s v="Y"/>
    <n v="2"/>
    <n v="-2"/>
    <n v="0"/>
    <n v="35"/>
    <n v="0"/>
    <m/>
    <n v="0"/>
    <n v="1"/>
    <n v="144"/>
    <n v="22"/>
    <x v="3"/>
    <n v="1"/>
    <n v="4"/>
    <n v="46"/>
    <n v="1"/>
    <n v="1"/>
    <n v="2"/>
    <n v="4230"/>
    <n v="19225"/>
    <n v="0"/>
    <n v="15"/>
    <n v="3"/>
    <n v="3"/>
    <n v="80"/>
    <n v="0"/>
    <n v="6"/>
    <n v="3"/>
    <n v="5"/>
    <n v="4"/>
    <n v="4"/>
    <n v="3"/>
    <x v="1"/>
  </r>
  <r>
    <s v="No"/>
    <s v="Travel_Rarely"/>
    <x v="1"/>
    <s v="Current Employees"/>
    <x v="1"/>
    <x v="0"/>
    <s v="STAFF-578"/>
    <n v="578"/>
    <x v="0"/>
    <x v="2"/>
    <x v="0"/>
    <s v="No"/>
    <s v="Y"/>
    <n v="3"/>
    <n v="-2"/>
    <n v="0"/>
    <n v="54"/>
    <n v="0"/>
    <m/>
    <n v="0"/>
    <n v="1"/>
    <n v="548"/>
    <n v="8"/>
    <x v="2"/>
    <n v="1"/>
    <n v="3"/>
    <n v="42"/>
    <n v="3"/>
    <n v="2"/>
    <n v="2"/>
    <n v="3780"/>
    <n v="23428"/>
    <n v="7"/>
    <n v="11"/>
    <n v="3"/>
    <n v="3"/>
    <n v="80"/>
    <n v="0"/>
    <n v="19"/>
    <n v="3"/>
    <n v="1"/>
    <n v="0"/>
    <n v="0"/>
    <n v="0"/>
    <x v="0"/>
  </r>
  <r>
    <s v="No"/>
    <s v="Travel_Rarely"/>
    <x v="2"/>
    <s v="Current Employees"/>
    <x v="1"/>
    <x v="0"/>
    <s v="STAFF-579"/>
    <n v="579"/>
    <x v="1"/>
    <x v="1"/>
    <x v="2"/>
    <s v="No"/>
    <s v="Y"/>
    <n v="3"/>
    <n v="-2"/>
    <n v="0"/>
    <n v="34"/>
    <n v="0"/>
    <m/>
    <n v="0"/>
    <n v="1"/>
    <n v="1303"/>
    <n v="2"/>
    <x v="2"/>
    <n v="1"/>
    <n v="4"/>
    <n v="62"/>
    <n v="2"/>
    <n v="1"/>
    <n v="2"/>
    <n v="2768"/>
    <n v="8416"/>
    <n v="3"/>
    <n v="12"/>
    <n v="3"/>
    <n v="3"/>
    <n v="80"/>
    <n v="1"/>
    <n v="14"/>
    <n v="3"/>
    <n v="7"/>
    <n v="3"/>
    <n v="5"/>
    <n v="7"/>
    <x v="0"/>
  </r>
  <r>
    <s v="No"/>
    <s v="Travel_Rarely"/>
    <x v="1"/>
    <s v="Current Employees"/>
    <x v="0"/>
    <x v="3"/>
    <s v="STAFF-580"/>
    <n v="580"/>
    <x v="0"/>
    <x v="0"/>
    <x v="1"/>
    <s v="Yes"/>
    <s v="Y"/>
    <n v="3"/>
    <n v="-2"/>
    <n v="0"/>
    <n v="46"/>
    <n v="0"/>
    <m/>
    <n v="0"/>
    <n v="1"/>
    <n v="1125"/>
    <n v="10"/>
    <x v="3"/>
    <n v="1"/>
    <n v="3"/>
    <n v="94"/>
    <n v="2"/>
    <n v="3"/>
    <n v="1"/>
    <n v="9071"/>
    <n v="11563"/>
    <n v="2"/>
    <n v="19"/>
    <n v="3"/>
    <n v="3"/>
    <n v="80"/>
    <n v="1"/>
    <n v="15"/>
    <n v="3"/>
    <n v="3"/>
    <n v="2"/>
    <n v="1"/>
    <n v="2"/>
    <x v="0"/>
  </r>
  <r>
    <s v="No"/>
    <s v="Travel_Rarely"/>
    <x v="2"/>
    <s v="Current Employees"/>
    <x v="1"/>
    <x v="0"/>
    <s v="STAFF-581"/>
    <n v="581"/>
    <x v="1"/>
    <x v="3"/>
    <x v="2"/>
    <s v="No"/>
    <s v="Y"/>
    <n v="6"/>
    <n v="-2"/>
    <n v="0"/>
    <n v="31"/>
    <n v="0"/>
    <m/>
    <n v="0"/>
    <n v="1"/>
    <n v="1274"/>
    <n v="9"/>
    <x v="1"/>
    <n v="1"/>
    <n v="3"/>
    <n v="33"/>
    <n v="3"/>
    <n v="3"/>
    <n v="2"/>
    <n v="10648"/>
    <n v="14394"/>
    <n v="1"/>
    <n v="25"/>
    <n v="4"/>
    <n v="4"/>
    <n v="80"/>
    <n v="1"/>
    <n v="13"/>
    <n v="4"/>
    <n v="13"/>
    <n v="8"/>
    <n v="0"/>
    <n v="8"/>
    <x v="0"/>
  </r>
  <r>
    <s v="Yes"/>
    <s v="Travel_Rarely"/>
    <x v="2"/>
    <s v="Ex-Employees"/>
    <x v="1"/>
    <x v="2"/>
    <s v="STAFF-582"/>
    <n v="582"/>
    <x v="1"/>
    <x v="5"/>
    <x v="1"/>
    <s v="Yes"/>
    <s v="Y"/>
    <n v="2"/>
    <n v="-2"/>
    <n v="0"/>
    <n v="33"/>
    <n v="1"/>
    <n v="1"/>
    <n v="1"/>
    <n v="0"/>
    <n v="1277"/>
    <n v="15"/>
    <x v="1"/>
    <n v="1"/>
    <n v="2"/>
    <n v="56"/>
    <n v="3"/>
    <n v="3"/>
    <n v="3"/>
    <n v="13610"/>
    <n v="24619"/>
    <n v="7"/>
    <n v="12"/>
    <n v="3"/>
    <n v="4"/>
    <n v="80"/>
    <n v="0"/>
    <n v="15"/>
    <n v="4"/>
    <n v="7"/>
    <n v="6"/>
    <n v="7"/>
    <n v="7"/>
    <x v="2"/>
  </r>
  <r>
    <s v="Yes"/>
    <s v="Travel_Rarely"/>
    <x v="2"/>
    <s v="Ex-Employees"/>
    <x v="1"/>
    <x v="2"/>
    <s v="STAFF-584"/>
    <n v="584"/>
    <x v="1"/>
    <x v="2"/>
    <x v="2"/>
    <s v="No"/>
    <s v="Y"/>
    <n v="2"/>
    <n v="-2"/>
    <n v="0"/>
    <n v="33"/>
    <n v="1"/>
    <n v="1"/>
    <n v="1"/>
    <n v="0"/>
    <n v="587"/>
    <n v="10"/>
    <x v="1"/>
    <n v="1"/>
    <n v="1"/>
    <n v="38"/>
    <n v="1"/>
    <n v="1"/>
    <n v="4"/>
    <n v="3408"/>
    <n v="6705"/>
    <n v="7"/>
    <n v="13"/>
    <n v="3"/>
    <n v="1"/>
    <n v="80"/>
    <n v="3"/>
    <n v="8"/>
    <n v="3"/>
    <n v="4"/>
    <n v="3"/>
    <n v="1"/>
    <n v="3"/>
    <x v="0"/>
  </r>
  <r>
    <s v="No"/>
    <s v="Travel_Rarely"/>
    <x v="2"/>
    <s v="Current Employees"/>
    <x v="0"/>
    <x v="3"/>
    <s v="STAFF-585"/>
    <n v="585"/>
    <x v="1"/>
    <x v="6"/>
    <x v="0"/>
    <s v="No"/>
    <s v="Y"/>
    <n v="3"/>
    <n v="-2"/>
    <n v="0"/>
    <n v="30"/>
    <n v="0"/>
    <m/>
    <n v="0"/>
    <n v="1"/>
    <n v="413"/>
    <n v="7"/>
    <x v="1"/>
    <n v="1"/>
    <n v="4"/>
    <n v="57"/>
    <n v="3"/>
    <n v="1"/>
    <n v="1"/>
    <n v="2983"/>
    <n v="18398"/>
    <n v="0"/>
    <n v="14"/>
    <n v="3"/>
    <n v="1"/>
    <n v="80"/>
    <n v="0"/>
    <n v="4"/>
    <n v="3"/>
    <n v="3"/>
    <n v="2"/>
    <n v="1"/>
    <n v="2"/>
    <x v="0"/>
  </r>
  <r>
    <s v="No"/>
    <s v="Travel_Rarely"/>
    <x v="0"/>
    <s v="Current Employees"/>
    <x v="1"/>
    <x v="0"/>
    <s v="STAFF-586"/>
    <n v="586"/>
    <x v="1"/>
    <x v="4"/>
    <x v="1"/>
    <s v="Yes"/>
    <s v="Y"/>
    <n v="2"/>
    <n v="-2"/>
    <n v="0"/>
    <n v="35"/>
    <n v="0"/>
    <m/>
    <n v="0"/>
    <n v="1"/>
    <n v="1276"/>
    <n v="16"/>
    <x v="3"/>
    <n v="1"/>
    <n v="4"/>
    <n v="72"/>
    <n v="3"/>
    <n v="3"/>
    <n v="2"/>
    <n v="7632"/>
    <n v="14295"/>
    <n v="4"/>
    <n v="12"/>
    <n v="3"/>
    <n v="3"/>
    <n v="80"/>
    <n v="0"/>
    <n v="10"/>
    <n v="3"/>
    <n v="8"/>
    <n v="7"/>
    <n v="0"/>
    <n v="0"/>
    <x v="2"/>
  </r>
  <r>
    <s v="Yes"/>
    <s v="Travel_Frequently"/>
    <x v="2"/>
    <s v="Ex-Employees"/>
    <x v="1"/>
    <x v="0"/>
    <s v="STAFF-587"/>
    <n v="587"/>
    <x v="1"/>
    <x v="4"/>
    <x v="1"/>
    <s v="No"/>
    <s v="Y"/>
    <n v="2"/>
    <n v="-2"/>
    <n v="0"/>
    <n v="31"/>
    <n v="1"/>
    <n v="1"/>
    <n v="1"/>
    <n v="0"/>
    <n v="534"/>
    <n v="20"/>
    <x v="3"/>
    <n v="1"/>
    <n v="1"/>
    <n v="66"/>
    <n v="3"/>
    <n v="3"/>
    <n v="2"/>
    <n v="9824"/>
    <n v="22908"/>
    <n v="3"/>
    <n v="12"/>
    <n v="3"/>
    <n v="1"/>
    <n v="80"/>
    <n v="0"/>
    <n v="12"/>
    <n v="3"/>
    <n v="1"/>
    <n v="0"/>
    <n v="0"/>
    <n v="0"/>
    <x v="2"/>
  </r>
  <r>
    <s v="Yes"/>
    <s v="Travel_Frequently"/>
    <x v="2"/>
    <s v="Ex-Employees"/>
    <x v="2"/>
    <x v="5"/>
    <s v="STAFF-590"/>
    <n v="590"/>
    <x v="0"/>
    <x v="8"/>
    <x v="2"/>
    <s v="Yes"/>
    <s v="Y"/>
    <n v="2"/>
    <n v="-2"/>
    <n v="0"/>
    <n v="34"/>
    <n v="1"/>
    <n v="1"/>
    <n v="1"/>
    <n v="0"/>
    <n v="988"/>
    <n v="23"/>
    <x v="3"/>
    <n v="1"/>
    <n v="2"/>
    <n v="43"/>
    <n v="3"/>
    <n v="3"/>
    <n v="3"/>
    <n v="9950"/>
    <n v="11533"/>
    <n v="9"/>
    <n v="15"/>
    <n v="3"/>
    <n v="3"/>
    <n v="80"/>
    <n v="3"/>
    <n v="11"/>
    <n v="3"/>
    <n v="3"/>
    <n v="2"/>
    <n v="0"/>
    <n v="2"/>
    <x v="1"/>
  </r>
  <r>
    <s v="No"/>
    <s v="Travel_Frequently"/>
    <x v="0"/>
    <s v="Current Employees"/>
    <x v="1"/>
    <x v="1"/>
    <s v="STAFF-591"/>
    <n v="591"/>
    <x v="1"/>
    <x v="2"/>
    <x v="1"/>
    <s v="No"/>
    <s v="Y"/>
    <n v="4"/>
    <n v="-2"/>
    <n v="0"/>
    <n v="42"/>
    <n v="0"/>
    <m/>
    <n v="0"/>
    <n v="1"/>
    <n v="1474"/>
    <n v="5"/>
    <x v="0"/>
    <n v="1"/>
    <n v="2"/>
    <n v="97"/>
    <n v="3"/>
    <n v="1"/>
    <n v="3"/>
    <n v="2093"/>
    <n v="9260"/>
    <n v="4"/>
    <n v="17"/>
    <n v="3"/>
    <n v="4"/>
    <n v="80"/>
    <n v="1"/>
    <n v="8"/>
    <n v="3"/>
    <n v="2"/>
    <n v="2"/>
    <n v="2"/>
    <n v="0"/>
    <x v="0"/>
  </r>
  <r>
    <s v="No"/>
    <s v="Non-Travel"/>
    <x v="0"/>
    <s v="Current Employees"/>
    <x v="0"/>
    <x v="2"/>
    <s v="STAFF-592"/>
    <n v="592"/>
    <x v="1"/>
    <x v="0"/>
    <x v="0"/>
    <s v="No"/>
    <s v="Y"/>
    <n v="3"/>
    <n v="-2"/>
    <n v="0"/>
    <n v="36"/>
    <n v="0"/>
    <m/>
    <n v="0"/>
    <n v="1"/>
    <n v="635"/>
    <n v="10"/>
    <x v="2"/>
    <n v="1"/>
    <n v="2"/>
    <n v="32"/>
    <n v="3"/>
    <n v="3"/>
    <n v="4"/>
    <n v="9980"/>
    <n v="15318"/>
    <n v="1"/>
    <n v="14"/>
    <n v="3"/>
    <n v="4"/>
    <n v="80"/>
    <n v="0"/>
    <n v="10"/>
    <n v="2"/>
    <n v="10"/>
    <n v="3"/>
    <n v="9"/>
    <n v="7"/>
    <x v="0"/>
  </r>
  <r>
    <s v="Yes"/>
    <s v="Travel_Frequently"/>
    <x v="4"/>
    <s v="Ex-Employees"/>
    <x v="1"/>
    <x v="4"/>
    <s v="STAFF-593"/>
    <n v="593"/>
    <x v="1"/>
    <x v="2"/>
    <x v="0"/>
    <s v="No"/>
    <s v="Y"/>
    <n v="3"/>
    <n v="-2"/>
    <n v="0"/>
    <n v="22"/>
    <n v="1"/>
    <n v="1"/>
    <n v="1"/>
    <n v="0"/>
    <n v="1368"/>
    <n v="4"/>
    <x v="1"/>
    <n v="1"/>
    <n v="4"/>
    <n v="99"/>
    <n v="2"/>
    <n v="1"/>
    <n v="4"/>
    <n v="3894"/>
    <n v="9129"/>
    <n v="5"/>
    <n v="16"/>
    <n v="3"/>
    <n v="3"/>
    <n v="80"/>
    <n v="0"/>
    <n v="4"/>
    <n v="3"/>
    <n v="2"/>
    <n v="2"/>
    <n v="1"/>
    <n v="2"/>
    <x v="0"/>
  </r>
  <r>
    <s v="No"/>
    <s v="Travel_Rarely"/>
    <x v="1"/>
    <s v="Current Employees"/>
    <x v="0"/>
    <x v="3"/>
    <s v="STAFF-595"/>
    <n v="595"/>
    <x v="0"/>
    <x v="0"/>
    <x v="1"/>
    <s v="No"/>
    <s v="Y"/>
    <n v="2"/>
    <n v="-2"/>
    <n v="0"/>
    <n v="48"/>
    <n v="0"/>
    <m/>
    <n v="0"/>
    <n v="1"/>
    <n v="163"/>
    <n v="2"/>
    <x v="4"/>
    <n v="1"/>
    <n v="2"/>
    <n v="37"/>
    <n v="3"/>
    <n v="2"/>
    <n v="1"/>
    <n v="4051"/>
    <n v="19658"/>
    <n v="2"/>
    <n v="14"/>
    <n v="3"/>
    <n v="1"/>
    <n v="80"/>
    <n v="1"/>
    <n v="14"/>
    <n v="3"/>
    <n v="9"/>
    <n v="7"/>
    <n v="6"/>
    <n v="7"/>
    <x v="0"/>
  </r>
  <r>
    <s v="No"/>
    <s v="Travel_Rarely"/>
    <x v="3"/>
    <s v="Current Employees"/>
    <x v="0"/>
    <x v="0"/>
    <s v="STAFF-597"/>
    <n v="597"/>
    <x v="0"/>
    <x v="5"/>
    <x v="0"/>
    <s v="No"/>
    <s v="Y"/>
    <n v="2"/>
    <n v="-2"/>
    <n v="0"/>
    <n v="55"/>
    <n v="0"/>
    <m/>
    <n v="0"/>
    <n v="1"/>
    <n v="1117"/>
    <n v="18"/>
    <x v="4"/>
    <n v="1"/>
    <n v="1"/>
    <n v="83"/>
    <n v="3"/>
    <n v="4"/>
    <n v="2"/>
    <n v="16835"/>
    <n v="9873"/>
    <n v="3"/>
    <n v="23"/>
    <n v="4"/>
    <n v="4"/>
    <n v="80"/>
    <n v="0"/>
    <n v="37"/>
    <n v="3"/>
    <n v="10"/>
    <n v="9"/>
    <n v="7"/>
    <n v="7"/>
    <x v="2"/>
  </r>
  <r>
    <s v="No"/>
    <s v="Non-Travel"/>
    <x v="0"/>
    <s v="Current Employees"/>
    <x v="0"/>
    <x v="0"/>
    <s v="STAFF-599"/>
    <n v="599"/>
    <x v="1"/>
    <x v="0"/>
    <x v="0"/>
    <s v="No"/>
    <s v="Y"/>
    <n v="3"/>
    <n v="-2"/>
    <n v="0"/>
    <n v="41"/>
    <n v="0"/>
    <m/>
    <n v="0"/>
    <n v="1"/>
    <n v="267"/>
    <n v="10"/>
    <x v="0"/>
    <n v="1"/>
    <n v="4"/>
    <n v="56"/>
    <n v="3"/>
    <n v="2"/>
    <n v="2"/>
    <n v="6230"/>
    <n v="13430"/>
    <n v="7"/>
    <n v="14"/>
    <n v="3"/>
    <n v="4"/>
    <n v="80"/>
    <n v="0"/>
    <n v="16"/>
    <n v="3"/>
    <n v="14"/>
    <n v="3"/>
    <n v="1"/>
    <n v="10"/>
    <x v="0"/>
  </r>
  <r>
    <s v="No"/>
    <s v="Travel_Rarely"/>
    <x v="0"/>
    <s v="Current Employees"/>
    <x v="0"/>
    <x v="3"/>
    <s v="STAFF-600"/>
    <n v="600"/>
    <x v="1"/>
    <x v="0"/>
    <x v="1"/>
    <s v="No"/>
    <s v="Y"/>
    <n v="2"/>
    <n v="-2"/>
    <n v="0"/>
    <n v="35"/>
    <n v="0"/>
    <m/>
    <n v="0"/>
    <n v="1"/>
    <n v="619"/>
    <n v="1"/>
    <x v="3"/>
    <n v="1"/>
    <n v="2"/>
    <n v="85"/>
    <n v="3"/>
    <n v="2"/>
    <n v="1"/>
    <n v="4717"/>
    <n v="18659"/>
    <n v="9"/>
    <n v="11"/>
    <n v="3"/>
    <n v="3"/>
    <n v="80"/>
    <n v="0"/>
    <n v="15"/>
    <n v="3"/>
    <n v="11"/>
    <n v="9"/>
    <n v="6"/>
    <n v="9"/>
    <x v="0"/>
  </r>
  <r>
    <s v="No"/>
    <s v="Travel_Rarely"/>
    <x v="0"/>
    <s v="Current Employees"/>
    <x v="1"/>
    <x v="0"/>
    <s v="STAFF-601"/>
    <n v="601"/>
    <x v="0"/>
    <x v="3"/>
    <x v="0"/>
    <s v="No"/>
    <s v="Y"/>
    <n v="3"/>
    <n v="-2"/>
    <n v="0"/>
    <n v="40"/>
    <n v="0"/>
    <m/>
    <n v="0"/>
    <n v="1"/>
    <n v="302"/>
    <n v="6"/>
    <x v="3"/>
    <n v="1"/>
    <n v="2"/>
    <n v="75"/>
    <n v="3"/>
    <n v="4"/>
    <n v="2"/>
    <n v="13237"/>
    <n v="20364"/>
    <n v="7"/>
    <n v="15"/>
    <n v="3"/>
    <n v="3"/>
    <n v="80"/>
    <n v="0"/>
    <n v="22"/>
    <n v="3"/>
    <n v="20"/>
    <n v="6"/>
    <n v="5"/>
    <n v="13"/>
    <x v="0"/>
  </r>
  <r>
    <s v="No"/>
    <s v="Travel_Frequently"/>
    <x v="0"/>
    <s v="Current Employees"/>
    <x v="1"/>
    <x v="0"/>
    <s v="STAFF-602"/>
    <n v="602"/>
    <x v="0"/>
    <x v="2"/>
    <x v="1"/>
    <s v="No"/>
    <s v="Y"/>
    <n v="3"/>
    <n v="-2"/>
    <n v="0"/>
    <n v="39"/>
    <n v="0"/>
    <m/>
    <n v="0"/>
    <n v="1"/>
    <n v="443"/>
    <n v="8"/>
    <x v="1"/>
    <n v="1"/>
    <n v="3"/>
    <n v="48"/>
    <n v="3"/>
    <n v="1"/>
    <n v="2"/>
    <n v="3755"/>
    <n v="17872"/>
    <n v="1"/>
    <n v="11"/>
    <n v="3"/>
    <n v="1"/>
    <n v="80"/>
    <n v="1"/>
    <n v="8"/>
    <n v="3"/>
    <n v="8"/>
    <n v="3"/>
    <n v="0"/>
    <n v="7"/>
    <x v="0"/>
  </r>
  <r>
    <s v="No"/>
    <s v="Travel_Rarely"/>
    <x v="2"/>
    <s v="Current Employees"/>
    <x v="0"/>
    <x v="0"/>
    <s v="STAFF-604"/>
    <n v="604"/>
    <x v="1"/>
    <x v="0"/>
    <x v="0"/>
    <s v="Yes"/>
    <s v="Y"/>
    <n v="2"/>
    <n v="-2"/>
    <n v="0"/>
    <n v="31"/>
    <n v="0"/>
    <m/>
    <n v="0"/>
    <n v="1"/>
    <n v="828"/>
    <n v="2"/>
    <x v="1"/>
    <n v="1"/>
    <n v="2"/>
    <n v="77"/>
    <n v="3"/>
    <n v="2"/>
    <n v="2"/>
    <n v="6582"/>
    <n v="8346"/>
    <n v="4"/>
    <n v="13"/>
    <n v="3"/>
    <n v="3"/>
    <n v="80"/>
    <n v="0"/>
    <n v="10"/>
    <n v="4"/>
    <n v="6"/>
    <n v="5"/>
    <n v="0"/>
    <n v="5"/>
    <x v="0"/>
  </r>
  <r>
    <s v="No"/>
    <s v="Travel_Rarely"/>
    <x v="0"/>
    <s v="Current Employees"/>
    <x v="1"/>
    <x v="2"/>
    <s v="STAFF-605"/>
    <n v="605"/>
    <x v="1"/>
    <x v="3"/>
    <x v="1"/>
    <s v="Yes"/>
    <s v="Y"/>
    <n v="5"/>
    <n v="-2"/>
    <n v="0"/>
    <n v="42"/>
    <n v="0"/>
    <m/>
    <n v="0"/>
    <n v="1"/>
    <n v="319"/>
    <n v="24"/>
    <x v="3"/>
    <n v="1"/>
    <n v="4"/>
    <n v="56"/>
    <n v="3"/>
    <n v="3"/>
    <n v="3"/>
    <n v="7406"/>
    <n v="6950"/>
    <n v="1"/>
    <n v="21"/>
    <n v="4"/>
    <n v="4"/>
    <n v="80"/>
    <n v="1"/>
    <n v="10"/>
    <n v="2"/>
    <n v="10"/>
    <n v="9"/>
    <n v="5"/>
    <n v="8"/>
    <x v="1"/>
  </r>
  <r>
    <s v="No"/>
    <s v="Travel_Rarely"/>
    <x v="1"/>
    <s v="Current Employees"/>
    <x v="0"/>
    <x v="1"/>
    <s v="STAFF-606"/>
    <n v="606"/>
    <x v="1"/>
    <x v="0"/>
    <x v="1"/>
    <s v="No"/>
    <s v="Y"/>
    <n v="3"/>
    <n v="-2"/>
    <n v="0"/>
    <n v="45"/>
    <n v="0"/>
    <m/>
    <n v="0"/>
    <n v="1"/>
    <n v="561"/>
    <n v="2"/>
    <x v="3"/>
    <n v="1"/>
    <n v="4"/>
    <n v="61"/>
    <n v="3"/>
    <n v="2"/>
    <n v="3"/>
    <n v="4805"/>
    <n v="16177"/>
    <n v="0"/>
    <n v="19"/>
    <n v="3"/>
    <n v="2"/>
    <n v="80"/>
    <n v="1"/>
    <n v="9"/>
    <n v="4"/>
    <n v="8"/>
    <n v="7"/>
    <n v="3"/>
    <n v="7"/>
    <x v="0"/>
  </r>
  <r>
    <s v="Yes"/>
    <s v="Travel_Frequently"/>
    <x v="2"/>
    <s v="Ex-Employees"/>
    <x v="2"/>
    <x v="0"/>
    <s v="STAFF-608"/>
    <n v="608"/>
    <x v="0"/>
    <x v="8"/>
    <x v="2"/>
    <s v="Yes"/>
    <s v="Y"/>
    <n v="2"/>
    <n v="-2"/>
    <n v="0"/>
    <n v="26"/>
    <n v="1"/>
    <n v="1"/>
    <n v="1"/>
    <n v="0"/>
    <n v="426"/>
    <n v="17"/>
    <x v="2"/>
    <n v="1"/>
    <n v="2"/>
    <n v="58"/>
    <n v="3"/>
    <n v="1"/>
    <n v="2"/>
    <n v="2741"/>
    <n v="22808"/>
    <n v="0"/>
    <n v="11"/>
    <n v="3"/>
    <n v="2"/>
    <n v="80"/>
    <n v="1"/>
    <n v="8"/>
    <n v="2"/>
    <n v="7"/>
    <n v="7"/>
    <n v="1"/>
    <n v="0"/>
    <x v="2"/>
  </r>
  <r>
    <s v="No"/>
    <s v="Travel_Rarely"/>
    <x v="2"/>
    <s v="Current Employees"/>
    <x v="1"/>
    <x v="4"/>
    <s v="STAFF-611"/>
    <n v="611"/>
    <x v="1"/>
    <x v="3"/>
    <x v="2"/>
    <s v="No"/>
    <s v="Y"/>
    <n v="2"/>
    <n v="-2"/>
    <n v="0"/>
    <n v="29"/>
    <n v="0"/>
    <m/>
    <n v="0"/>
    <n v="1"/>
    <n v="232"/>
    <n v="19"/>
    <x v="3"/>
    <n v="1"/>
    <n v="4"/>
    <n v="34"/>
    <n v="3"/>
    <n v="2"/>
    <n v="4"/>
    <n v="4262"/>
    <n v="22645"/>
    <n v="4"/>
    <n v="12"/>
    <n v="3"/>
    <n v="2"/>
    <n v="80"/>
    <n v="2"/>
    <n v="8"/>
    <n v="4"/>
    <n v="3"/>
    <n v="2"/>
    <n v="1"/>
    <n v="2"/>
    <x v="2"/>
  </r>
  <r>
    <s v="No"/>
    <s v="Travel_Rarely"/>
    <x v="2"/>
    <s v="Current Employees"/>
    <x v="1"/>
    <x v="2"/>
    <s v="STAFF-612"/>
    <n v="612"/>
    <x v="0"/>
    <x v="7"/>
    <x v="2"/>
    <s v="No"/>
    <s v="Y"/>
    <n v="2"/>
    <n v="-2"/>
    <n v="0"/>
    <n v="33"/>
    <n v="0"/>
    <m/>
    <n v="0"/>
    <n v="1"/>
    <n v="922"/>
    <n v="1"/>
    <x v="4"/>
    <n v="1"/>
    <n v="1"/>
    <n v="95"/>
    <n v="4"/>
    <n v="4"/>
    <n v="3"/>
    <n v="16184"/>
    <n v="22578"/>
    <n v="4"/>
    <n v="19"/>
    <n v="3"/>
    <n v="3"/>
    <n v="80"/>
    <n v="1"/>
    <n v="10"/>
    <n v="3"/>
    <n v="6"/>
    <n v="1"/>
    <n v="0"/>
    <n v="5"/>
    <x v="0"/>
  </r>
  <r>
    <s v="No"/>
    <s v="Travel_Rarely"/>
    <x v="2"/>
    <s v="Current Employees"/>
    <x v="0"/>
    <x v="0"/>
    <s v="STAFF-613"/>
    <n v="613"/>
    <x v="1"/>
    <x v="5"/>
    <x v="2"/>
    <s v="No"/>
    <s v="Y"/>
    <n v="3"/>
    <n v="-2"/>
    <n v="0"/>
    <n v="31"/>
    <n v="0"/>
    <m/>
    <n v="0"/>
    <n v="1"/>
    <n v="688"/>
    <n v="7"/>
    <x v="3"/>
    <n v="1"/>
    <n v="3"/>
    <n v="44"/>
    <n v="2"/>
    <n v="3"/>
    <n v="2"/>
    <n v="11557"/>
    <n v="25291"/>
    <n v="9"/>
    <n v="21"/>
    <n v="4"/>
    <n v="3"/>
    <n v="80"/>
    <n v="1"/>
    <n v="10"/>
    <n v="2"/>
    <n v="5"/>
    <n v="4"/>
    <n v="0"/>
    <n v="1"/>
    <x v="0"/>
  </r>
  <r>
    <s v="Yes"/>
    <s v="Travel_Frequently"/>
    <x v="4"/>
    <s v="Ex-Employees"/>
    <x v="0"/>
    <x v="3"/>
    <s v="STAFF-614"/>
    <n v="614"/>
    <x v="1"/>
    <x v="6"/>
    <x v="0"/>
    <s v="Yes"/>
    <s v="Y"/>
    <n v="3"/>
    <n v="-2"/>
    <n v="0"/>
    <n v="18"/>
    <n v="1"/>
    <n v="1"/>
    <n v="1"/>
    <n v="0"/>
    <n v="1306"/>
    <n v="5"/>
    <x v="3"/>
    <n v="1"/>
    <n v="2"/>
    <n v="69"/>
    <n v="3"/>
    <n v="1"/>
    <n v="1"/>
    <n v="1878"/>
    <n v="8059"/>
    <n v="1"/>
    <n v="14"/>
    <n v="3"/>
    <n v="4"/>
    <n v="80"/>
    <n v="0"/>
    <n v="0"/>
    <n v="3"/>
    <n v="0"/>
    <n v="0"/>
    <n v="0"/>
    <n v="0"/>
    <x v="0"/>
  </r>
  <r>
    <s v="No"/>
    <s v="Non-Travel"/>
    <x v="0"/>
    <s v="Current Employees"/>
    <x v="0"/>
    <x v="1"/>
    <s v="STAFF-615"/>
    <n v="615"/>
    <x v="1"/>
    <x v="0"/>
    <x v="2"/>
    <s v="No"/>
    <s v="Y"/>
    <n v="2"/>
    <n v="-2"/>
    <n v="0"/>
    <n v="40"/>
    <n v="0"/>
    <m/>
    <n v="0"/>
    <n v="1"/>
    <n v="1094"/>
    <n v="28"/>
    <x v="3"/>
    <n v="1"/>
    <n v="3"/>
    <n v="58"/>
    <n v="1"/>
    <n v="3"/>
    <n v="3"/>
    <n v="10932"/>
    <n v="11373"/>
    <n v="3"/>
    <n v="15"/>
    <n v="3"/>
    <n v="3"/>
    <n v="80"/>
    <n v="1"/>
    <n v="20"/>
    <n v="3"/>
    <n v="1"/>
    <n v="0"/>
    <n v="0"/>
    <n v="1"/>
    <x v="1"/>
  </r>
  <r>
    <s v="No"/>
    <s v="Non-Travel"/>
    <x v="0"/>
    <s v="Current Employees"/>
    <x v="1"/>
    <x v="1"/>
    <s v="STAFF-616"/>
    <n v="616"/>
    <x v="0"/>
    <x v="4"/>
    <x v="0"/>
    <s v="Yes"/>
    <s v="Y"/>
    <n v="3"/>
    <n v="-2"/>
    <n v="0"/>
    <n v="41"/>
    <n v="0"/>
    <m/>
    <n v="0"/>
    <n v="1"/>
    <n v="509"/>
    <n v="2"/>
    <x v="2"/>
    <n v="1"/>
    <n v="1"/>
    <n v="62"/>
    <n v="2"/>
    <n v="2"/>
    <n v="3"/>
    <n v="6811"/>
    <n v="2112"/>
    <n v="2"/>
    <n v="17"/>
    <n v="3"/>
    <n v="1"/>
    <n v="80"/>
    <n v="0"/>
    <n v="10"/>
    <n v="3"/>
    <n v="8"/>
    <n v="7"/>
    <n v="0"/>
    <n v="7"/>
    <x v="0"/>
  </r>
  <r>
    <s v="No"/>
    <s v="Travel_Rarely"/>
    <x v="2"/>
    <s v="Current Employees"/>
    <x v="0"/>
    <x v="2"/>
    <s v="STAFF-618"/>
    <n v="618"/>
    <x v="1"/>
    <x v="0"/>
    <x v="2"/>
    <s v="No"/>
    <s v="Y"/>
    <n v="5"/>
    <n v="-2"/>
    <n v="0"/>
    <n v="26"/>
    <n v="0"/>
    <m/>
    <n v="0"/>
    <n v="1"/>
    <n v="775"/>
    <n v="29"/>
    <x v="0"/>
    <n v="1"/>
    <n v="1"/>
    <n v="45"/>
    <n v="3"/>
    <n v="2"/>
    <n v="3"/>
    <n v="4306"/>
    <n v="4267"/>
    <n v="5"/>
    <n v="12"/>
    <n v="3"/>
    <n v="1"/>
    <n v="80"/>
    <n v="2"/>
    <n v="8"/>
    <n v="3"/>
    <n v="0"/>
    <n v="0"/>
    <n v="0"/>
    <n v="0"/>
    <x v="1"/>
  </r>
  <r>
    <s v="No"/>
    <s v="Travel_Rarely"/>
    <x v="0"/>
    <s v="Current Employees"/>
    <x v="0"/>
    <x v="2"/>
    <s v="STAFF-620"/>
    <n v="620"/>
    <x v="0"/>
    <x v="0"/>
    <x v="0"/>
    <s v="No"/>
    <s v="Y"/>
    <n v="3"/>
    <n v="-2"/>
    <n v="0"/>
    <n v="35"/>
    <n v="0"/>
    <m/>
    <n v="0"/>
    <n v="1"/>
    <n v="195"/>
    <n v="1"/>
    <x v="3"/>
    <n v="1"/>
    <n v="1"/>
    <n v="80"/>
    <n v="3"/>
    <n v="2"/>
    <n v="3"/>
    <n v="4859"/>
    <n v="6698"/>
    <n v="1"/>
    <n v="16"/>
    <n v="3"/>
    <n v="4"/>
    <n v="80"/>
    <n v="0"/>
    <n v="5"/>
    <n v="3"/>
    <n v="5"/>
    <n v="4"/>
    <n v="0"/>
    <n v="3"/>
    <x v="0"/>
  </r>
  <r>
    <s v="No"/>
    <s v="Travel_Rarely"/>
    <x v="2"/>
    <s v="Current Employees"/>
    <x v="0"/>
    <x v="0"/>
    <s v="STAFF-621"/>
    <n v="621"/>
    <x v="1"/>
    <x v="0"/>
    <x v="0"/>
    <s v="No"/>
    <s v="Y"/>
    <n v="3"/>
    <n v="-2"/>
    <n v="0"/>
    <n v="34"/>
    <n v="0"/>
    <m/>
    <n v="0"/>
    <n v="1"/>
    <n v="258"/>
    <n v="21"/>
    <x v="2"/>
    <n v="1"/>
    <n v="4"/>
    <n v="74"/>
    <n v="4"/>
    <n v="2"/>
    <n v="2"/>
    <n v="5337"/>
    <n v="19921"/>
    <n v="1"/>
    <n v="12"/>
    <n v="3"/>
    <n v="4"/>
    <n v="80"/>
    <n v="0"/>
    <n v="10"/>
    <n v="3"/>
    <n v="10"/>
    <n v="7"/>
    <n v="5"/>
    <n v="7"/>
    <x v="1"/>
  </r>
  <r>
    <s v="Yes"/>
    <s v="Travel_Rarely"/>
    <x v="2"/>
    <s v="Ex-Employees"/>
    <x v="1"/>
    <x v="4"/>
    <s v="STAFF-622"/>
    <n v="622"/>
    <x v="1"/>
    <x v="2"/>
    <x v="0"/>
    <s v="Yes"/>
    <s v="Y"/>
    <n v="3"/>
    <n v="-2"/>
    <n v="0"/>
    <n v="26"/>
    <n v="1"/>
    <n v="1"/>
    <n v="1"/>
    <n v="0"/>
    <n v="471"/>
    <n v="24"/>
    <x v="3"/>
    <n v="1"/>
    <n v="4"/>
    <n v="66"/>
    <n v="1"/>
    <n v="1"/>
    <n v="4"/>
    <n v="2340"/>
    <n v="23213"/>
    <n v="1"/>
    <n v="18"/>
    <n v="3"/>
    <n v="2"/>
    <n v="80"/>
    <n v="0"/>
    <n v="1"/>
    <n v="1"/>
    <n v="1"/>
    <n v="0"/>
    <n v="0"/>
    <n v="0"/>
    <x v="1"/>
  </r>
  <r>
    <s v="No"/>
    <s v="Travel_Rarely"/>
    <x v="0"/>
    <s v="Current Employees"/>
    <x v="1"/>
    <x v="4"/>
    <s v="STAFF-623"/>
    <n v="623"/>
    <x v="0"/>
    <x v="3"/>
    <x v="0"/>
    <s v="No"/>
    <s v="Y"/>
    <n v="3"/>
    <n v="-2"/>
    <n v="0"/>
    <n v="37"/>
    <n v="0"/>
    <m/>
    <n v="0"/>
    <n v="1"/>
    <n v="799"/>
    <n v="1"/>
    <x v="3"/>
    <n v="1"/>
    <n v="4"/>
    <n v="59"/>
    <n v="3"/>
    <n v="3"/>
    <n v="4"/>
    <n v="7491"/>
    <n v="23848"/>
    <n v="4"/>
    <n v="17"/>
    <n v="3"/>
    <n v="4"/>
    <n v="80"/>
    <n v="0"/>
    <n v="12"/>
    <n v="4"/>
    <n v="6"/>
    <n v="5"/>
    <n v="1"/>
    <n v="2"/>
    <x v="0"/>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x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x v="0"/>
  </r>
  <r>
    <s v="No"/>
    <s v="Non-Travel"/>
    <x v="0"/>
    <s v="Current Employees"/>
    <x v="0"/>
    <x v="2"/>
    <s v="STAFF-626"/>
    <n v="626"/>
    <x v="1"/>
    <x v="0"/>
    <x v="2"/>
    <s v="No"/>
    <s v="Y"/>
    <n v="6"/>
    <n v="-2"/>
    <n v="0"/>
    <n v="37"/>
    <n v="0"/>
    <m/>
    <n v="0"/>
    <n v="1"/>
    <n v="142"/>
    <n v="9"/>
    <x v="2"/>
    <n v="1"/>
    <n v="1"/>
    <n v="69"/>
    <n v="3"/>
    <n v="3"/>
    <n v="3"/>
    <n v="8834"/>
    <n v="24666"/>
    <n v="1"/>
    <n v="13"/>
    <n v="3"/>
    <n v="4"/>
    <n v="80"/>
    <n v="1"/>
    <n v="9"/>
    <n v="3"/>
    <n v="9"/>
    <n v="5"/>
    <n v="7"/>
    <n v="7"/>
    <x v="0"/>
  </r>
  <r>
    <s v="No"/>
    <s v="Travel_Rarely"/>
    <x v="1"/>
    <s v="Current Employees"/>
    <x v="1"/>
    <x v="4"/>
    <s v="STAFF-630"/>
    <n v="630"/>
    <x v="1"/>
    <x v="1"/>
    <x v="2"/>
    <s v="Yes"/>
    <s v="Y"/>
    <n v="3"/>
    <n v="-2"/>
    <n v="0"/>
    <n v="52"/>
    <n v="0"/>
    <m/>
    <n v="0"/>
    <n v="1"/>
    <n v="956"/>
    <n v="6"/>
    <x v="0"/>
    <n v="1"/>
    <n v="4"/>
    <n v="78"/>
    <n v="3"/>
    <n v="2"/>
    <n v="4"/>
    <n v="5577"/>
    <n v="22087"/>
    <n v="3"/>
    <n v="12"/>
    <n v="3"/>
    <n v="2"/>
    <n v="80"/>
    <n v="2"/>
    <n v="18"/>
    <n v="3"/>
    <n v="10"/>
    <n v="9"/>
    <n v="6"/>
    <n v="9"/>
    <x v="0"/>
  </r>
  <r>
    <s v="Yes"/>
    <s v="Non-Travel"/>
    <x v="2"/>
    <s v="Ex-Employees"/>
    <x v="0"/>
    <x v="1"/>
    <s v="STAFF-631"/>
    <n v="631"/>
    <x v="1"/>
    <x v="0"/>
    <x v="1"/>
    <s v="No"/>
    <s v="Y"/>
    <n v="2"/>
    <n v="-2"/>
    <n v="0"/>
    <n v="32"/>
    <n v="1"/>
    <n v="1"/>
    <n v="1"/>
    <n v="0"/>
    <n v="1474"/>
    <n v="11"/>
    <x v="2"/>
    <n v="1"/>
    <n v="4"/>
    <n v="60"/>
    <n v="4"/>
    <n v="2"/>
    <n v="3"/>
    <n v="4707"/>
    <n v="23914"/>
    <n v="8"/>
    <n v="12"/>
    <n v="3"/>
    <n v="4"/>
    <n v="80"/>
    <n v="0"/>
    <n v="6"/>
    <n v="3"/>
    <n v="4"/>
    <n v="2"/>
    <n v="1"/>
    <n v="2"/>
    <x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x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x v="0"/>
  </r>
  <r>
    <s v="No"/>
    <s v="Travel_Rarely"/>
    <x v="0"/>
    <s v="Current Employees"/>
    <x v="1"/>
    <x v="0"/>
    <s v="STAFF-635"/>
    <n v="635"/>
    <x v="0"/>
    <x v="3"/>
    <x v="1"/>
    <s v="No"/>
    <s v="Y"/>
    <n v="2"/>
    <n v="-2"/>
    <n v="0"/>
    <n v="37"/>
    <n v="0"/>
    <m/>
    <n v="0"/>
    <n v="1"/>
    <n v="446"/>
    <n v="1"/>
    <x v="2"/>
    <n v="1"/>
    <n v="2"/>
    <n v="65"/>
    <n v="3"/>
    <n v="2"/>
    <n v="2"/>
    <n v="6447"/>
    <n v="15701"/>
    <n v="6"/>
    <n v="12"/>
    <n v="3"/>
    <n v="2"/>
    <n v="80"/>
    <n v="1"/>
    <n v="8"/>
    <n v="2"/>
    <n v="6"/>
    <n v="5"/>
    <n v="4"/>
    <n v="3"/>
    <x v="0"/>
  </r>
  <r>
    <s v="No"/>
    <s v="Travel_Rarely"/>
    <x v="1"/>
    <s v="Current Employees"/>
    <x v="1"/>
    <x v="0"/>
    <s v="STAFF-638"/>
    <n v="638"/>
    <x v="1"/>
    <x v="7"/>
    <x v="2"/>
    <s v="Yes"/>
    <s v="Y"/>
    <n v="5"/>
    <n v="-2"/>
    <n v="0"/>
    <n v="49"/>
    <n v="0"/>
    <m/>
    <n v="0"/>
    <n v="1"/>
    <n v="1245"/>
    <n v="18"/>
    <x v="2"/>
    <n v="1"/>
    <n v="4"/>
    <n v="58"/>
    <n v="2"/>
    <n v="5"/>
    <n v="2"/>
    <n v="19502"/>
    <n v="2125"/>
    <n v="1"/>
    <n v="17"/>
    <n v="3"/>
    <n v="3"/>
    <n v="80"/>
    <n v="1"/>
    <n v="31"/>
    <n v="3"/>
    <n v="31"/>
    <n v="9"/>
    <n v="0"/>
    <n v="9"/>
    <x v="2"/>
  </r>
  <r>
    <s v="No"/>
    <s v="Travel_Rarely"/>
    <x v="4"/>
    <s v="Current Employees"/>
    <x v="1"/>
    <x v="2"/>
    <s v="STAFF-639"/>
    <n v="639"/>
    <x v="1"/>
    <x v="1"/>
    <x v="1"/>
    <s v="Yes"/>
    <s v="Y"/>
    <n v="3"/>
    <n v="-2"/>
    <n v="0"/>
    <n v="24"/>
    <n v="0"/>
    <m/>
    <n v="0"/>
    <n v="1"/>
    <n v="691"/>
    <n v="23"/>
    <x v="3"/>
    <n v="1"/>
    <n v="2"/>
    <n v="89"/>
    <n v="4"/>
    <n v="1"/>
    <n v="4"/>
    <n v="2725"/>
    <n v="21630"/>
    <n v="1"/>
    <n v="11"/>
    <n v="3"/>
    <n v="2"/>
    <n v="80"/>
    <n v="2"/>
    <n v="6"/>
    <n v="3"/>
    <n v="6"/>
    <n v="5"/>
    <n v="1"/>
    <n v="4"/>
    <x v="1"/>
  </r>
  <r>
    <s v="No"/>
    <s v="Travel_Rarely"/>
    <x v="2"/>
    <s v="Current Employees"/>
    <x v="0"/>
    <x v="3"/>
    <s v="STAFF-641"/>
    <n v="641"/>
    <x v="1"/>
    <x v="0"/>
    <x v="1"/>
    <s v="No"/>
    <s v="Y"/>
    <n v="5"/>
    <n v="-2"/>
    <n v="0"/>
    <n v="26"/>
    <n v="0"/>
    <m/>
    <n v="0"/>
    <n v="1"/>
    <n v="703"/>
    <n v="28"/>
    <x v="0"/>
    <n v="1"/>
    <n v="1"/>
    <n v="66"/>
    <n v="3"/>
    <n v="2"/>
    <n v="1"/>
    <n v="6272"/>
    <n v="7428"/>
    <n v="1"/>
    <n v="20"/>
    <n v="4"/>
    <n v="4"/>
    <n v="80"/>
    <n v="2"/>
    <n v="6"/>
    <n v="4"/>
    <n v="5"/>
    <n v="3"/>
    <n v="1"/>
    <n v="4"/>
    <x v="1"/>
  </r>
  <r>
    <s v="No"/>
    <s v="Travel_Rarely"/>
    <x v="4"/>
    <s v="Current Employees"/>
    <x v="1"/>
    <x v="1"/>
    <s v="STAFF-643"/>
    <n v="643"/>
    <x v="1"/>
    <x v="2"/>
    <x v="1"/>
    <s v="No"/>
    <s v="Y"/>
    <n v="2"/>
    <n v="-2"/>
    <n v="0"/>
    <n v="24"/>
    <n v="0"/>
    <m/>
    <n v="0"/>
    <n v="1"/>
    <n v="823"/>
    <n v="17"/>
    <x v="0"/>
    <n v="1"/>
    <n v="4"/>
    <n v="94"/>
    <n v="2"/>
    <n v="1"/>
    <n v="3"/>
    <n v="2127"/>
    <n v="9100"/>
    <n v="1"/>
    <n v="21"/>
    <n v="4"/>
    <n v="4"/>
    <n v="80"/>
    <n v="1"/>
    <n v="1"/>
    <n v="3"/>
    <n v="1"/>
    <n v="0"/>
    <n v="0"/>
    <n v="0"/>
    <x v="2"/>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x v="0"/>
  </r>
  <r>
    <s v="No"/>
    <s v="Travel_Rarely"/>
    <x v="2"/>
    <s v="Current Employees"/>
    <x v="0"/>
    <x v="2"/>
    <s v="STAFF-645"/>
    <n v="645"/>
    <x v="1"/>
    <x v="6"/>
    <x v="1"/>
    <s v="No"/>
    <s v="Y"/>
    <n v="1"/>
    <n v="-2"/>
    <n v="0"/>
    <n v="25"/>
    <n v="0"/>
    <m/>
    <n v="0"/>
    <n v="1"/>
    <n v="622"/>
    <n v="13"/>
    <x v="1"/>
    <n v="1"/>
    <n v="2"/>
    <n v="40"/>
    <n v="3"/>
    <n v="1"/>
    <n v="3"/>
    <n v="2096"/>
    <n v="26376"/>
    <n v="1"/>
    <n v="11"/>
    <n v="3"/>
    <n v="3"/>
    <n v="80"/>
    <n v="0"/>
    <n v="7"/>
    <n v="3"/>
    <n v="7"/>
    <n v="4"/>
    <n v="0"/>
    <n v="6"/>
    <x v="2"/>
  </r>
  <r>
    <s v="Yes"/>
    <s v="Travel_Frequently"/>
    <x v="4"/>
    <s v="Ex-Employees"/>
    <x v="1"/>
    <x v="0"/>
    <s v="STAFF-647"/>
    <n v="647"/>
    <x v="0"/>
    <x v="2"/>
    <x v="1"/>
    <s v="Yes"/>
    <s v="Y"/>
    <n v="4"/>
    <n v="-2"/>
    <n v="0"/>
    <n v="24"/>
    <n v="1"/>
    <n v="1"/>
    <n v="1"/>
    <n v="0"/>
    <n v="1287"/>
    <n v="7"/>
    <x v="3"/>
    <n v="1"/>
    <n v="1"/>
    <n v="55"/>
    <n v="3"/>
    <n v="1"/>
    <n v="2"/>
    <n v="2886"/>
    <n v="14168"/>
    <n v="1"/>
    <n v="16"/>
    <n v="3"/>
    <n v="4"/>
    <n v="80"/>
    <n v="1"/>
    <n v="6"/>
    <n v="3"/>
    <n v="6"/>
    <n v="3"/>
    <n v="1"/>
    <n v="2"/>
    <x v="0"/>
  </r>
  <r>
    <s v="Yes"/>
    <s v="Travel_Frequently"/>
    <x v="2"/>
    <s v="Ex-Employees"/>
    <x v="0"/>
    <x v="0"/>
    <s v="STAFF-648"/>
    <n v="648"/>
    <x v="1"/>
    <x v="6"/>
    <x v="1"/>
    <s v="No"/>
    <s v="Y"/>
    <n v="2"/>
    <n v="-2"/>
    <n v="0"/>
    <n v="30"/>
    <n v="1"/>
    <n v="1"/>
    <n v="1"/>
    <n v="0"/>
    <n v="448"/>
    <n v="12"/>
    <x v="2"/>
    <n v="1"/>
    <n v="2"/>
    <n v="74"/>
    <n v="2"/>
    <n v="1"/>
    <n v="2"/>
    <n v="2033"/>
    <n v="14470"/>
    <n v="1"/>
    <n v="18"/>
    <n v="3"/>
    <n v="3"/>
    <n v="80"/>
    <n v="1"/>
    <n v="1"/>
    <n v="4"/>
    <n v="1"/>
    <n v="0"/>
    <n v="0"/>
    <n v="0"/>
    <x v="2"/>
  </r>
  <r>
    <s v="No"/>
    <s v="Travel_Rarely"/>
    <x v="2"/>
    <s v="Current Employees"/>
    <x v="1"/>
    <x v="0"/>
    <s v="STAFF-649"/>
    <n v="649"/>
    <x v="1"/>
    <x v="1"/>
    <x v="1"/>
    <s v="Yes"/>
    <s v="Y"/>
    <n v="3"/>
    <n v="-2"/>
    <n v="0"/>
    <n v="34"/>
    <n v="0"/>
    <m/>
    <n v="0"/>
    <n v="1"/>
    <n v="254"/>
    <n v="1"/>
    <x v="0"/>
    <n v="1"/>
    <n v="2"/>
    <n v="83"/>
    <n v="2"/>
    <n v="1"/>
    <n v="2"/>
    <n v="3622"/>
    <n v="22794"/>
    <n v="1"/>
    <n v="13"/>
    <n v="3"/>
    <n v="4"/>
    <n v="80"/>
    <n v="1"/>
    <n v="6"/>
    <n v="3"/>
    <n v="6"/>
    <n v="5"/>
    <n v="1"/>
    <n v="3"/>
    <x v="0"/>
  </r>
  <r>
    <s v="Yes"/>
    <s v="Travel_Rarely"/>
    <x v="2"/>
    <s v="Ex-Employees"/>
    <x v="0"/>
    <x v="2"/>
    <s v="STAFF-650"/>
    <n v="650"/>
    <x v="1"/>
    <x v="0"/>
    <x v="2"/>
    <s v="No"/>
    <s v="Y"/>
    <n v="2"/>
    <n v="-2"/>
    <n v="0"/>
    <n v="31"/>
    <n v="1"/>
    <n v="1"/>
    <n v="1"/>
    <n v="0"/>
    <n v="1365"/>
    <n v="13"/>
    <x v="2"/>
    <n v="1"/>
    <n v="2"/>
    <n v="46"/>
    <n v="3"/>
    <n v="2"/>
    <n v="3"/>
    <n v="4233"/>
    <n v="11512"/>
    <n v="2"/>
    <n v="17"/>
    <n v="3"/>
    <n v="3"/>
    <n v="80"/>
    <n v="0"/>
    <n v="9"/>
    <n v="1"/>
    <n v="3"/>
    <n v="1"/>
    <n v="1"/>
    <n v="2"/>
    <x v="2"/>
  </r>
  <r>
    <s v="No"/>
    <s v="Travel_Rarely"/>
    <x v="0"/>
    <s v="Current Employees"/>
    <x v="1"/>
    <x v="1"/>
    <s v="STAFF-652"/>
    <n v="652"/>
    <x v="1"/>
    <x v="2"/>
    <x v="0"/>
    <s v="No"/>
    <s v="Y"/>
    <n v="3"/>
    <n v="-2"/>
    <n v="0"/>
    <n v="35"/>
    <n v="0"/>
    <m/>
    <n v="0"/>
    <n v="1"/>
    <n v="538"/>
    <n v="25"/>
    <x v="0"/>
    <n v="1"/>
    <n v="1"/>
    <n v="54"/>
    <n v="2"/>
    <n v="2"/>
    <n v="4"/>
    <n v="3681"/>
    <n v="14004"/>
    <n v="4"/>
    <n v="14"/>
    <n v="3"/>
    <n v="4"/>
    <n v="80"/>
    <n v="0"/>
    <n v="9"/>
    <n v="3"/>
    <n v="3"/>
    <n v="2"/>
    <n v="0"/>
    <n v="2"/>
    <x v="1"/>
  </r>
  <r>
    <s v="No"/>
    <s v="Travel_Rarely"/>
    <x v="2"/>
    <s v="Current Employees"/>
    <x v="0"/>
    <x v="2"/>
    <s v="STAFF-653"/>
    <n v="653"/>
    <x v="1"/>
    <x v="0"/>
    <x v="2"/>
    <s v="No"/>
    <s v="Y"/>
    <n v="4"/>
    <n v="-2"/>
    <n v="0"/>
    <n v="31"/>
    <n v="0"/>
    <m/>
    <n v="0"/>
    <n v="1"/>
    <n v="525"/>
    <n v="6"/>
    <x v="2"/>
    <n v="1"/>
    <n v="1"/>
    <n v="66"/>
    <n v="4"/>
    <n v="2"/>
    <n v="4"/>
    <n v="5460"/>
    <n v="6219"/>
    <n v="4"/>
    <n v="22"/>
    <n v="4"/>
    <n v="4"/>
    <n v="80"/>
    <n v="2"/>
    <n v="13"/>
    <n v="4"/>
    <n v="7"/>
    <n v="7"/>
    <n v="5"/>
    <n v="7"/>
    <x v="0"/>
  </r>
  <r>
    <s v="No"/>
    <s v="Travel_Rarely"/>
    <x v="2"/>
    <s v="Current Employees"/>
    <x v="1"/>
    <x v="2"/>
    <s v="STAFF-655"/>
    <n v="655"/>
    <x v="0"/>
    <x v="1"/>
    <x v="2"/>
    <s v="No"/>
    <s v="Y"/>
    <n v="5"/>
    <n v="-2"/>
    <n v="0"/>
    <n v="27"/>
    <n v="0"/>
    <m/>
    <n v="0"/>
    <n v="1"/>
    <n v="798"/>
    <n v="6"/>
    <x v="2"/>
    <n v="1"/>
    <n v="1"/>
    <n v="66"/>
    <n v="2"/>
    <n v="1"/>
    <n v="3"/>
    <n v="2187"/>
    <n v="5013"/>
    <n v="0"/>
    <n v="12"/>
    <n v="3"/>
    <n v="3"/>
    <n v="80"/>
    <n v="2"/>
    <n v="6"/>
    <n v="2"/>
    <n v="5"/>
    <n v="3"/>
    <n v="0"/>
    <n v="3"/>
    <x v="0"/>
  </r>
  <r>
    <s v="No"/>
    <s v="Travel_Rarely"/>
    <x v="0"/>
    <s v="Current Employees"/>
    <x v="0"/>
    <x v="3"/>
    <s v="STAFF-656"/>
    <n v="656"/>
    <x v="1"/>
    <x v="0"/>
    <x v="1"/>
    <s v="Yes"/>
    <s v="Y"/>
    <n v="3"/>
    <n v="-2"/>
    <n v="0"/>
    <n v="37"/>
    <n v="0"/>
    <m/>
    <n v="0"/>
    <n v="1"/>
    <n v="558"/>
    <n v="2"/>
    <x v="3"/>
    <n v="1"/>
    <n v="4"/>
    <n v="75"/>
    <n v="3"/>
    <n v="2"/>
    <n v="1"/>
    <n v="9602"/>
    <n v="3010"/>
    <n v="4"/>
    <n v="11"/>
    <n v="3"/>
    <n v="3"/>
    <n v="80"/>
    <n v="1"/>
    <n v="17"/>
    <n v="2"/>
    <n v="3"/>
    <n v="0"/>
    <n v="1"/>
    <n v="0"/>
    <x v="0"/>
  </r>
  <r>
    <s v="No"/>
    <s v="Travel_Rarely"/>
    <x v="4"/>
    <s v="Current Employees"/>
    <x v="1"/>
    <x v="0"/>
    <s v="STAFF-657"/>
    <n v="657"/>
    <x v="0"/>
    <x v="1"/>
    <x v="0"/>
    <s v="No"/>
    <s v="Y"/>
    <n v="0"/>
    <n v="-2"/>
    <n v="0"/>
    <n v="20"/>
    <n v="0"/>
    <m/>
    <n v="0"/>
    <n v="1"/>
    <n v="959"/>
    <n v="1"/>
    <x v="3"/>
    <n v="1"/>
    <n v="4"/>
    <n v="83"/>
    <n v="2"/>
    <n v="1"/>
    <n v="2"/>
    <n v="2836"/>
    <n v="11757"/>
    <n v="1"/>
    <n v="13"/>
    <n v="3"/>
    <n v="4"/>
    <n v="80"/>
    <n v="0"/>
    <n v="1"/>
    <n v="4"/>
    <n v="1"/>
    <n v="0"/>
    <n v="0"/>
    <n v="0"/>
    <x v="0"/>
  </r>
  <r>
    <s v="No"/>
    <s v="Travel_Rarely"/>
    <x v="0"/>
    <s v="Current Employees"/>
    <x v="1"/>
    <x v="0"/>
    <s v="STAFF-659"/>
    <n v="659"/>
    <x v="0"/>
    <x v="4"/>
    <x v="1"/>
    <s v="No"/>
    <s v="Y"/>
    <n v="4"/>
    <n v="-2"/>
    <n v="0"/>
    <n v="42"/>
    <n v="0"/>
    <m/>
    <n v="0"/>
    <n v="1"/>
    <n v="622"/>
    <n v="2"/>
    <x v="2"/>
    <n v="1"/>
    <n v="3"/>
    <n v="81"/>
    <n v="3"/>
    <n v="2"/>
    <n v="2"/>
    <n v="4089"/>
    <n v="5718"/>
    <n v="1"/>
    <n v="13"/>
    <n v="3"/>
    <n v="2"/>
    <n v="80"/>
    <n v="2"/>
    <n v="10"/>
    <n v="3"/>
    <n v="10"/>
    <n v="2"/>
    <n v="2"/>
    <n v="2"/>
    <x v="0"/>
  </r>
  <r>
    <s v="No"/>
    <s v="Travel_Rarely"/>
    <x v="0"/>
    <s v="Current Employees"/>
    <x v="1"/>
    <x v="1"/>
    <s v="STAFF-661"/>
    <n v="661"/>
    <x v="1"/>
    <x v="7"/>
    <x v="2"/>
    <s v="Yes"/>
    <s v="Y"/>
    <n v="3"/>
    <n v="-2"/>
    <n v="0"/>
    <n v="43"/>
    <n v="0"/>
    <m/>
    <n v="0"/>
    <n v="1"/>
    <n v="782"/>
    <n v="6"/>
    <x v="2"/>
    <n v="1"/>
    <n v="2"/>
    <n v="50"/>
    <n v="2"/>
    <n v="4"/>
    <n v="4"/>
    <n v="16627"/>
    <n v="2671"/>
    <n v="4"/>
    <n v="14"/>
    <n v="3"/>
    <n v="3"/>
    <n v="80"/>
    <n v="1"/>
    <n v="21"/>
    <n v="2"/>
    <n v="1"/>
    <n v="0"/>
    <n v="0"/>
    <n v="0"/>
    <x v="0"/>
  </r>
  <r>
    <s v="No"/>
    <s v="Travel_Rarely"/>
    <x v="0"/>
    <s v="Current Employees"/>
    <x v="1"/>
    <x v="0"/>
    <s v="STAFF-662"/>
    <n v="662"/>
    <x v="0"/>
    <x v="1"/>
    <x v="0"/>
    <s v="No"/>
    <s v="Y"/>
    <n v="3"/>
    <n v="-2"/>
    <n v="0"/>
    <n v="38"/>
    <n v="0"/>
    <m/>
    <n v="0"/>
    <n v="1"/>
    <n v="362"/>
    <n v="1"/>
    <x v="1"/>
    <n v="1"/>
    <n v="3"/>
    <n v="43"/>
    <n v="3"/>
    <n v="1"/>
    <n v="2"/>
    <n v="2619"/>
    <n v="14561"/>
    <n v="3"/>
    <n v="17"/>
    <n v="3"/>
    <n v="4"/>
    <n v="80"/>
    <n v="0"/>
    <n v="8"/>
    <n v="2"/>
    <n v="0"/>
    <n v="0"/>
    <n v="0"/>
    <n v="0"/>
    <x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x v="0"/>
  </r>
  <r>
    <s v="No"/>
    <s v="Travel_Rarely"/>
    <x v="1"/>
    <s v="Current Employees"/>
    <x v="1"/>
    <x v="0"/>
    <s v="STAFF-664"/>
    <n v="664"/>
    <x v="0"/>
    <x v="5"/>
    <x v="1"/>
    <s v="No"/>
    <s v="Y"/>
    <n v="3"/>
    <n v="-2"/>
    <n v="0"/>
    <n v="48"/>
    <n v="0"/>
    <m/>
    <n v="0"/>
    <n v="1"/>
    <n v="1236"/>
    <n v="1"/>
    <x v="2"/>
    <n v="1"/>
    <n v="4"/>
    <n v="40"/>
    <n v="2"/>
    <n v="4"/>
    <n v="2"/>
    <n v="15402"/>
    <n v="17997"/>
    <n v="7"/>
    <n v="11"/>
    <n v="3"/>
    <n v="1"/>
    <n v="80"/>
    <n v="1"/>
    <n v="21"/>
    <n v="1"/>
    <n v="3"/>
    <n v="2"/>
    <n v="0"/>
    <n v="2"/>
    <x v="0"/>
  </r>
  <r>
    <s v="No"/>
    <s v="Travel_Rarely"/>
    <x v="0"/>
    <s v="Current Employees"/>
    <x v="2"/>
    <x v="0"/>
    <s v="STAFF-665"/>
    <n v="665"/>
    <x v="0"/>
    <x v="8"/>
    <x v="0"/>
    <s v="No"/>
    <s v="Y"/>
    <n v="1"/>
    <n v="-2"/>
    <n v="0"/>
    <n v="44"/>
    <n v="0"/>
    <m/>
    <n v="0"/>
    <n v="1"/>
    <n v="1112"/>
    <n v="1"/>
    <x v="2"/>
    <n v="1"/>
    <n v="1"/>
    <n v="50"/>
    <n v="2"/>
    <n v="2"/>
    <n v="2"/>
    <n v="5985"/>
    <n v="26894"/>
    <n v="4"/>
    <n v="11"/>
    <n v="3"/>
    <n v="2"/>
    <n v="80"/>
    <n v="0"/>
    <n v="10"/>
    <n v="4"/>
    <n v="2"/>
    <n v="2"/>
    <n v="0"/>
    <n v="2"/>
    <x v="0"/>
  </r>
  <r>
    <s v="No"/>
    <s v="Travel_Rarely"/>
    <x v="2"/>
    <s v="Current Employees"/>
    <x v="0"/>
    <x v="4"/>
    <s v="STAFF-666"/>
    <n v="666"/>
    <x v="0"/>
    <x v="6"/>
    <x v="2"/>
    <s v="Yes"/>
    <s v="Y"/>
    <n v="3"/>
    <n v="-2"/>
    <n v="0"/>
    <n v="34"/>
    <n v="0"/>
    <m/>
    <n v="0"/>
    <n v="1"/>
    <n v="204"/>
    <n v="14"/>
    <x v="3"/>
    <n v="1"/>
    <n v="4"/>
    <n v="31"/>
    <n v="3"/>
    <n v="1"/>
    <n v="4"/>
    <n v="2579"/>
    <n v="2912"/>
    <n v="1"/>
    <n v="18"/>
    <n v="3"/>
    <n v="4"/>
    <n v="80"/>
    <n v="2"/>
    <n v="8"/>
    <n v="3"/>
    <n v="8"/>
    <n v="2"/>
    <n v="0"/>
    <n v="6"/>
    <x v="2"/>
  </r>
  <r>
    <s v="Yes"/>
    <s v="Travel_Rarely"/>
    <x v="2"/>
    <s v="Ex-Employees"/>
    <x v="0"/>
    <x v="3"/>
    <s v="STAFF-667"/>
    <n v="667"/>
    <x v="1"/>
    <x v="6"/>
    <x v="2"/>
    <s v="No"/>
    <s v="Y"/>
    <n v="3"/>
    <n v="-2"/>
    <n v="0"/>
    <n v="27"/>
    <n v="1"/>
    <n v="1"/>
    <n v="1"/>
    <n v="0"/>
    <n v="1420"/>
    <n v="2"/>
    <x v="1"/>
    <n v="1"/>
    <n v="3"/>
    <n v="85"/>
    <n v="3"/>
    <n v="1"/>
    <n v="1"/>
    <n v="3041"/>
    <n v="16346"/>
    <n v="0"/>
    <n v="11"/>
    <n v="3"/>
    <n v="2"/>
    <n v="80"/>
    <n v="1"/>
    <n v="5"/>
    <n v="3"/>
    <n v="4"/>
    <n v="3"/>
    <n v="0"/>
    <n v="2"/>
    <x v="0"/>
  </r>
  <r>
    <s v="No"/>
    <s v="Travel_Rarely"/>
    <x v="4"/>
    <s v="Current Employees"/>
    <x v="0"/>
    <x v="4"/>
    <s v="STAFF-669"/>
    <n v="669"/>
    <x v="1"/>
    <x v="6"/>
    <x v="0"/>
    <s v="No"/>
    <s v="Y"/>
    <n v="2"/>
    <n v="-2"/>
    <n v="0"/>
    <n v="21"/>
    <n v="0"/>
    <m/>
    <n v="0"/>
    <n v="1"/>
    <n v="1343"/>
    <n v="22"/>
    <x v="1"/>
    <n v="1"/>
    <n v="4"/>
    <n v="49"/>
    <n v="3"/>
    <n v="1"/>
    <n v="4"/>
    <n v="3447"/>
    <n v="24444"/>
    <n v="1"/>
    <n v="11"/>
    <n v="3"/>
    <n v="3"/>
    <n v="80"/>
    <n v="0"/>
    <n v="3"/>
    <n v="3"/>
    <n v="3"/>
    <n v="2"/>
    <n v="1"/>
    <n v="2"/>
    <x v="1"/>
  </r>
  <r>
    <s v="No"/>
    <s v="Travel_Rarely"/>
    <x v="0"/>
    <s v="Current Employees"/>
    <x v="1"/>
    <x v="1"/>
    <s v="STAFF-671"/>
    <n v="671"/>
    <x v="1"/>
    <x v="5"/>
    <x v="1"/>
    <s v="Yes"/>
    <s v="Y"/>
    <n v="2"/>
    <n v="-2"/>
    <n v="0"/>
    <n v="44"/>
    <n v="0"/>
    <m/>
    <n v="0"/>
    <n v="1"/>
    <n v="1315"/>
    <n v="3"/>
    <x v="2"/>
    <n v="1"/>
    <n v="4"/>
    <n v="35"/>
    <n v="3"/>
    <n v="5"/>
    <n v="4"/>
    <n v="19513"/>
    <n v="9358"/>
    <n v="4"/>
    <n v="12"/>
    <n v="3"/>
    <n v="1"/>
    <n v="80"/>
    <n v="1"/>
    <n v="26"/>
    <n v="4"/>
    <n v="2"/>
    <n v="2"/>
    <n v="0"/>
    <n v="1"/>
    <x v="0"/>
  </r>
  <r>
    <s v="No"/>
    <s v="Travel_Rarely"/>
    <x v="4"/>
    <s v="Current Employees"/>
    <x v="1"/>
    <x v="2"/>
    <s v="STAFF-675"/>
    <n v="675"/>
    <x v="1"/>
    <x v="1"/>
    <x v="1"/>
    <s v="No"/>
    <s v="Y"/>
    <n v="3"/>
    <n v="-2"/>
    <n v="0"/>
    <n v="22"/>
    <n v="0"/>
    <m/>
    <n v="0"/>
    <n v="1"/>
    <n v="604"/>
    <n v="6"/>
    <x v="1"/>
    <n v="1"/>
    <n v="1"/>
    <n v="69"/>
    <n v="3"/>
    <n v="1"/>
    <n v="3"/>
    <n v="2773"/>
    <n v="12145"/>
    <n v="0"/>
    <n v="20"/>
    <n v="4"/>
    <n v="4"/>
    <n v="80"/>
    <n v="0"/>
    <n v="3"/>
    <n v="3"/>
    <n v="2"/>
    <n v="2"/>
    <n v="2"/>
    <n v="2"/>
    <x v="0"/>
  </r>
  <r>
    <s v="No"/>
    <s v="Travel_Rarely"/>
    <x v="2"/>
    <s v="Current Employees"/>
    <x v="0"/>
    <x v="3"/>
    <s v="STAFF-677"/>
    <n v="677"/>
    <x v="1"/>
    <x v="0"/>
    <x v="2"/>
    <s v="No"/>
    <s v="Y"/>
    <n v="3"/>
    <n v="-2"/>
    <n v="0"/>
    <n v="33"/>
    <n v="0"/>
    <m/>
    <n v="0"/>
    <n v="1"/>
    <n v="1216"/>
    <n v="8"/>
    <x v="2"/>
    <n v="1"/>
    <n v="3"/>
    <n v="39"/>
    <n v="3"/>
    <n v="2"/>
    <n v="1"/>
    <n v="7104"/>
    <n v="20431"/>
    <n v="0"/>
    <n v="12"/>
    <n v="3"/>
    <n v="4"/>
    <n v="80"/>
    <n v="0"/>
    <n v="6"/>
    <n v="3"/>
    <n v="5"/>
    <n v="0"/>
    <n v="1"/>
    <n v="2"/>
    <x v="0"/>
  </r>
  <r>
    <s v="No"/>
    <s v="Travel_Rarely"/>
    <x v="2"/>
    <s v="Current Employees"/>
    <x v="1"/>
    <x v="0"/>
    <s v="STAFF-679"/>
    <n v="679"/>
    <x v="0"/>
    <x v="1"/>
    <x v="1"/>
    <s v="Yes"/>
    <s v="Y"/>
    <n v="2"/>
    <n v="-2"/>
    <n v="0"/>
    <n v="32"/>
    <n v="0"/>
    <m/>
    <n v="0"/>
    <n v="1"/>
    <n v="646"/>
    <n v="9"/>
    <x v="2"/>
    <n v="1"/>
    <n v="1"/>
    <n v="92"/>
    <n v="3"/>
    <n v="2"/>
    <n v="2"/>
    <n v="6322"/>
    <n v="18089"/>
    <n v="1"/>
    <n v="12"/>
    <n v="3"/>
    <n v="4"/>
    <n v="80"/>
    <n v="1"/>
    <n v="6"/>
    <n v="2"/>
    <n v="6"/>
    <n v="4"/>
    <n v="0"/>
    <n v="5"/>
    <x v="0"/>
  </r>
  <r>
    <s v="No"/>
    <s v="Travel_Frequently"/>
    <x v="2"/>
    <s v="Current Employees"/>
    <x v="1"/>
    <x v="2"/>
    <s v="STAFF-680"/>
    <n v="680"/>
    <x v="0"/>
    <x v="1"/>
    <x v="2"/>
    <s v="No"/>
    <s v="Y"/>
    <n v="2"/>
    <n v="-2"/>
    <n v="0"/>
    <n v="30"/>
    <n v="0"/>
    <m/>
    <n v="0"/>
    <n v="1"/>
    <n v="160"/>
    <n v="3"/>
    <x v="3"/>
    <n v="1"/>
    <n v="3"/>
    <n v="71"/>
    <n v="3"/>
    <n v="1"/>
    <n v="3"/>
    <n v="2083"/>
    <n v="22653"/>
    <n v="1"/>
    <n v="20"/>
    <n v="4"/>
    <n v="3"/>
    <n v="80"/>
    <n v="1"/>
    <n v="1"/>
    <n v="3"/>
    <n v="1"/>
    <n v="0"/>
    <n v="0"/>
    <n v="0"/>
    <x v="0"/>
  </r>
  <r>
    <s v="No"/>
    <s v="Travel_Rarely"/>
    <x v="1"/>
    <s v="Current Employees"/>
    <x v="0"/>
    <x v="2"/>
    <s v="STAFF-682"/>
    <n v="682"/>
    <x v="0"/>
    <x v="0"/>
    <x v="0"/>
    <s v="No"/>
    <s v="Y"/>
    <n v="2"/>
    <n v="-2"/>
    <n v="0"/>
    <n v="53"/>
    <n v="0"/>
    <m/>
    <n v="0"/>
    <n v="1"/>
    <n v="238"/>
    <n v="1"/>
    <x v="1"/>
    <n v="1"/>
    <n v="4"/>
    <n v="34"/>
    <n v="3"/>
    <n v="2"/>
    <n v="3"/>
    <n v="8381"/>
    <n v="7507"/>
    <n v="7"/>
    <n v="20"/>
    <n v="4"/>
    <n v="4"/>
    <n v="80"/>
    <n v="0"/>
    <n v="18"/>
    <n v="4"/>
    <n v="14"/>
    <n v="7"/>
    <n v="8"/>
    <n v="10"/>
    <x v="0"/>
  </r>
  <r>
    <s v="No"/>
    <s v="Travel_Rarely"/>
    <x v="2"/>
    <s v="Current Employees"/>
    <x v="1"/>
    <x v="0"/>
    <s v="STAFF-683"/>
    <n v="683"/>
    <x v="1"/>
    <x v="1"/>
    <x v="1"/>
    <s v="No"/>
    <s v="Y"/>
    <n v="4"/>
    <n v="-2"/>
    <n v="0"/>
    <n v="34"/>
    <n v="0"/>
    <m/>
    <n v="0"/>
    <n v="1"/>
    <n v="1397"/>
    <n v="1"/>
    <x v="4"/>
    <n v="1"/>
    <n v="2"/>
    <n v="42"/>
    <n v="3"/>
    <n v="1"/>
    <n v="2"/>
    <n v="2691"/>
    <n v="7660"/>
    <n v="1"/>
    <n v="12"/>
    <n v="3"/>
    <n v="4"/>
    <n v="80"/>
    <n v="1"/>
    <n v="10"/>
    <n v="2"/>
    <n v="10"/>
    <n v="9"/>
    <n v="8"/>
    <n v="8"/>
    <x v="0"/>
  </r>
  <r>
    <s v="Yes"/>
    <s v="Travel_Frequently"/>
    <x v="1"/>
    <s v="Ex-Employees"/>
    <x v="0"/>
    <x v="0"/>
    <s v="STAFF-684"/>
    <n v="684"/>
    <x v="0"/>
    <x v="0"/>
    <x v="1"/>
    <s v="No"/>
    <s v="Y"/>
    <n v="4"/>
    <n v="-2"/>
    <n v="0"/>
    <n v="45"/>
    <n v="1"/>
    <n v="1"/>
    <n v="1"/>
    <n v="0"/>
    <n v="306"/>
    <n v="26"/>
    <x v="2"/>
    <n v="1"/>
    <n v="1"/>
    <n v="100"/>
    <n v="3"/>
    <n v="2"/>
    <n v="2"/>
    <n v="4286"/>
    <n v="5630"/>
    <n v="2"/>
    <n v="14"/>
    <n v="3"/>
    <n v="4"/>
    <n v="80"/>
    <n v="2"/>
    <n v="5"/>
    <n v="3"/>
    <n v="1"/>
    <n v="1"/>
    <n v="0"/>
    <n v="0"/>
    <x v="1"/>
  </r>
  <r>
    <s v="No"/>
    <s v="Travel_Rarely"/>
    <x v="2"/>
    <s v="Current Employees"/>
    <x v="1"/>
    <x v="0"/>
    <s v="STAFF-686"/>
    <n v="686"/>
    <x v="0"/>
    <x v="2"/>
    <x v="1"/>
    <s v="Yes"/>
    <s v="Y"/>
    <n v="2"/>
    <n v="-2"/>
    <n v="0"/>
    <n v="26"/>
    <n v="0"/>
    <m/>
    <n v="0"/>
    <n v="1"/>
    <n v="991"/>
    <n v="6"/>
    <x v="3"/>
    <n v="1"/>
    <n v="3"/>
    <n v="71"/>
    <n v="3"/>
    <n v="1"/>
    <n v="2"/>
    <n v="2659"/>
    <n v="17759"/>
    <n v="1"/>
    <n v="13"/>
    <n v="3"/>
    <n v="3"/>
    <n v="80"/>
    <n v="1"/>
    <n v="3"/>
    <n v="3"/>
    <n v="3"/>
    <n v="2"/>
    <n v="0"/>
    <n v="2"/>
    <x v="0"/>
  </r>
  <r>
    <s v="No"/>
    <s v="Travel_Rarely"/>
    <x v="0"/>
    <s v="Current Employees"/>
    <x v="1"/>
    <x v="1"/>
    <s v="STAFF-689"/>
    <n v="689"/>
    <x v="1"/>
    <x v="3"/>
    <x v="1"/>
    <s v="No"/>
    <s v="Y"/>
    <n v="2"/>
    <n v="-2"/>
    <n v="0"/>
    <n v="37"/>
    <n v="0"/>
    <m/>
    <n v="0"/>
    <n v="1"/>
    <n v="482"/>
    <n v="3"/>
    <x v="3"/>
    <n v="1"/>
    <n v="3"/>
    <n v="36"/>
    <n v="3"/>
    <n v="3"/>
    <n v="3"/>
    <n v="9434"/>
    <n v="9606"/>
    <n v="1"/>
    <n v="15"/>
    <n v="3"/>
    <n v="3"/>
    <n v="80"/>
    <n v="1"/>
    <n v="10"/>
    <n v="3"/>
    <n v="10"/>
    <n v="7"/>
    <n v="7"/>
    <n v="8"/>
    <x v="0"/>
  </r>
  <r>
    <s v="No"/>
    <s v="Travel_Rarely"/>
    <x v="2"/>
    <s v="Current Employees"/>
    <x v="0"/>
    <x v="2"/>
    <s v="STAFF-690"/>
    <n v="690"/>
    <x v="0"/>
    <x v="0"/>
    <x v="1"/>
    <s v="No"/>
    <s v="Y"/>
    <n v="5"/>
    <n v="-2"/>
    <n v="0"/>
    <n v="29"/>
    <n v="0"/>
    <m/>
    <n v="0"/>
    <n v="1"/>
    <n v="1176"/>
    <n v="3"/>
    <x v="0"/>
    <n v="1"/>
    <n v="2"/>
    <n v="62"/>
    <n v="3"/>
    <n v="2"/>
    <n v="3"/>
    <n v="5561"/>
    <n v="3487"/>
    <n v="1"/>
    <n v="14"/>
    <n v="3"/>
    <n v="1"/>
    <n v="80"/>
    <n v="1"/>
    <n v="6"/>
    <n v="2"/>
    <n v="6"/>
    <n v="0"/>
    <n v="1"/>
    <n v="2"/>
    <x v="0"/>
  </r>
  <r>
    <s v="No"/>
    <s v="Travel_Rarely"/>
    <x v="0"/>
    <s v="Current Employees"/>
    <x v="1"/>
    <x v="0"/>
    <s v="STAFF-691"/>
    <n v="691"/>
    <x v="1"/>
    <x v="1"/>
    <x v="0"/>
    <s v="No"/>
    <s v="Y"/>
    <n v="3"/>
    <n v="-2"/>
    <n v="0"/>
    <n v="35"/>
    <n v="0"/>
    <m/>
    <n v="0"/>
    <n v="1"/>
    <n v="1017"/>
    <n v="6"/>
    <x v="2"/>
    <n v="1"/>
    <n v="2"/>
    <n v="82"/>
    <n v="1"/>
    <n v="2"/>
    <n v="2"/>
    <n v="6646"/>
    <n v="19368"/>
    <n v="1"/>
    <n v="13"/>
    <n v="3"/>
    <n v="2"/>
    <n v="80"/>
    <n v="0"/>
    <n v="17"/>
    <n v="3"/>
    <n v="17"/>
    <n v="11"/>
    <n v="11"/>
    <n v="8"/>
    <x v="0"/>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x v="0"/>
  </r>
  <r>
    <s v="No"/>
    <s v="Travel_Rarely"/>
    <x v="1"/>
    <s v="Current Employees"/>
    <x v="2"/>
    <x v="2"/>
    <s v="STAFF-698"/>
    <n v="698"/>
    <x v="1"/>
    <x v="8"/>
    <x v="1"/>
    <s v="No"/>
    <s v="Y"/>
    <n v="1"/>
    <n v="-2"/>
    <n v="0"/>
    <n v="54"/>
    <n v="0"/>
    <m/>
    <n v="0"/>
    <n v="1"/>
    <n v="397"/>
    <n v="19"/>
    <x v="2"/>
    <n v="1"/>
    <n v="3"/>
    <n v="88"/>
    <n v="3"/>
    <n v="3"/>
    <n v="3"/>
    <n v="10725"/>
    <n v="6729"/>
    <n v="2"/>
    <n v="15"/>
    <n v="3"/>
    <n v="3"/>
    <n v="80"/>
    <n v="1"/>
    <n v="16"/>
    <n v="4"/>
    <n v="9"/>
    <n v="7"/>
    <n v="7"/>
    <n v="1"/>
    <x v="2"/>
  </r>
  <r>
    <s v="No"/>
    <s v="Travel_Rarely"/>
    <x v="0"/>
    <s v="Current Employees"/>
    <x v="1"/>
    <x v="2"/>
    <s v="STAFF-699"/>
    <n v="699"/>
    <x v="1"/>
    <x v="3"/>
    <x v="2"/>
    <s v="Yes"/>
    <s v="Y"/>
    <n v="2"/>
    <n v="-2"/>
    <n v="0"/>
    <n v="36"/>
    <n v="0"/>
    <m/>
    <n v="0"/>
    <n v="1"/>
    <n v="913"/>
    <n v="9"/>
    <x v="0"/>
    <n v="1"/>
    <n v="2"/>
    <n v="48"/>
    <n v="2"/>
    <n v="2"/>
    <n v="3"/>
    <n v="8847"/>
    <n v="13934"/>
    <n v="2"/>
    <n v="11"/>
    <n v="3"/>
    <n v="3"/>
    <n v="80"/>
    <n v="1"/>
    <n v="13"/>
    <n v="3"/>
    <n v="3"/>
    <n v="2"/>
    <n v="0"/>
    <n v="2"/>
    <x v="0"/>
  </r>
  <r>
    <s v="No"/>
    <s v="Travel_Rarely"/>
    <x v="2"/>
    <s v="Current Employees"/>
    <x v="1"/>
    <x v="2"/>
    <s v="STAFF-700"/>
    <n v="700"/>
    <x v="1"/>
    <x v="1"/>
    <x v="0"/>
    <s v="No"/>
    <s v="Y"/>
    <n v="0"/>
    <n v="-2"/>
    <n v="0"/>
    <n v="27"/>
    <n v="0"/>
    <m/>
    <n v="0"/>
    <n v="1"/>
    <n v="1115"/>
    <n v="3"/>
    <x v="2"/>
    <n v="1"/>
    <n v="1"/>
    <n v="54"/>
    <n v="2"/>
    <n v="1"/>
    <n v="4"/>
    <n v="2045"/>
    <n v="15174"/>
    <n v="0"/>
    <n v="13"/>
    <n v="3"/>
    <n v="4"/>
    <n v="80"/>
    <n v="0"/>
    <n v="5"/>
    <n v="3"/>
    <n v="4"/>
    <n v="2"/>
    <n v="1"/>
    <n v="1"/>
    <x v="0"/>
  </r>
  <r>
    <s v="Yes"/>
    <s v="Travel_Rarely"/>
    <x v="4"/>
    <s v="Ex-Employees"/>
    <x v="1"/>
    <x v="2"/>
    <s v="STAFF-701"/>
    <n v="701"/>
    <x v="1"/>
    <x v="1"/>
    <x v="0"/>
    <s v="Yes"/>
    <s v="Y"/>
    <n v="5"/>
    <n v="-2"/>
    <n v="0"/>
    <n v="20"/>
    <n v="1"/>
    <n v="1"/>
    <n v="1"/>
    <n v="0"/>
    <n v="1362"/>
    <n v="10"/>
    <x v="1"/>
    <n v="1"/>
    <n v="4"/>
    <n v="32"/>
    <n v="3"/>
    <n v="1"/>
    <n v="3"/>
    <n v="1009"/>
    <n v="26999"/>
    <n v="1"/>
    <n v="11"/>
    <n v="3"/>
    <n v="4"/>
    <n v="80"/>
    <n v="0"/>
    <n v="1"/>
    <n v="3"/>
    <n v="1"/>
    <n v="0"/>
    <n v="1"/>
    <n v="1"/>
    <x v="0"/>
  </r>
  <r>
    <s v="Yes"/>
    <s v="Travel_Frequently"/>
    <x v="2"/>
    <s v="Ex-Employees"/>
    <x v="1"/>
    <x v="0"/>
    <s v="STAFF-702"/>
    <n v="702"/>
    <x v="1"/>
    <x v="1"/>
    <x v="0"/>
    <s v="Yes"/>
    <s v="Y"/>
    <n v="3"/>
    <n v="-2"/>
    <n v="0"/>
    <n v="33"/>
    <n v="1"/>
    <n v="1"/>
    <n v="1"/>
    <n v="0"/>
    <n v="1076"/>
    <n v="3"/>
    <x v="3"/>
    <n v="1"/>
    <n v="1"/>
    <n v="70"/>
    <n v="3"/>
    <n v="1"/>
    <n v="2"/>
    <n v="3348"/>
    <n v="3164"/>
    <n v="1"/>
    <n v="11"/>
    <n v="3"/>
    <n v="1"/>
    <n v="80"/>
    <n v="0"/>
    <n v="10"/>
    <n v="3"/>
    <n v="10"/>
    <n v="8"/>
    <n v="9"/>
    <n v="7"/>
    <x v="0"/>
  </r>
  <r>
    <s v="No"/>
    <s v="Non-Travel"/>
    <x v="0"/>
    <s v="Current Employees"/>
    <x v="1"/>
    <x v="0"/>
    <s v="STAFF-704"/>
    <n v="704"/>
    <x v="1"/>
    <x v="2"/>
    <x v="1"/>
    <s v="No"/>
    <s v="Y"/>
    <n v="3"/>
    <n v="-2"/>
    <n v="0"/>
    <n v="35"/>
    <n v="0"/>
    <m/>
    <n v="0"/>
    <n v="1"/>
    <n v="727"/>
    <n v="3"/>
    <x v="3"/>
    <n v="1"/>
    <n v="3"/>
    <n v="41"/>
    <n v="2"/>
    <n v="1"/>
    <n v="2"/>
    <n v="1281"/>
    <n v="16900"/>
    <n v="1"/>
    <n v="18"/>
    <n v="3"/>
    <n v="3"/>
    <n v="80"/>
    <n v="2"/>
    <n v="1"/>
    <n v="3"/>
    <n v="1"/>
    <n v="0"/>
    <n v="0"/>
    <n v="0"/>
    <x v="0"/>
  </r>
  <r>
    <s v="No"/>
    <s v="Travel_Rarely"/>
    <x v="4"/>
    <s v="Current Employees"/>
    <x v="1"/>
    <x v="2"/>
    <s v="STAFF-705"/>
    <n v="705"/>
    <x v="1"/>
    <x v="1"/>
    <x v="1"/>
    <s v="No"/>
    <s v="Y"/>
    <n v="3"/>
    <n v="-2"/>
    <n v="0"/>
    <n v="23"/>
    <n v="0"/>
    <m/>
    <n v="0"/>
    <n v="1"/>
    <n v="885"/>
    <n v="4"/>
    <x v="3"/>
    <n v="1"/>
    <n v="1"/>
    <n v="58"/>
    <n v="4"/>
    <n v="1"/>
    <n v="3"/>
    <n v="2819"/>
    <n v="8544"/>
    <n v="2"/>
    <n v="16"/>
    <n v="3"/>
    <n v="1"/>
    <n v="80"/>
    <n v="1"/>
    <n v="5"/>
    <n v="4"/>
    <n v="3"/>
    <n v="2"/>
    <n v="0"/>
    <n v="2"/>
    <x v="0"/>
  </r>
  <r>
    <s v="No"/>
    <s v="Travel_Rarely"/>
    <x v="2"/>
    <s v="Current Employees"/>
    <x v="0"/>
    <x v="0"/>
    <s v="STAFF-707"/>
    <n v="707"/>
    <x v="1"/>
    <x v="0"/>
    <x v="1"/>
    <s v="No"/>
    <s v="Y"/>
    <n v="4"/>
    <n v="-2"/>
    <n v="0"/>
    <n v="25"/>
    <n v="0"/>
    <m/>
    <n v="0"/>
    <n v="1"/>
    <n v="810"/>
    <n v="8"/>
    <x v="3"/>
    <n v="1"/>
    <n v="4"/>
    <n v="57"/>
    <n v="4"/>
    <n v="2"/>
    <n v="2"/>
    <n v="4851"/>
    <n v="15678"/>
    <n v="0"/>
    <n v="22"/>
    <n v="4"/>
    <n v="3"/>
    <n v="80"/>
    <n v="1"/>
    <n v="4"/>
    <n v="3"/>
    <n v="3"/>
    <n v="2"/>
    <n v="1"/>
    <n v="2"/>
    <x v="0"/>
  </r>
  <r>
    <s v="No"/>
    <s v="Travel_Rarely"/>
    <x v="0"/>
    <s v="Current Employees"/>
    <x v="0"/>
    <x v="3"/>
    <s v="STAFF-709"/>
    <n v="709"/>
    <x v="0"/>
    <x v="0"/>
    <x v="0"/>
    <s v="No"/>
    <s v="Y"/>
    <n v="2"/>
    <n v="-2"/>
    <n v="0"/>
    <n v="38"/>
    <n v="0"/>
    <m/>
    <n v="0"/>
    <n v="1"/>
    <n v="243"/>
    <n v="7"/>
    <x v="2"/>
    <n v="1"/>
    <n v="4"/>
    <n v="46"/>
    <n v="2"/>
    <n v="2"/>
    <n v="1"/>
    <n v="4028"/>
    <n v="7791"/>
    <n v="0"/>
    <n v="20"/>
    <n v="4"/>
    <n v="1"/>
    <n v="80"/>
    <n v="0"/>
    <n v="8"/>
    <n v="3"/>
    <n v="7"/>
    <n v="7"/>
    <n v="0"/>
    <n v="5"/>
    <x v="0"/>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x v="0"/>
  </r>
  <r>
    <s v="No"/>
    <s v="Travel_Rarely"/>
    <x v="1"/>
    <s v="Current Employees"/>
    <x v="0"/>
    <x v="3"/>
    <s v="STAFF-712"/>
    <n v="712"/>
    <x v="1"/>
    <x v="0"/>
    <x v="1"/>
    <s v="No"/>
    <s v="Y"/>
    <n v="3"/>
    <n v="-2"/>
    <n v="0"/>
    <n v="48"/>
    <n v="0"/>
    <m/>
    <n v="0"/>
    <n v="1"/>
    <n v="817"/>
    <n v="2"/>
    <x v="1"/>
    <n v="1"/>
    <n v="2"/>
    <n v="56"/>
    <n v="4"/>
    <n v="2"/>
    <n v="1"/>
    <n v="8120"/>
    <n v="18597"/>
    <n v="3"/>
    <n v="12"/>
    <n v="3"/>
    <n v="4"/>
    <n v="80"/>
    <n v="0"/>
    <n v="12"/>
    <n v="3"/>
    <n v="2"/>
    <n v="2"/>
    <n v="2"/>
    <n v="2"/>
    <x v="0"/>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x v="0"/>
  </r>
  <r>
    <s v="No"/>
    <s v="Travel_Rarely"/>
    <x v="0"/>
    <s v="Current Employees"/>
    <x v="1"/>
    <x v="0"/>
    <s v="STAFF-715"/>
    <n v="715"/>
    <x v="1"/>
    <x v="1"/>
    <x v="0"/>
    <s v="No"/>
    <s v="Y"/>
    <n v="2"/>
    <n v="-2"/>
    <n v="0"/>
    <n v="37"/>
    <n v="0"/>
    <m/>
    <n v="0"/>
    <n v="1"/>
    <n v="1225"/>
    <n v="10"/>
    <x v="0"/>
    <n v="1"/>
    <n v="4"/>
    <n v="80"/>
    <n v="4"/>
    <n v="1"/>
    <n v="4"/>
    <n v="4680"/>
    <n v="15232"/>
    <n v="3"/>
    <n v="17"/>
    <n v="3"/>
    <n v="1"/>
    <n v="80"/>
    <n v="0"/>
    <n v="4"/>
    <n v="3"/>
    <n v="1"/>
    <n v="0"/>
    <n v="0"/>
    <n v="0"/>
    <x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x v="1"/>
  </r>
  <r>
    <s v="No"/>
    <s v="Travel_Rarely"/>
    <x v="2"/>
    <s v="Current Employees"/>
    <x v="1"/>
    <x v="2"/>
    <s v="STAFF-717"/>
    <n v="717"/>
    <x v="0"/>
    <x v="4"/>
    <x v="0"/>
    <s v="No"/>
    <s v="Y"/>
    <n v="3"/>
    <n v="-2"/>
    <n v="0"/>
    <n v="34"/>
    <n v="0"/>
    <m/>
    <n v="0"/>
    <n v="1"/>
    <n v="1442"/>
    <n v="9"/>
    <x v="3"/>
    <n v="1"/>
    <n v="4"/>
    <n v="46"/>
    <n v="2"/>
    <n v="3"/>
    <n v="3"/>
    <n v="8621"/>
    <n v="17654"/>
    <n v="1"/>
    <n v="14"/>
    <n v="3"/>
    <n v="2"/>
    <n v="80"/>
    <n v="0"/>
    <n v="9"/>
    <n v="4"/>
    <n v="8"/>
    <n v="7"/>
    <n v="7"/>
    <n v="7"/>
    <x v="0"/>
  </r>
  <r>
    <s v="Yes"/>
    <s v="Travel_Rarely"/>
    <x v="4"/>
    <s v="Ex-Employees"/>
    <x v="0"/>
    <x v="0"/>
    <s v="STAFF-720"/>
    <n v="720"/>
    <x v="0"/>
    <x v="0"/>
    <x v="0"/>
    <s v="No"/>
    <s v="Y"/>
    <n v="3"/>
    <n v="-2"/>
    <n v="0"/>
    <n v="24"/>
    <n v="1"/>
    <n v="1"/>
    <n v="1"/>
    <n v="0"/>
    <n v="693"/>
    <n v="3"/>
    <x v="0"/>
    <n v="1"/>
    <n v="1"/>
    <n v="65"/>
    <n v="3"/>
    <n v="2"/>
    <n v="3"/>
    <n v="4577"/>
    <n v="24785"/>
    <n v="9"/>
    <n v="14"/>
    <n v="3"/>
    <n v="1"/>
    <n v="80"/>
    <n v="0"/>
    <n v="4"/>
    <n v="3"/>
    <n v="2"/>
    <n v="2"/>
    <n v="2"/>
    <n v="0"/>
    <x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x v="0"/>
  </r>
  <r>
    <s v="No"/>
    <s v="Travel_Rarely"/>
    <x v="2"/>
    <s v="Current Employees"/>
    <x v="0"/>
    <x v="3"/>
    <s v="STAFF-722"/>
    <n v="722"/>
    <x v="1"/>
    <x v="0"/>
    <x v="0"/>
    <s v="No"/>
    <s v="Y"/>
    <n v="2"/>
    <n v="-2"/>
    <n v="0"/>
    <n v="32"/>
    <n v="0"/>
    <m/>
    <n v="0"/>
    <n v="1"/>
    <n v="929"/>
    <n v="10"/>
    <x v="3"/>
    <n v="1"/>
    <n v="4"/>
    <n v="55"/>
    <n v="3"/>
    <n v="2"/>
    <n v="1"/>
    <n v="5396"/>
    <n v="21703"/>
    <n v="1"/>
    <n v="12"/>
    <n v="3"/>
    <n v="4"/>
    <n v="80"/>
    <n v="0"/>
    <n v="10"/>
    <n v="2"/>
    <n v="10"/>
    <n v="7"/>
    <n v="0"/>
    <n v="8"/>
    <x v="0"/>
  </r>
  <r>
    <s v="Yes"/>
    <s v="Travel_Frequently"/>
    <x v="1"/>
    <s v="Ex-Employees"/>
    <x v="0"/>
    <x v="4"/>
    <s v="STAFF-723"/>
    <n v="723"/>
    <x v="1"/>
    <x v="0"/>
    <x v="1"/>
    <s v="Yes"/>
    <s v="Y"/>
    <n v="4"/>
    <n v="-2"/>
    <n v="0"/>
    <n v="50"/>
    <n v="1"/>
    <n v="1"/>
    <n v="1"/>
    <n v="0"/>
    <n v="562"/>
    <n v="8"/>
    <x v="0"/>
    <n v="1"/>
    <n v="4"/>
    <n v="50"/>
    <n v="3"/>
    <n v="2"/>
    <n v="4"/>
    <n v="6796"/>
    <n v="23452"/>
    <n v="3"/>
    <n v="14"/>
    <n v="3"/>
    <n v="1"/>
    <n v="80"/>
    <n v="1"/>
    <n v="18"/>
    <n v="3"/>
    <n v="4"/>
    <n v="3"/>
    <n v="1"/>
    <n v="3"/>
    <x v="0"/>
  </r>
  <r>
    <s v="No"/>
    <s v="Travel_Rarely"/>
    <x v="0"/>
    <s v="Current Employees"/>
    <x v="1"/>
    <x v="0"/>
    <s v="STAFF-724"/>
    <n v="724"/>
    <x v="0"/>
    <x v="4"/>
    <x v="0"/>
    <s v="No"/>
    <s v="Y"/>
    <n v="4"/>
    <n v="-2"/>
    <n v="0"/>
    <n v="38"/>
    <n v="0"/>
    <m/>
    <n v="0"/>
    <n v="1"/>
    <n v="827"/>
    <n v="1"/>
    <x v="2"/>
    <n v="1"/>
    <n v="2"/>
    <n v="33"/>
    <n v="4"/>
    <n v="2"/>
    <n v="4"/>
    <n v="7625"/>
    <n v="19383"/>
    <n v="0"/>
    <n v="13"/>
    <n v="3"/>
    <n v="3"/>
    <n v="80"/>
    <n v="0"/>
    <n v="10"/>
    <n v="2"/>
    <n v="9"/>
    <n v="7"/>
    <n v="1"/>
    <n v="8"/>
    <x v="0"/>
  </r>
  <r>
    <s v="No"/>
    <s v="Travel_Rarely"/>
    <x v="2"/>
    <s v="Current Employees"/>
    <x v="1"/>
    <x v="0"/>
    <s v="STAFF-725"/>
    <n v="725"/>
    <x v="0"/>
    <x v="3"/>
    <x v="1"/>
    <s v="No"/>
    <s v="Y"/>
    <n v="3"/>
    <n v="-2"/>
    <n v="0"/>
    <n v="27"/>
    <n v="0"/>
    <m/>
    <n v="0"/>
    <n v="1"/>
    <n v="608"/>
    <n v="1"/>
    <x v="0"/>
    <n v="1"/>
    <n v="3"/>
    <n v="68"/>
    <n v="3"/>
    <n v="3"/>
    <n v="3"/>
    <n v="7412"/>
    <n v="6009"/>
    <n v="1"/>
    <n v="11"/>
    <n v="3"/>
    <n v="4"/>
    <n v="80"/>
    <n v="0"/>
    <n v="9"/>
    <n v="3"/>
    <n v="9"/>
    <n v="7"/>
    <n v="0"/>
    <n v="7"/>
    <x v="0"/>
  </r>
  <r>
    <s v="No"/>
    <s v="Travel_Rarely"/>
    <x v="2"/>
    <s v="Current Employees"/>
    <x v="1"/>
    <x v="0"/>
    <s v="STAFF-727"/>
    <n v="727"/>
    <x v="0"/>
    <x v="7"/>
    <x v="0"/>
    <s v="No"/>
    <s v="Y"/>
    <n v="6"/>
    <n v="-2"/>
    <n v="0"/>
    <n v="32"/>
    <n v="0"/>
    <m/>
    <n v="0"/>
    <n v="1"/>
    <n v="1018"/>
    <n v="3"/>
    <x v="0"/>
    <n v="1"/>
    <n v="3"/>
    <n v="39"/>
    <n v="3"/>
    <n v="3"/>
    <n v="4"/>
    <n v="11159"/>
    <n v="19373"/>
    <n v="3"/>
    <n v="15"/>
    <n v="3"/>
    <n v="4"/>
    <n v="80"/>
    <n v="0"/>
    <n v="10"/>
    <n v="3"/>
    <n v="7"/>
    <n v="7"/>
    <n v="7"/>
    <n v="7"/>
    <x v="0"/>
  </r>
  <r>
    <s v="No"/>
    <s v="Travel_Rarely"/>
    <x v="1"/>
    <s v="Current Employees"/>
    <x v="0"/>
    <x v="3"/>
    <s v="STAFF-728"/>
    <n v="728"/>
    <x v="1"/>
    <x v="0"/>
    <x v="0"/>
    <s v="No"/>
    <s v="Y"/>
    <n v="2"/>
    <n v="-2"/>
    <n v="0"/>
    <n v="47"/>
    <n v="0"/>
    <m/>
    <n v="0"/>
    <n v="1"/>
    <n v="703"/>
    <n v="14"/>
    <x v="2"/>
    <n v="1"/>
    <n v="4"/>
    <n v="42"/>
    <n v="3"/>
    <n v="2"/>
    <n v="1"/>
    <n v="4960"/>
    <n v="11825"/>
    <n v="2"/>
    <n v="12"/>
    <n v="3"/>
    <n v="4"/>
    <n v="80"/>
    <n v="0"/>
    <n v="20"/>
    <n v="3"/>
    <n v="7"/>
    <n v="7"/>
    <n v="1"/>
    <n v="7"/>
    <x v="2"/>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x v="0"/>
  </r>
  <r>
    <s v="No"/>
    <s v="Travel_Rarely"/>
    <x v="1"/>
    <s v="Current Employees"/>
    <x v="1"/>
    <x v="0"/>
    <s v="STAFF-730"/>
    <n v="730"/>
    <x v="1"/>
    <x v="7"/>
    <x v="1"/>
    <s v="No"/>
    <s v="Y"/>
    <n v="3"/>
    <n v="-2"/>
    <n v="0"/>
    <n v="53"/>
    <n v="0"/>
    <m/>
    <n v="0"/>
    <n v="1"/>
    <n v="970"/>
    <n v="7"/>
    <x v="3"/>
    <n v="1"/>
    <n v="3"/>
    <n v="59"/>
    <n v="4"/>
    <n v="4"/>
    <n v="3"/>
    <n v="14814"/>
    <n v="13514"/>
    <n v="3"/>
    <n v="19"/>
    <n v="3"/>
    <n v="3"/>
    <n v="80"/>
    <n v="0"/>
    <n v="32"/>
    <n v="3"/>
    <n v="5"/>
    <n v="1"/>
    <n v="1"/>
    <n v="3"/>
    <x v="0"/>
  </r>
  <r>
    <s v="No"/>
    <s v="Travel_Rarely"/>
    <x v="0"/>
    <s v="Current Employees"/>
    <x v="2"/>
    <x v="5"/>
    <s v="STAFF-731"/>
    <n v="731"/>
    <x v="1"/>
    <x v="5"/>
    <x v="2"/>
    <s v="No"/>
    <s v="Y"/>
    <n v="2"/>
    <n v="-2"/>
    <n v="0"/>
    <n v="41"/>
    <n v="0"/>
    <m/>
    <n v="0"/>
    <n v="1"/>
    <n v="427"/>
    <n v="10"/>
    <x v="2"/>
    <n v="1"/>
    <n v="2"/>
    <n v="73"/>
    <n v="2"/>
    <n v="5"/>
    <n v="4"/>
    <n v="19141"/>
    <n v="8861"/>
    <n v="3"/>
    <n v="15"/>
    <n v="3"/>
    <n v="2"/>
    <n v="80"/>
    <n v="3"/>
    <n v="23"/>
    <n v="2"/>
    <n v="21"/>
    <n v="6"/>
    <n v="12"/>
    <n v="6"/>
    <x v="0"/>
  </r>
  <r>
    <s v="No"/>
    <s v="Travel_Rarely"/>
    <x v="3"/>
    <s v="Current Employees"/>
    <x v="0"/>
    <x v="3"/>
    <s v="STAFF-732"/>
    <n v="732"/>
    <x v="1"/>
    <x v="0"/>
    <x v="0"/>
    <s v="No"/>
    <s v="Y"/>
    <n v="1"/>
    <n v="-2"/>
    <n v="0"/>
    <n v="60"/>
    <n v="0"/>
    <m/>
    <n v="0"/>
    <n v="1"/>
    <n v="1179"/>
    <n v="16"/>
    <x v="2"/>
    <n v="1"/>
    <n v="1"/>
    <n v="84"/>
    <n v="3"/>
    <n v="2"/>
    <n v="1"/>
    <n v="5405"/>
    <n v="11924"/>
    <n v="8"/>
    <n v="14"/>
    <n v="3"/>
    <n v="4"/>
    <n v="80"/>
    <n v="0"/>
    <n v="10"/>
    <n v="3"/>
    <n v="2"/>
    <n v="2"/>
    <n v="2"/>
    <n v="2"/>
    <x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x v="0"/>
  </r>
  <r>
    <s v="No"/>
    <s v="Travel_Rarely"/>
    <x v="0"/>
    <s v="Current Employees"/>
    <x v="2"/>
    <x v="5"/>
    <s v="STAFF-734"/>
    <n v="734"/>
    <x v="1"/>
    <x v="5"/>
    <x v="1"/>
    <s v="No"/>
    <s v="Y"/>
    <n v="3"/>
    <n v="-2"/>
    <n v="0"/>
    <n v="41"/>
    <n v="0"/>
    <m/>
    <n v="0"/>
    <n v="1"/>
    <n v="314"/>
    <n v="1"/>
    <x v="3"/>
    <n v="1"/>
    <n v="4"/>
    <n v="59"/>
    <n v="2"/>
    <n v="5"/>
    <n v="3"/>
    <n v="19189"/>
    <n v="19562"/>
    <n v="1"/>
    <n v="12"/>
    <n v="3"/>
    <n v="2"/>
    <n v="80"/>
    <n v="1"/>
    <n v="22"/>
    <n v="3"/>
    <n v="22"/>
    <n v="7"/>
    <n v="2"/>
    <n v="10"/>
    <x v="0"/>
  </r>
  <r>
    <s v="No"/>
    <s v="Travel_Rarely"/>
    <x v="1"/>
    <s v="Current Employees"/>
    <x v="0"/>
    <x v="3"/>
    <s v="STAFF-738"/>
    <n v="738"/>
    <x v="1"/>
    <x v="6"/>
    <x v="1"/>
    <s v="No"/>
    <s v="Y"/>
    <n v="2"/>
    <n v="-2"/>
    <n v="0"/>
    <n v="50"/>
    <n v="0"/>
    <m/>
    <n v="0"/>
    <n v="1"/>
    <n v="316"/>
    <n v="8"/>
    <x v="2"/>
    <n v="1"/>
    <n v="4"/>
    <n v="54"/>
    <n v="3"/>
    <n v="1"/>
    <n v="1"/>
    <n v="3875"/>
    <n v="9983"/>
    <n v="7"/>
    <n v="15"/>
    <n v="3"/>
    <n v="4"/>
    <n v="80"/>
    <n v="1"/>
    <n v="4"/>
    <n v="3"/>
    <n v="2"/>
    <n v="2"/>
    <n v="2"/>
    <n v="2"/>
    <x v="0"/>
  </r>
  <r>
    <s v="Yes"/>
    <s v="Travel_Rarely"/>
    <x v="2"/>
    <s v="Ex-Employees"/>
    <x v="1"/>
    <x v="0"/>
    <s v="STAFF-741"/>
    <n v="741"/>
    <x v="0"/>
    <x v="1"/>
    <x v="0"/>
    <s v="Yes"/>
    <s v="Y"/>
    <n v="4"/>
    <n v="-2"/>
    <n v="0"/>
    <n v="28"/>
    <n v="1"/>
    <n v="1"/>
    <n v="1"/>
    <n v="0"/>
    <n v="654"/>
    <n v="1"/>
    <x v="0"/>
    <n v="1"/>
    <n v="1"/>
    <n v="67"/>
    <n v="1"/>
    <n v="1"/>
    <n v="3"/>
    <n v="2216"/>
    <n v="3872"/>
    <n v="7"/>
    <n v="13"/>
    <n v="3"/>
    <n v="4"/>
    <n v="80"/>
    <n v="0"/>
    <n v="10"/>
    <n v="3"/>
    <n v="7"/>
    <n v="7"/>
    <n v="3"/>
    <n v="7"/>
    <x v="0"/>
  </r>
  <r>
    <s v="No"/>
    <s v="Non-Travel"/>
    <x v="0"/>
    <s v="Current Employees"/>
    <x v="1"/>
    <x v="0"/>
    <s v="STAFF-742"/>
    <n v="742"/>
    <x v="0"/>
    <x v="7"/>
    <x v="1"/>
    <s v="No"/>
    <s v="Y"/>
    <n v="2"/>
    <n v="-2"/>
    <n v="0"/>
    <n v="36"/>
    <n v="0"/>
    <m/>
    <n v="0"/>
    <n v="1"/>
    <n v="427"/>
    <n v="8"/>
    <x v="3"/>
    <n v="1"/>
    <n v="1"/>
    <n v="63"/>
    <n v="4"/>
    <n v="3"/>
    <n v="3"/>
    <n v="11713"/>
    <n v="20335"/>
    <n v="9"/>
    <n v="14"/>
    <n v="3"/>
    <n v="1"/>
    <n v="80"/>
    <n v="1"/>
    <n v="10"/>
    <n v="3"/>
    <n v="8"/>
    <n v="7"/>
    <n v="0"/>
    <n v="5"/>
    <x v="0"/>
  </r>
  <r>
    <s v="No"/>
    <s v="Travel_Rarely"/>
    <x v="0"/>
    <s v="Current Employees"/>
    <x v="1"/>
    <x v="0"/>
    <s v="STAFF-743"/>
    <n v="743"/>
    <x v="0"/>
    <x v="3"/>
    <x v="0"/>
    <s v="Yes"/>
    <s v="Y"/>
    <n v="4"/>
    <n v="-2"/>
    <n v="0"/>
    <n v="38"/>
    <n v="0"/>
    <m/>
    <n v="0"/>
    <n v="1"/>
    <n v="168"/>
    <n v="1"/>
    <x v="3"/>
    <n v="1"/>
    <n v="3"/>
    <n v="81"/>
    <n v="3"/>
    <n v="3"/>
    <n v="3"/>
    <n v="7861"/>
    <n v="15397"/>
    <n v="4"/>
    <n v="14"/>
    <n v="3"/>
    <n v="4"/>
    <n v="80"/>
    <n v="0"/>
    <n v="10"/>
    <n v="4"/>
    <n v="1"/>
    <n v="0"/>
    <n v="0"/>
    <n v="0"/>
    <x v="0"/>
  </r>
  <r>
    <s v="No"/>
    <s v="Non-Travel"/>
    <x v="0"/>
    <s v="Current Employees"/>
    <x v="1"/>
    <x v="2"/>
    <s v="STAFF-744"/>
    <n v="744"/>
    <x v="1"/>
    <x v="2"/>
    <x v="0"/>
    <s v="No"/>
    <s v="Y"/>
    <n v="5"/>
    <n v="-2"/>
    <n v="0"/>
    <n v="44"/>
    <n v="0"/>
    <m/>
    <n v="0"/>
    <n v="1"/>
    <n v="381"/>
    <n v="24"/>
    <x v="3"/>
    <n v="1"/>
    <n v="1"/>
    <n v="49"/>
    <n v="1"/>
    <n v="1"/>
    <n v="3"/>
    <n v="3708"/>
    <n v="2104"/>
    <n v="2"/>
    <n v="14"/>
    <n v="3"/>
    <n v="3"/>
    <n v="80"/>
    <n v="0"/>
    <n v="9"/>
    <n v="3"/>
    <n v="5"/>
    <n v="2"/>
    <n v="1"/>
    <n v="4"/>
    <x v="1"/>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x v="0"/>
  </r>
  <r>
    <s v="No"/>
    <s v="Travel_Rarely"/>
    <x v="2"/>
    <s v="Current Employees"/>
    <x v="0"/>
    <x v="3"/>
    <s v="STAFF-747"/>
    <n v="747"/>
    <x v="1"/>
    <x v="0"/>
    <x v="2"/>
    <s v="No"/>
    <s v="Y"/>
    <n v="2"/>
    <n v="-2"/>
    <n v="0"/>
    <n v="30"/>
    <n v="0"/>
    <m/>
    <n v="0"/>
    <n v="1"/>
    <n v="501"/>
    <n v="27"/>
    <x v="4"/>
    <n v="1"/>
    <n v="3"/>
    <n v="99"/>
    <n v="3"/>
    <n v="2"/>
    <n v="1"/>
    <n v="5304"/>
    <n v="25275"/>
    <n v="7"/>
    <n v="23"/>
    <n v="4"/>
    <n v="4"/>
    <n v="80"/>
    <n v="1"/>
    <n v="10"/>
    <n v="2"/>
    <n v="8"/>
    <n v="7"/>
    <n v="7"/>
    <n v="7"/>
    <x v="1"/>
  </r>
  <r>
    <s v="No"/>
    <s v="Travel_Rarely"/>
    <x v="2"/>
    <s v="Current Employees"/>
    <x v="0"/>
    <x v="0"/>
    <s v="STAFF-749"/>
    <n v="749"/>
    <x v="1"/>
    <x v="6"/>
    <x v="0"/>
    <s v="No"/>
    <s v="Y"/>
    <n v="6"/>
    <n v="-2"/>
    <n v="0"/>
    <n v="29"/>
    <n v="0"/>
    <m/>
    <n v="0"/>
    <n v="1"/>
    <n v="1396"/>
    <n v="10"/>
    <x v="3"/>
    <n v="1"/>
    <n v="3"/>
    <n v="99"/>
    <n v="3"/>
    <n v="1"/>
    <n v="3"/>
    <n v="2642"/>
    <n v="2755"/>
    <n v="1"/>
    <n v="11"/>
    <n v="3"/>
    <n v="3"/>
    <n v="80"/>
    <n v="0"/>
    <n v="1"/>
    <n v="3"/>
    <n v="1"/>
    <n v="0"/>
    <n v="0"/>
    <n v="0"/>
    <x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x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x v="2"/>
  </r>
  <r>
    <s v="No"/>
    <s v="Travel_Rarely"/>
    <x v="2"/>
    <s v="Current Employees"/>
    <x v="1"/>
    <x v="2"/>
    <s v="STAFF-757"/>
    <n v="757"/>
    <x v="0"/>
    <x v="4"/>
    <x v="0"/>
    <s v="No"/>
    <s v="Y"/>
    <n v="2"/>
    <n v="-2"/>
    <n v="0"/>
    <n v="34"/>
    <n v="0"/>
    <m/>
    <n v="0"/>
    <n v="1"/>
    <n v="970"/>
    <n v="8"/>
    <x v="0"/>
    <n v="1"/>
    <n v="2"/>
    <n v="96"/>
    <n v="3"/>
    <n v="2"/>
    <n v="3"/>
    <n v="6142"/>
    <n v="7360"/>
    <n v="3"/>
    <n v="11"/>
    <n v="3"/>
    <n v="4"/>
    <n v="80"/>
    <n v="0"/>
    <n v="10"/>
    <n v="3"/>
    <n v="5"/>
    <n v="1"/>
    <n v="4"/>
    <n v="3"/>
    <x v="0"/>
  </r>
  <r>
    <s v="No"/>
    <s v="Travel_Rarely"/>
    <x v="4"/>
    <s v="Current Employees"/>
    <x v="1"/>
    <x v="2"/>
    <s v="STAFF-758"/>
    <n v="758"/>
    <x v="1"/>
    <x v="2"/>
    <x v="1"/>
    <s v="No"/>
    <s v="Y"/>
    <n v="2"/>
    <n v="-2"/>
    <n v="0"/>
    <n v="23"/>
    <n v="0"/>
    <m/>
    <n v="0"/>
    <n v="1"/>
    <n v="650"/>
    <n v="9"/>
    <x v="1"/>
    <n v="1"/>
    <n v="2"/>
    <n v="37"/>
    <n v="3"/>
    <n v="1"/>
    <n v="3"/>
    <n v="2500"/>
    <n v="4344"/>
    <n v="1"/>
    <n v="14"/>
    <n v="3"/>
    <n v="4"/>
    <n v="80"/>
    <n v="1"/>
    <n v="5"/>
    <n v="4"/>
    <n v="4"/>
    <n v="3"/>
    <n v="0"/>
    <n v="2"/>
    <x v="0"/>
  </r>
  <r>
    <s v="No"/>
    <s v="Travel_Rarely"/>
    <x v="0"/>
    <s v="Current Employees"/>
    <x v="2"/>
    <x v="5"/>
    <s v="STAFF-760"/>
    <n v="760"/>
    <x v="0"/>
    <x v="8"/>
    <x v="1"/>
    <s v="No"/>
    <s v="Y"/>
    <n v="3"/>
    <n v="-2"/>
    <n v="0"/>
    <n v="39"/>
    <n v="0"/>
    <m/>
    <n v="0"/>
    <n v="1"/>
    <n v="141"/>
    <n v="3"/>
    <x v="3"/>
    <n v="1"/>
    <n v="3"/>
    <n v="44"/>
    <n v="4"/>
    <n v="2"/>
    <n v="3"/>
    <n v="6389"/>
    <n v="18767"/>
    <n v="9"/>
    <n v="15"/>
    <n v="3"/>
    <n v="3"/>
    <n v="80"/>
    <n v="1"/>
    <n v="12"/>
    <n v="1"/>
    <n v="8"/>
    <n v="3"/>
    <n v="3"/>
    <n v="6"/>
    <x v="0"/>
  </r>
  <r>
    <s v="No"/>
    <s v="Travel_Rarely"/>
    <x v="3"/>
    <s v="Current Employees"/>
    <x v="1"/>
    <x v="2"/>
    <s v="STAFF-762"/>
    <n v="762"/>
    <x v="1"/>
    <x v="4"/>
    <x v="1"/>
    <s v="No"/>
    <s v="Y"/>
    <n v="1"/>
    <n v="-2"/>
    <n v="0"/>
    <n v="56"/>
    <n v="0"/>
    <m/>
    <n v="0"/>
    <n v="1"/>
    <n v="832"/>
    <n v="9"/>
    <x v="3"/>
    <n v="1"/>
    <n v="3"/>
    <n v="81"/>
    <n v="3"/>
    <n v="4"/>
    <n v="4"/>
    <n v="11103"/>
    <n v="20420"/>
    <n v="7"/>
    <n v="11"/>
    <n v="3"/>
    <n v="3"/>
    <n v="80"/>
    <n v="0"/>
    <n v="30"/>
    <n v="2"/>
    <n v="10"/>
    <n v="7"/>
    <n v="1"/>
    <n v="1"/>
    <x v="0"/>
  </r>
  <r>
    <s v="No"/>
    <s v="Travel_Rarely"/>
    <x v="0"/>
    <s v="Current Employees"/>
    <x v="1"/>
    <x v="2"/>
    <s v="STAFF-763"/>
    <n v="763"/>
    <x v="0"/>
    <x v="1"/>
    <x v="0"/>
    <s v="Yes"/>
    <s v="Y"/>
    <n v="2"/>
    <n v="-2"/>
    <n v="0"/>
    <n v="40"/>
    <n v="0"/>
    <m/>
    <n v="0"/>
    <n v="1"/>
    <n v="804"/>
    <n v="2"/>
    <x v="1"/>
    <n v="1"/>
    <n v="4"/>
    <n v="86"/>
    <n v="2"/>
    <n v="1"/>
    <n v="4"/>
    <n v="2342"/>
    <n v="22929"/>
    <n v="0"/>
    <n v="20"/>
    <n v="4"/>
    <n v="4"/>
    <n v="80"/>
    <n v="0"/>
    <n v="5"/>
    <n v="2"/>
    <n v="4"/>
    <n v="2"/>
    <n v="2"/>
    <n v="3"/>
    <x v="0"/>
  </r>
  <r>
    <s v="No"/>
    <s v="Travel_Rarely"/>
    <x v="2"/>
    <s v="Current Employees"/>
    <x v="1"/>
    <x v="2"/>
    <s v="STAFF-764"/>
    <n v="764"/>
    <x v="0"/>
    <x v="4"/>
    <x v="0"/>
    <s v="No"/>
    <s v="Y"/>
    <n v="2"/>
    <n v="-2"/>
    <n v="0"/>
    <n v="27"/>
    <n v="0"/>
    <m/>
    <n v="0"/>
    <n v="1"/>
    <n v="975"/>
    <n v="7"/>
    <x v="3"/>
    <n v="1"/>
    <n v="4"/>
    <n v="55"/>
    <n v="2"/>
    <n v="2"/>
    <n v="3"/>
    <n v="6811"/>
    <n v="23398"/>
    <n v="8"/>
    <n v="19"/>
    <n v="3"/>
    <n v="1"/>
    <n v="80"/>
    <n v="0"/>
    <n v="9"/>
    <n v="1"/>
    <n v="7"/>
    <n v="6"/>
    <n v="0"/>
    <n v="7"/>
    <x v="0"/>
  </r>
  <r>
    <s v="No"/>
    <s v="Travel_Rarely"/>
    <x v="2"/>
    <s v="Current Employees"/>
    <x v="0"/>
    <x v="3"/>
    <s v="STAFF-766"/>
    <n v="766"/>
    <x v="1"/>
    <x v="6"/>
    <x v="2"/>
    <s v="No"/>
    <s v="Y"/>
    <n v="2"/>
    <n v="-2"/>
    <n v="0"/>
    <n v="29"/>
    <n v="0"/>
    <m/>
    <n v="0"/>
    <n v="1"/>
    <n v="1090"/>
    <n v="10"/>
    <x v="3"/>
    <n v="1"/>
    <n v="4"/>
    <n v="83"/>
    <n v="3"/>
    <n v="1"/>
    <n v="2"/>
    <n v="2297"/>
    <n v="17967"/>
    <n v="1"/>
    <n v="14"/>
    <n v="3"/>
    <n v="4"/>
    <n v="80"/>
    <n v="2"/>
    <n v="2"/>
    <n v="3"/>
    <n v="2"/>
    <n v="2"/>
    <n v="2"/>
    <n v="2"/>
    <x v="0"/>
  </r>
  <r>
    <s v="No"/>
    <s v="Travel_Rarely"/>
    <x v="1"/>
    <s v="Current Employees"/>
    <x v="1"/>
    <x v="0"/>
    <s v="STAFF-769"/>
    <n v="769"/>
    <x v="1"/>
    <x v="2"/>
    <x v="0"/>
    <s v="No"/>
    <s v="Y"/>
    <n v="4"/>
    <n v="-2"/>
    <n v="0"/>
    <n v="53"/>
    <n v="0"/>
    <m/>
    <n v="0"/>
    <n v="1"/>
    <n v="346"/>
    <n v="6"/>
    <x v="3"/>
    <n v="1"/>
    <n v="4"/>
    <n v="86"/>
    <n v="3"/>
    <n v="2"/>
    <n v="4"/>
    <n v="2450"/>
    <n v="10919"/>
    <n v="2"/>
    <n v="17"/>
    <n v="3"/>
    <n v="4"/>
    <n v="80"/>
    <n v="0"/>
    <n v="19"/>
    <n v="3"/>
    <n v="2"/>
    <n v="2"/>
    <n v="2"/>
    <n v="2"/>
    <x v="0"/>
  </r>
  <r>
    <s v="No"/>
    <s v="Non-Travel"/>
    <x v="0"/>
    <s v="Current Employees"/>
    <x v="1"/>
    <x v="0"/>
    <s v="STAFF-771"/>
    <n v="771"/>
    <x v="0"/>
    <x v="4"/>
    <x v="2"/>
    <s v="No"/>
    <s v="Y"/>
    <n v="2"/>
    <n v="-2"/>
    <n v="0"/>
    <n v="35"/>
    <n v="0"/>
    <m/>
    <n v="0"/>
    <n v="1"/>
    <n v="1225"/>
    <n v="2"/>
    <x v="2"/>
    <n v="1"/>
    <n v="4"/>
    <n v="61"/>
    <n v="3"/>
    <n v="2"/>
    <n v="1"/>
    <n v="5093"/>
    <n v="4761"/>
    <n v="2"/>
    <n v="11"/>
    <n v="3"/>
    <n v="1"/>
    <n v="80"/>
    <n v="1"/>
    <n v="16"/>
    <n v="4"/>
    <n v="1"/>
    <n v="0"/>
    <n v="0"/>
    <n v="0"/>
    <x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x v="1"/>
  </r>
  <r>
    <s v="No"/>
    <s v="Travel_Rarely"/>
    <x v="0"/>
    <s v="Current Employees"/>
    <x v="1"/>
    <x v="2"/>
    <s v="STAFF-773"/>
    <n v="773"/>
    <x v="1"/>
    <x v="1"/>
    <x v="1"/>
    <s v="Yes"/>
    <s v="Y"/>
    <n v="0"/>
    <n v="-2"/>
    <n v="0"/>
    <n v="38"/>
    <n v="0"/>
    <m/>
    <n v="0"/>
    <n v="1"/>
    <n v="268"/>
    <n v="2"/>
    <x v="4"/>
    <n v="1"/>
    <n v="4"/>
    <n v="92"/>
    <n v="3"/>
    <n v="1"/>
    <n v="3"/>
    <n v="3057"/>
    <n v="20471"/>
    <n v="6"/>
    <n v="13"/>
    <n v="3"/>
    <n v="2"/>
    <n v="80"/>
    <n v="1"/>
    <n v="6"/>
    <n v="1"/>
    <n v="1"/>
    <n v="0"/>
    <n v="0"/>
    <n v="1"/>
    <x v="0"/>
  </r>
  <r>
    <s v="No"/>
    <s v="Travel_Rarely"/>
    <x v="2"/>
    <s v="Current Employees"/>
    <x v="1"/>
    <x v="0"/>
    <s v="STAFF-775"/>
    <n v="775"/>
    <x v="0"/>
    <x v="3"/>
    <x v="2"/>
    <s v="No"/>
    <s v="Y"/>
    <n v="3"/>
    <n v="-2"/>
    <n v="0"/>
    <n v="34"/>
    <n v="0"/>
    <m/>
    <n v="0"/>
    <n v="1"/>
    <n v="167"/>
    <n v="8"/>
    <x v="4"/>
    <n v="1"/>
    <n v="2"/>
    <n v="32"/>
    <n v="3"/>
    <n v="2"/>
    <n v="1"/>
    <n v="5121"/>
    <n v="4187"/>
    <n v="3"/>
    <n v="14"/>
    <n v="3"/>
    <n v="3"/>
    <n v="80"/>
    <n v="1"/>
    <n v="7"/>
    <n v="3"/>
    <n v="0"/>
    <n v="0"/>
    <n v="0"/>
    <n v="0"/>
    <x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x v="0"/>
  </r>
  <r>
    <s v="Yes"/>
    <s v="Travel_Rarely"/>
    <x v="2"/>
    <s v="Ex-Employees"/>
    <x v="1"/>
    <x v="1"/>
    <s v="STAFF-780"/>
    <n v="780"/>
    <x v="1"/>
    <x v="1"/>
    <x v="0"/>
    <s v="Yes"/>
    <s v="Y"/>
    <n v="2"/>
    <n v="-2"/>
    <n v="0"/>
    <n v="33"/>
    <n v="1"/>
    <n v="1"/>
    <n v="1"/>
    <n v="0"/>
    <n v="527"/>
    <n v="1"/>
    <x v="2"/>
    <n v="1"/>
    <n v="4"/>
    <n v="63"/>
    <n v="3"/>
    <n v="1"/>
    <n v="4"/>
    <n v="2686"/>
    <n v="5207"/>
    <n v="1"/>
    <n v="13"/>
    <n v="3"/>
    <n v="3"/>
    <n v="80"/>
    <n v="0"/>
    <n v="10"/>
    <n v="2"/>
    <n v="10"/>
    <n v="9"/>
    <n v="7"/>
    <n v="8"/>
    <x v="0"/>
  </r>
  <r>
    <s v="No"/>
    <s v="Travel_Rarely"/>
    <x v="2"/>
    <s v="Current Employees"/>
    <x v="0"/>
    <x v="2"/>
    <s v="STAFF-781"/>
    <n v="781"/>
    <x v="0"/>
    <x v="0"/>
    <x v="0"/>
    <s v="No"/>
    <s v="Y"/>
    <n v="5"/>
    <n v="-2"/>
    <n v="0"/>
    <n v="25"/>
    <n v="0"/>
    <m/>
    <n v="0"/>
    <n v="1"/>
    <n v="883"/>
    <n v="26"/>
    <x v="1"/>
    <n v="1"/>
    <n v="3"/>
    <n v="32"/>
    <n v="3"/>
    <n v="2"/>
    <n v="4"/>
    <n v="6180"/>
    <n v="22807"/>
    <n v="1"/>
    <n v="23"/>
    <n v="4"/>
    <n v="2"/>
    <n v="80"/>
    <n v="0"/>
    <n v="6"/>
    <n v="2"/>
    <n v="6"/>
    <n v="5"/>
    <n v="1"/>
    <n v="4"/>
    <x v="1"/>
  </r>
  <r>
    <s v="No"/>
    <s v="Travel_Rarely"/>
    <x v="1"/>
    <s v="Current Employees"/>
    <x v="0"/>
    <x v="4"/>
    <s v="STAFF-783"/>
    <n v="783"/>
    <x v="1"/>
    <x v="6"/>
    <x v="0"/>
    <s v="No"/>
    <s v="Y"/>
    <n v="3"/>
    <n v="-2"/>
    <n v="0"/>
    <n v="45"/>
    <n v="0"/>
    <m/>
    <n v="0"/>
    <n v="1"/>
    <n v="954"/>
    <n v="2"/>
    <x v="0"/>
    <n v="1"/>
    <n v="4"/>
    <n v="46"/>
    <n v="1"/>
    <n v="2"/>
    <n v="4"/>
    <n v="6632"/>
    <n v="12388"/>
    <n v="0"/>
    <n v="13"/>
    <n v="3"/>
    <n v="1"/>
    <n v="80"/>
    <n v="0"/>
    <n v="9"/>
    <n v="3"/>
    <n v="8"/>
    <n v="7"/>
    <n v="3"/>
    <n v="1"/>
    <x v="0"/>
  </r>
  <r>
    <s v="No"/>
    <s v="Travel_Rarely"/>
    <x v="4"/>
    <s v="Current Employees"/>
    <x v="1"/>
    <x v="2"/>
    <s v="STAFF-784"/>
    <n v="784"/>
    <x v="1"/>
    <x v="1"/>
    <x v="0"/>
    <s v="No"/>
    <s v="Y"/>
    <n v="3"/>
    <n v="-2"/>
    <n v="0"/>
    <n v="23"/>
    <n v="0"/>
    <m/>
    <n v="0"/>
    <n v="1"/>
    <n v="310"/>
    <n v="10"/>
    <x v="1"/>
    <n v="1"/>
    <n v="1"/>
    <n v="79"/>
    <n v="4"/>
    <n v="1"/>
    <n v="3"/>
    <n v="3505"/>
    <n v="19630"/>
    <n v="1"/>
    <n v="18"/>
    <n v="3"/>
    <n v="4"/>
    <n v="80"/>
    <n v="0"/>
    <n v="2"/>
    <n v="3"/>
    <n v="2"/>
    <n v="2"/>
    <n v="0"/>
    <n v="2"/>
    <x v="0"/>
  </r>
  <r>
    <s v="Yes"/>
    <s v="Travel_Frequently"/>
    <x v="1"/>
    <s v="Ex-Employees"/>
    <x v="0"/>
    <x v="0"/>
    <s v="STAFF-785"/>
    <n v="785"/>
    <x v="0"/>
    <x v="0"/>
    <x v="0"/>
    <s v="Yes"/>
    <s v="Y"/>
    <n v="2"/>
    <n v="-2"/>
    <n v="0"/>
    <n v="47"/>
    <n v="1"/>
    <n v="1"/>
    <n v="1"/>
    <n v="0"/>
    <n v="719"/>
    <n v="27"/>
    <x v="0"/>
    <n v="1"/>
    <n v="2"/>
    <n v="77"/>
    <n v="4"/>
    <n v="2"/>
    <n v="1"/>
    <n v="6397"/>
    <n v="10339"/>
    <n v="4"/>
    <n v="12"/>
    <n v="3"/>
    <n v="4"/>
    <n v="80"/>
    <n v="0"/>
    <n v="8"/>
    <n v="3"/>
    <n v="5"/>
    <n v="4"/>
    <n v="1"/>
    <n v="3"/>
    <x v="1"/>
  </r>
  <r>
    <s v="No"/>
    <s v="Travel_Rarely"/>
    <x v="2"/>
    <s v="Current Employees"/>
    <x v="0"/>
    <x v="1"/>
    <s v="STAFF-786"/>
    <n v="786"/>
    <x v="1"/>
    <x v="0"/>
    <x v="0"/>
    <s v="No"/>
    <s v="Y"/>
    <n v="5"/>
    <n v="-2"/>
    <n v="0"/>
    <n v="34"/>
    <n v="0"/>
    <m/>
    <n v="0"/>
    <n v="1"/>
    <n v="304"/>
    <n v="2"/>
    <x v="3"/>
    <n v="1"/>
    <n v="4"/>
    <n v="60"/>
    <n v="3"/>
    <n v="2"/>
    <n v="4"/>
    <n v="6274"/>
    <n v="18686"/>
    <n v="1"/>
    <n v="22"/>
    <n v="4"/>
    <n v="3"/>
    <n v="80"/>
    <n v="0"/>
    <n v="6"/>
    <n v="3"/>
    <n v="6"/>
    <n v="5"/>
    <n v="1"/>
    <n v="4"/>
    <x v="0"/>
  </r>
  <r>
    <s v="Yes"/>
    <s v="Travel_Rarely"/>
    <x v="3"/>
    <s v="Ex-Employees"/>
    <x v="1"/>
    <x v="2"/>
    <s v="STAFF-787"/>
    <n v="787"/>
    <x v="1"/>
    <x v="5"/>
    <x v="1"/>
    <s v="Yes"/>
    <s v="Y"/>
    <n v="2"/>
    <n v="-2"/>
    <n v="0"/>
    <n v="55"/>
    <n v="1"/>
    <n v="1"/>
    <n v="1"/>
    <n v="0"/>
    <n v="725"/>
    <n v="2"/>
    <x v="3"/>
    <n v="1"/>
    <n v="4"/>
    <n v="78"/>
    <n v="3"/>
    <n v="5"/>
    <n v="3"/>
    <n v="19859"/>
    <n v="21199"/>
    <n v="5"/>
    <n v="13"/>
    <n v="3"/>
    <n v="4"/>
    <n v="80"/>
    <n v="1"/>
    <n v="24"/>
    <n v="3"/>
    <n v="5"/>
    <n v="2"/>
    <n v="1"/>
    <n v="4"/>
    <x v="0"/>
  </r>
  <r>
    <s v="No"/>
    <s v="Non-Travel"/>
    <x v="0"/>
    <s v="Current Employees"/>
    <x v="0"/>
    <x v="0"/>
    <s v="STAFF-789"/>
    <n v="789"/>
    <x v="1"/>
    <x v="0"/>
    <x v="0"/>
    <s v="No"/>
    <s v="Y"/>
    <n v="1"/>
    <n v="-2"/>
    <n v="0"/>
    <n v="36"/>
    <n v="0"/>
    <m/>
    <n v="0"/>
    <n v="1"/>
    <n v="1434"/>
    <n v="8"/>
    <x v="2"/>
    <n v="1"/>
    <n v="1"/>
    <n v="76"/>
    <n v="2"/>
    <n v="3"/>
    <n v="1"/>
    <n v="7587"/>
    <n v="14229"/>
    <n v="1"/>
    <n v="15"/>
    <n v="3"/>
    <n v="2"/>
    <n v="80"/>
    <n v="0"/>
    <n v="10"/>
    <n v="3"/>
    <n v="10"/>
    <n v="7"/>
    <n v="0"/>
    <n v="9"/>
    <x v="0"/>
  </r>
  <r>
    <s v="No"/>
    <s v="Non-Travel"/>
    <x v="1"/>
    <s v="Current Employees"/>
    <x v="1"/>
    <x v="2"/>
    <s v="STAFF-791"/>
    <n v="791"/>
    <x v="1"/>
    <x v="1"/>
    <x v="1"/>
    <s v="No"/>
    <s v="Y"/>
    <n v="3"/>
    <n v="-2"/>
    <n v="0"/>
    <n v="52"/>
    <n v="0"/>
    <m/>
    <n v="0"/>
    <n v="1"/>
    <n v="715"/>
    <n v="19"/>
    <x v="2"/>
    <n v="1"/>
    <n v="4"/>
    <n v="41"/>
    <n v="3"/>
    <n v="1"/>
    <n v="4"/>
    <n v="4258"/>
    <n v="26589"/>
    <n v="0"/>
    <n v="18"/>
    <n v="3"/>
    <n v="1"/>
    <n v="80"/>
    <n v="1"/>
    <n v="5"/>
    <n v="3"/>
    <n v="4"/>
    <n v="3"/>
    <n v="1"/>
    <n v="2"/>
    <x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x v="0"/>
  </r>
  <r>
    <s v="No"/>
    <s v="Travel_Rarely"/>
    <x v="2"/>
    <s v="Current Employees"/>
    <x v="1"/>
    <x v="2"/>
    <s v="STAFF-793"/>
    <n v="793"/>
    <x v="0"/>
    <x v="4"/>
    <x v="1"/>
    <s v="No"/>
    <s v="Y"/>
    <n v="3"/>
    <n v="-2"/>
    <n v="0"/>
    <n v="29"/>
    <n v="0"/>
    <m/>
    <n v="0"/>
    <n v="1"/>
    <n v="657"/>
    <n v="27"/>
    <x v="3"/>
    <n v="1"/>
    <n v="2"/>
    <n v="66"/>
    <n v="3"/>
    <n v="2"/>
    <n v="3"/>
    <n v="4335"/>
    <n v="25549"/>
    <n v="4"/>
    <n v="12"/>
    <n v="3"/>
    <n v="1"/>
    <n v="80"/>
    <n v="1"/>
    <n v="11"/>
    <n v="2"/>
    <n v="8"/>
    <n v="7"/>
    <n v="1"/>
    <n v="1"/>
    <x v="1"/>
  </r>
  <r>
    <s v="Yes"/>
    <s v="Travel_Rarely"/>
    <x v="2"/>
    <s v="Ex-Employees"/>
    <x v="0"/>
    <x v="4"/>
    <s v="STAFF-796"/>
    <n v="796"/>
    <x v="1"/>
    <x v="0"/>
    <x v="0"/>
    <s v="No"/>
    <s v="Y"/>
    <n v="2"/>
    <n v="-2"/>
    <n v="0"/>
    <n v="26"/>
    <n v="1"/>
    <n v="1"/>
    <n v="1"/>
    <n v="0"/>
    <n v="1146"/>
    <n v="8"/>
    <x v="3"/>
    <n v="1"/>
    <n v="4"/>
    <n v="38"/>
    <n v="2"/>
    <n v="2"/>
    <n v="4"/>
    <n v="5326"/>
    <n v="3064"/>
    <n v="6"/>
    <n v="17"/>
    <n v="3"/>
    <n v="3"/>
    <n v="80"/>
    <n v="0"/>
    <n v="6"/>
    <n v="2"/>
    <n v="4"/>
    <n v="3"/>
    <n v="1"/>
    <n v="2"/>
    <x v="0"/>
  </r>
  <r>
    <s v="No"/>
    <s v="Travel_Rarely"/>
    <x v="2"/>
    <s v="Current Employees"/>
    <x v="1"/>
    <x v="0"/>
    <s v="STAFF-797"/>
    <n v="797"/>
    <x v="0"/>
    <x v="1"/>
    <x v="0"/>
    <s v="No"/>
    <s v="Y"/>
    <n v="2"/>
    <n v="-2"/>
    <n v="0"/>
    <n v="34"/>
    <n v="0"/>
    <m/>
    <n v="0"/>
    <n v="1"/>
    <n v="182"/>
    <n v="1"/>
    <x v="2"/>
    <n v="1"/>
    <n v="2"/>
    <n v="72"/>
    <n v="4"/>
    <n v="1"/>
    <n v="1"/>
    <n v="3280"/>
    <n v="13551"/>
    <n v="2"/>
    <n v="16"/>
    <n v="3"/>
    <n v="3"/>
    <n v="80"/>
    <n v="0"/>
    <n v="10"/>
    <n v="3"/>
    <n v="4"/>
    <n v="2"/>
    <n v="1"/>
    <n v="3"/>
    <x v="0"/>
  </r>
  <r>
    <s v="No"/>
    <s v="Travel_Rarely"/>
    <x v="1"/>
    <s v="Current Employees"/>
    <x v="1"/>
    <x v="2"/>
    <s v="STAFF-799"/>
    <n v="799"/>
    <x v="0"/>
    <x v="3"/>
    <x v="2"/>
    <s v="Yes"/>
    <s v="Y"/>
    <n v="4"/>
    <n v="-2"/>
    <n v="0"/>
    <n v="54"/>
    <n v="0"/>
    <m/>
    <n v="0"/>
    <n v="1"/>
    <n v="376"/>
    <n v="19"/>
    <x v="2"/>
    <n v="1"/>
    <n v="4"/>
    <n v="95"/>
    <n v="3"/>
    <n v="2"/>
    <n v="3"/>
    <n v="5485"/>
    <n v="22670"/>
    <n v="9"/>
    <n v="11"/>
    <n v="3"/>
    <n v="2"/>
    <n v="80"/>
    <n v="2"/>
    <n v="9"/>
    <n v="3"/>
    <n v="5"/>
    <n v="3"/>
    <n v="1"/>
    <n v="4"/>
    <x v="2"/>
  </r>
  <r>
    <s v="No"/>
    <s v="Travel_Frequently"/>
    <x v="2"/>
    <s v="Current Employees"/>
    <x v="0"/>
    <x v="3"/>
    <s v="STAFF-800"/>
    <n v="800"/>
    <x v="1"/>
    <x v="0"/>
    <x v="1"/>
    <s v="No"/>
    <s v="Y"/>
    <n v="3"/>
    <n v="-2"/>
    <n v="0"/>
    <n v="27"/>
    <n v="0"/>
    <m/>
    <n v="0"/>
    <n v="1"/>
    <n v="829"/>
    <n v="8"/>
    <x v="1"/>
    <n v="1"/>
    <n v="3"/>
    <n v="84"/>
    <n v="3"/>
    <n v="2"/>
    <n v="2"/>
    <n v="4342"/>
    <n v="24008"/>
    <n v="0"/>
    <n v="19"/>
    <n v="3"/>
    <n v="2"/>
    <n v="80"/>
    <n v="1"/>
    <n v="5"/>
    <n v="3"/>
    <n v="4"/>
    <n v="2"/>
    <n v="1"/>
    <n v="1"/>
    <x v="0"/>
  </r>
  <r>
    <s v="No"/>
    <s v="Travel_Rarely"/>
    <x v="0"/>
    <s v="Current Employees"/>
    <x v="1"/>
    <x v="0"/>
    <s v="STAFF-802"/>
    <n v="802"/>
    <x v="0"/>
    <x v="1"/>
    <x v="2"/>
    <s v="Yes"/>
    <s v="Y"/>
    <n v="3"/>
    <n v="-2"/>
    <n v="0"/>
    <n v="37"/>
    <n v="0"/>
    <m/>
    <n v="0"/>
    <n v="1"/>
    <n v="571"/>
    <n v="10"/>
    <x v="1"/>
    <n v="1"/>
    <n v="4"/>
    <n v="82"/>
    <n v="3"/>
    <n v="1"/>
    <n v="1"/>
    <n v="2782"/>
    <n v="19905"/>
    <n v="0"/>
    <n v="13"/>
    <n v="3"/>
    <n v="2"/>
    <n v="80"/>
    <n v="2"/>
    <n v="6"/>
    <n v="2"/>
    <n v="5"/>
    <n v="3"/>
    <n v="4"/>
    <n v="3"/>
    <x v="0"/>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x v="0"/>
  </r>
  <r>
    <s v="No"/>
    <s v="Travel_Rarely"/>
    <x v="2"/>
    <s v="Current Employees"/>
    <x v="1"/>
    <x v="2"/>
    <s v="STAFF-804"/>
    <n v="804"/>
    <x v="0"/>
    <x v="1"/>
    <x v="0"/>
    <s v="No"/>
    <s v="Y"/>
    <n v="3"/>
    <n v="-2"/>
    <n v="0"/>
    <n v="34"/>
    <n v="0"/>
    <m/>
    <n v="0"/>
    <n v="1"/>
    <n v="121"/>
    <n v="2"/>
    <x v="2"/>
    <n v="1"/>
    <n v="3"/>
    <n v="86"/>
    <n v="2"/>
    <n v="1"/>
    <n v="3"/>
    <n v="4381"/>
    <n v="7530"/>
    <n v="1"/>
    <n v="11"/>
    <n v="3"/>
    <n v="3"/>
    <n v="80"/>
    <n v="0"/>
    <n v="6"/>
    <n v="3"/>
    <n v="6"/>
    <n v="5"/>
    <n v="1"/>
    <n v="3"/>
    <x v="0"/>
  </r>
  <r>
    <s v="No"/>
    <s v="Travel_Rarely"/>
    <x v="0"/>
    <s v="Current Employees"/>
    <x v="0"/>
    <x v="0"/>
    <s v="STAFF-805"/>
    <n v="805"/>
    <x v="0"/>
    <x v="6"/>
    <x v="1"/>
    <s v="No"/>
    <s v="Y"/>
    <n v="1"/>
    <n v="-2"/>
    <n v="0"/>
    <n v="35"/>
    <n v="0"/>
    <m/>
    <n v="0"/>
    <n v="1"/>
    <n v="384"/>
    <n v="8"/>
    <x v="2"/>
    <n v="1"/>
    <n v="1"/>
    <n v="72"/>
    <n v="3"/>
    <n v="1"/>
    <n v="1"/>
    <n v="2572"/>
    <n v="20317"/>
    <n v="1"/>
    <n v="16"/>
    <n v="3"/>
    <n v="2"/>
    <n v="80"/>
    <n v="1"/>
    <n v="3"/>
    <n v="2"/>
    <n v="3"/>
    <n v="2"/>
    <n v="0"/>
    <n v="2"/>
    <x v="0"/>
  </r>
  <r>
    <s v="No"/>
    <s v="Travel_Rarely"/>
    <x v="2"/>
    <s v="Current Employees"/>
    <x v="1"/>
    <x v="0"/>
    <s v="STAFF-806"/>
    <n v="806"/>
    <x v="1"/>
    <x v="2"/>
    <x v="1"/>
    <s v="No"/>
    <s v="Y"/>
    <n v="2"/>
    <n v="-2"/>
    <n v="0"/>
    <n v="30"/>
    <n v="0"/>
    <m/>
    <n v="0"/>
    <n v="1"/>
    <n v="921"/>
    <n v="1"/>
    <x v="3"/>
    <n v="1"/>
    <n v="4"/>
    <n v="38"/>
    <n v="1"/>
    <n v="1"/>
    <n v="1"/>
    <n v="3833"/>
    <n v="24375"/>
    <n v="3"/>
    <n v="21"/>
    <n v="4"/>
    <n v="3"/>
    <n v="80"/>
    <n v="2"/>
    <n v="7"/>
    <n v="3"/>
    <n v="2"/>
    <n v="2"/>
    <n v="0"/>
    <n v="2"/>
    <x v="0"/>
  </r>
  <r>
    <s v="No"/>
    <s v="Travel_Frequently"/>
    <x v="0"/>
    <s v="Current Employees"/>
    <x v="1"/>
    <x v="2"/>
    <s v="STAFF-807"/>
    <n v="807"/>
    <x v="0"/>
    <x v="4"/>
    <x v="1"/>
    <s v="No"/>
    <s v="Y"/>
    <n v="2"/>
    <n v="-2"/>
    <n v="0"/>
    <n v="40"/>
    <n v="0"/>
    <m/>
    <n v="0"/>
    <n v="1"/>
    <n v="791"/>
    <n v="2"/>
    <x v="0"/>
    <n v="1"/>
    <n v="3"/>
    <n v="38"/>
    <n v="4"/>
    <n v="2"/>
    <n v="3"/>
    <n v="4244"/>
    <n v="9931"/>
    <n v="1"/>
    <n v="24"/>
    <n v="4"/>
    <n v="4"/>
    <n v="80"/>
    <n v="1"/>
    <n v="8"/>
    <n v="3"/>
    <n v="8"/>
    <n v="7"/>
    <n v="3"/>
    <n v="7"/>
    <x v="0"/>
  </r>
  <r>
    <s v="No"/>
    <s v="Travel_Rarely"/>
    <x v="2"/>
    <s v="Current Employees"/>
    <x v="0"/>
    <x v="0"/>
    <s v="STAFF-808"/>
    <n v="808"/>
    <x v="0"/>
    <x v="0"/>
    <x v="1"/>
    <s v="No"/>
    <s v="Y"/>
    <n v="1"/>
    <n v="-2"/>
    <n v="0"/>
    <n v="34"/>
    <n v="0"/>
    <m/>
    <n v="0"/>
    <n v="1"/>
    <n v="1111"/>
    <n v="8"/>
    <x v="0"/>
    <n v="1"/>
    <n v="3"/>
    <n v="93"/>
    <n v="3"/>
    <n v="2"/>
    <n v="1"/>
    <n v="6500"/>
    <n v="13305"/>
    <n v="5"/>
    <n v="17"/>
    <n v="3"/>
    <n v="2"/>
    <n v="80"/>
    <n v="1"/>
    <n v="6"/>
    <n v="3"/>
    <n v="3"/>
    <n v="2"/>
    <n v="1"/>
    <n v="2"/>
    <x v="0"/>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x v="0"/>
  </r>
  <r>
    <s v="Yes"/>
    <s v="Travel_Rarely"/>
    <x v="4"/>
    <s v="Ex-Employees"/>
    <x v="1"/>
    <x v="0"/>
    <s v="STAFF-811"/>
    <n v="811"/>
    <x v="1"/>
    <x v="2"/>
    <x v="1"/>
    <s v="Yes"/>
    <s v="Y"/>
    <n v="2"/>
    <n v="-2"/>
    <n v="0"/>
    <n v="23"/>
    <n v="1"/>
    <n v="1"/>
    <n v="1"/>
    <n v="0"/>
    <n v="1243"/>
    <n v="6"/>
    <x v="3"/>
    <n v="1"/>
    <n v="3"/>
    <n v="63"/>
    <n v="4"/>
    <n v="1"/>
    <n v="1"/>
    <n v="1601"/>
    <n v="3445"/>
    <n v="1"/>
    <n v="21"/>
    <n v="4"/>
    <n v="3"/>
    <n v="80"/>
    <n v="2"/>
    <n v="1"/>
    <n v="3"/>
    <n v="0"/>
    <n v="0"/>
    <n v="0"/>
    <n v="0"/>
    <x v="0"/>
  </r>
  <r>
    <s v="No"/>
    <s v="Non-Travel"/>
    <x v="4"/>
    <s v="Current Employees"/>
    <x v="1"/>
    <x v="0"/>
    <s v="STAFF-812"/>
    <n v="812"/>
    <x v="1"/>
    <x v="2"/>
    <x v="2"/>
    <s v="No"/>
    <s v="Y"/>
    <n v="4"/>
    <n v="-2"/>
    <n v="0"/>
    <n v="24"/>
    <n v="0"/>
    <m/>
    <n v="0"/>
    <n v="1"/>
    <n v="1092"/>
    <n v="9"/>
    <x v="3"/>
    <n v="1"/>
    <n v="3"/>
    <n v="60"/>
    <n v="2"/>
    <n v="1"/>
    <n v="1"/>
    <n v="2694"/>
    <n v="26551"/>
    <n v="1"/>
    <n v="11"/>
    <n v="3"/>
    <n v="3"/>
    <n v="80"/>
    <n v="3"/>
    <n v="1"/>
    <n v="3"/>
    <n v="1"/>
    <n v="0"/>
    <n v="0"/>
    <n v="0"/>
    <x v="0"/>
  </r>
  <r>
    <s v="No"/>
    <s v="Travel_Rarely"/>
    <x v="1"/>
    <s v="Current Employees"/>
    <x v="1"/>
    <x v="0"/>
    <s v="STAFF-813"/>
    <n v="813"/>
    <x v="0"/>
    <x v="2"/>
    <x v="1"/>
    <s v="No"/>
    <s v="Y"/>
    <n v="3"/>
    <n v="-2"/>
    <n v="0"/>
    <n v="52"/>
    <n v="0"/>
    <m/>
    <n v="0"/>
    <n v="1"/>
    <n v="1325"/>
    <n v="11"/>
    <x v="2"/>
    <n v="1"/>
    <n v="4"/>
    <n v="82"/>
    <n v="3"/>
    <n v="2"/>
    <n v="1"/>
    <n v="3149"/>
    <n v="21821"/>
    <n v="8"/>
    <n v="20"/>
    <n v="4"/>
    <n v="2"/>
    <n v="80"/>
    <n v="1"/>
    <n v="9"/>
    <n v="3"/>
    <n v="5"/>
    <n v="2"/>
    <n v="1"/>
    <n v="4"/>
    <x v="2"/>
  </r>
  <r>
    <s v="No"/>
    <s v="Travel_Rarely"/>
    <x v="1"/>
    <s v="Current Employees"/>
    <x v="1"/>
    <x v="2"/>
    <s v="STAFF-815"/>
    <n v="815"/>
    <x v="1"/>
    <x v="7"/>
    <x v="1"/>
    <s v="No"/>
    <s v="Y"/>
    <n v="3"/>
    <n v="-2"/>
    <n v="0"/>
    <n v="50"/>
    <n v="0"/>
    <m/>
    <n v="0"/>
    <n v="1"/>
    <n v="691"/>
    <n v="2"/>
    <x v="3"/>
    <n v="1"/>
    <n v="3"/>
    <n v="64"/>
    <n v="3"/>
    <n v="4"/>
    <n v="3"/>
    <n v="17639"/>
    <n v="6881"/>
    <n v="5"/>
    <n v="16"/>
    <n v="3"/>
    <n v="4"/>
    <n v="80"/>
    <n v="0"/>
    <n v="30"/>
    <n v="3"/>
    <n v="4"/>
    <n v="3"/>
    <n v="0"/>
    <n v="3"/>
    <x v="0"/>
  </r>
  <r>
    <s v="Yes"/>
    <s v="Travel_Rarely"/>
    <x v="2"/>
    <s v="Ex-Employees"/>
    <x v="1"/>
    <x v="0"/>
    <s v="STAFF-816"/>
    <n v="816"/>
    <x v="0"/>
    <x v="2"/>
    <x v="1"/>
    <s v="Yes"/>
    <s v="Y"/>
    <n v="1"/>
    <n v="-2"/>
    <n v="0"/>
    <n v="29"/>
    <n v="1"/>
    <n v="1"/>
    <n v="1"/>
    <n v="0"/>
    <n v="805"/>
    <n v="1"/>
    <x v="0"/>
    <n v="1"/>
    <n v="2"/>
    <n v="36"/>
    <n v="2"/>
    <n v="1"/>
    <n v="1"/>
    <n v="2319"/>
    <n v="6689"/>
    <n v="1"/>
    <n v="11"/>
    <n v="3"/>
    <n v="4"/>
    <n v="80"/>
    <n v="1"/>
    <n v="1"/>
    <n v="3"/>
    <n v="1"/>
    <n v="0"/>
    <n v="0"/>
    <n v="0"/>
    <x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x v="0"/>
  </r>
  <r>
    <s v="Yes"/>
    <s v="Travel_Rarely"/>
    <x v="2"/>
    <s v="Ex-Employees"/>
    <x v="0"/>
    <x v="3"/>
    <s v="STAFF-819"/>
    <n v="819"/>
    <x v="0"/>
    <x v="0"/>
    <x v="0"/>
    <s v="No"/>
    <s v="Y"/>
    <n v="3"/>
    <n v="-2"/>
    <n v="0"/>
    <n v="33"/>
    <n v="1"/>
    <n v="1"/>
    <n v="1"/>
    <n v="0"/>
    <n v="118"/>
    <n v="16"/>
    <x v="3"/>
    <n v="1"/>
    <n v="1"/>
    <n v="69"/>
    <n v="3"/>
    <n v="2"/>
    <n v="2"/>
    <n v="5324"/>
    <n v="26507"/>
    <n v="5"/>
    <n v="15"/>
    <n v="3"/>
    <n v="3"/>
    <n v="80"/>
    <n v="0"/>
    <n v="6"/>
    <n v="3"/>
    <n v="3"/>
    <n v="2"/>
    <n v="0"/>
    <n v="2"/>
    <x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x v="0"/>
  </r>
  <r>
    <s v="No"/>
    <s v="Travel_Rarely"/>
    <x v="0"/>
    <s v="Current Employees"/>
    <x v="1"/>
    <x v="1"/>
    <s v="STAFF-823"/>
    <n v="823"/>
    <x v="0"/>
    <x v="3"/>
    <x v="1"/>
    <s v="No"/>
    <s v="Y"/>
    <n v="2"/>
    <n v="-2"/>
    <n v="0"/>
    <n v="36"/>
    <n v="0"/>
    <m/>
    <n v="0"/>
    <n v="1"/>
    <n v="676"/>
    <n v="1"/>
    <x v="3"/>
    <n v="1"/>
    <n v="3"/>
    <n v="35"/>
    <n v="3"/>
    <n v="2"/>
    <n v="3"/>
    <n v="5228"/>
    <n v="23361"/>
    <n v="0"/>
    <n v="15"/>
    <n v="3"/>
    <n v="1"/>
    <n v="80"/>
    <n v="1"/>
    <n v="10"/>
    <n v="3"/>
    <n v="9"/>
    <n v="7"/>
    <n v="0"/>
    <n v="5"/>
    <x v="0"/>
  </r>
  <r>
    <s v="No"/>
    <s v="Travel_Rarely"/>
    <x v="2"/>
    <s v="Current Employees"/>
    <x v="1"/>
    <x v="0"/>
    <s v="STAFF-824"/>
    <n v="824"/>
    <x v="1"/>
    <x v="1"/>
    <x v="1"/>
    <s v="No"/>
    <s v="Y"/>
    <n v="3"/>
    <n v="-2"/>
    <n v="0"/>
    <n v="29"/>
    <n v="0"/>
    <m/>
    <n v="0"/>
    <n v="1"/>
    <n v="1252"/>
    <n v="23"/>
    <x v="0"/>
    <n v="1"/>
    <n v="3"/>
    <n v="81"/>
    <n v="4"/>
    <n v="1"/>
    <n v="1"/>
    <n v="2700"/>
    <n v="23779"/>
    <n v="1"/>
    <n v="24"/>
    <n v="4"/>
    <n v="3"/>
    <n v="80"/>
    <n v="1"/>
    <n v="10"/>
    <n v="3"/>
    <n v="10"/>
    <n v="7"/>
    <n v="0"/>
    <n v="7"/>
    <x v="1"/>
  </r>
  <r>
    <s v="Yes"/>
    <s v="Travel_Rarely"/>
    <x v="3"/>
    <s v="Ex-Employees"/>
    <x v="1"/>
    <x v="0"/>
    <s v="STAFF-825"/>
    <n v="825"/>
    <x v="1"/>
    <x v="7"/>
    <x v="0"/>
    <s v="Yes"/>
    <s v="Y"/>
    <n v="2"/>
    <n v="-2"/>
    <n v="0"/>
    <n v="58"/>
    <n v="1"/>
    <n v="1"/>
    <n v="1"/>
    <n v="0"/>
    <n v="286"/>
    <n v="2"/>
    <x v="2"/>
    <n v="1"/>
    <n v="4"/>
    <n v="31"/>
    <n v="3"/>
    <n v="5"/>
    <n v="1"/>
    <n v="19246"/>
    <n v="25761"/>
    <n v="7"/>
    <n v="12"/>
    <n v="3"/>
    <n v="4"/>
    <n v="80"/>
    <n v="0"/>
    <n v="40"/>
    <n v="3"/>
    <n v="31"/>
    <n v="15"/>
    <n v="13"/>
    <n v="8"/>
    <x v="0"/>
  </r>
  <r>
    <s v="No"/>
    <s v="Travel_Rarely"/>
    <x v="0"/>
    <s v="Current Employees"/>
    <x v="1"/>
    <x v="0"/>
    <s v="STAFF-826"/>
    <n v="826"/>
    <x v="0"/>
    <x v="1"/>
    <x v="0"/>
    <s v="No"/>
    <s v="Y"/>
    <n v="0"/>
    <n v="-2"/>
    <n v="0"/>
    <n v="35"/>
    <n v="0"/>
    <m/>
    <n v="0"/>
    <n v="1"/>
    <n v="1258"/>
    <n v="1"/>
    <x v="2"/>
    <n v="1"/>
    <n v="4"/>
    <n v="40"/>
    <n v="4"/>
    <n v="1"/>
    <n v="1"/>
    <n v="2506"/>
    <n v="13301"/>
    <n v="3"/>
    <n v="13"/>
    <n v="3"/>
    <n v="3"/>
    <n v="80"/>
    <n v="0"/>
    <n v="7"/>
    <n v="3"/>
    <n v="2"/>
    <n v="2"/>
    <n v="2"/>
    <n v="2"/>
    <x v="0"/>
  </r>
  <r>
    <s v="No"/>
    <s v="Travel_Rarely"/>
    <x v="0"/>
    <s v="Current Employees"/>
    <x v="1"/>
    <x v="0"/>
    <s v="STAFF-827"/>
    <n v="827"/>
    <x v="0"/>
    <x v="3"/>
    <x v="1"/>
    <s v="Yes"/>
    <s v="Y"/>
    <n v="4"/>
    <n v="-2"/>
    <n v="0"/>
    <n v="42"/>
    <n v="0"/>
    <m/>
    <n v="0"/>
    <n v="1"/>
    <n v="932"/>
    <n v="1"/>
    <x v="0"/>
    <n v="1"/>
    <n v="4"/>
    <n v="43"/>
    <n v="2"/>
    <n v="2"/>
    <n v="1"/>
    <n v="6062"/>
    <n v="4051"/>
    <n v="9"/>
    <n v="13"/>
    <n v="3"/>
    <n v="4"/>
    <n v="80"/>
    <n v="1"/>
    <n v="8"/>
    <n v="3"/>
    <n v="4"/>
    <n v="3"/>
    <n v="0"/>
    <n v="2"/>
    <x v="0"/>
  </r>
  <r>
    <s v="Yes"/>
    <s v="Travel_Rarely"/>
    <x v="2"/>
    <s v="Ex-Employees"/>
    <x v="1"/>
    <x v="2"/>
    <s v="STAFF-828"/>
    <n v="828"/>
    <x v="1"/>
    <x v="1"/>
    <x v="0"/>
    <s v="No"/>
    <s v="Y"/>
    <n v="3"/>
    <n v="-2"/>
    <n v="0"/>
    <n v="28"/>
    <n v="1"/>
    <n v="1"/>
    <n v="1"/>
    <n v="0"/>
    <n v="890"/>
    <n v="2"/>
    <x v="2"/>
    <n v="1"/>
    <n v="3"/>
    <n v="46"/>
    <n v="3"/>
    <n v="1"/>
    <n v="3"/>
    <n v="4382"/>
    <n v="16374"/>
    <n v="6"/>
    <n v="17"/>
    <n v="3"/>
    <n v="4"/>
    <n v="80"/>
    <n v="0"/>
    <n v="5"/>
    <n v="2"/>
    <n v="2"/>
    <n v="2"/>
    <n v="2"/>
    <n v="1"/>
    <x v="0"/>
  </r>
  <r>
    <s v="No"/>
    <s v="Travel_Rarely"/>
    <x v="0"/>
    <s v="Current Employees"/>
    <x v="2"/>
    <x v="5"/>
    <s v="STAFF-829"/>
    <n v="829"/>
    <x v="1"/>
    <x v="8"/>
    <x v="1"/>
    <s v="No"/>
    <s v="Y"/>
    <n v="2"/>
    <n v="-2"/>
    <n v="0"/>
    <n v="36"/>
    <n v="0"/>
    <m/>
    <n v="0"/>
    <n v="1"/>
    <n v="1041"/>
    <n v="13"/>
    <x v="3"/>
    <n v="1"/>
    <n v="3"/>
    <n v="36"/>
    <n v="3"/>
    <n v="1"/>
    <n v="3"/>
    <n v="2143"/>
    <n v="25527"/>
    <n v="4"/>
    <n v="13"/>
    <n v="3"/>
    <n v="2"/>
    <n v="80"/>
    <n v="1"/>
    <n v="8"/>
    <n v="3"/>
    <n v="5"/>
    <n v="2"/>
    <n v="0"/>
    <n v="4"/>
    <x v="2"/>
  </r>
  <r>
    <s v="No"/>
    <s v="Travel_Rarely"/>
    <x v="2"/>
    <s v="Current Employees"/>
    <x v="1"/>
    <x v="0"/>
    <s v="STAFF-830"/>
    <n v="830"/>
    <x v="0"/>
    <x v="3"/>
    <x v="1"/>
    <s v="No"/>
    <s v="Y"/>
    <n v="3"/>
    <n v="-2"/>
    <n v="0"/>
    <n v="32"/>
    <n v="0"/>
    <m/>
    <n v="0"/>
    <n v="1"/>
    <n v="859"/>
    <n v="4"/>
    <x v="3"/>
    <n v="1"/>
    <n v="3"/>
    <n v="98"/>
    <n v="2"/>
    <n v="2"/>
    <n v="1"/>
    <n v="6162"/>
    <n v="19124"/>
    <n v="1"/>
    <n v="12"/>
    <n v="3"/>
    <n v="3"/>
    <n v="80"/>
    <n v="1"/>
    <n v="14"/>
    <n v="3"/>
    <n v="14"/>
    <n v="13"/>
    <n v="6"/>
    <n v="8"/>
    <x v="0"/>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x v="2"/>
  </r>
  <r>
    <s v="No"/>
    <s v="Travel_Rarely"/>
    <x v="2"/>
    <s v="Current Employees"/>
    <x v="1"/>
    <x v="2"/>
    <s v="STAFF-833"/>
    <n v="833"/>
    <x v="0"/>
    <x v="3"/>
    <x v="0"/>
    <s v="Yes"/>
    <s v="Y"/>
    <n v="4"/>
    <n v="-2"/>
    <n v="0"/>
    <n v="30"/>
    <n v="0"/>
    <m/>
    <n v="0"/>
    <n v="1"/>
    <n v="946"/>
    <n v="2"/>
    <x v="3"/>
    <n v="1"/>
    <n v="3"/>
    <n v="52"/>
    <n v="2"/>
    <n v="2"/>
    <n v="4"/>
    <n v="6877"/>
    <n v="20234"/>
    <n v="5"/>
    <n v="24"/>
    <n v="4"/>
    <n v="2"/>
    <n v="80"/>
    <n v="0"/>
    <n v="12"/>
    <n v="2"/>
    <n v="0"/>
    <n v="0"/>
    <n v="0"/>
    <n v="0"/>
    <x v="0"/>
  </r>
  <r>
    <s v="No"/>
    <s v="Travel_Rarely"/>
    <x v="1"/>
    <s v="Current Employees"/>
    <x v="1"/>
    <x v="0"/>
    <s v="STAFF-834"/>
    <n v="834"/>
    <x v="0"/>
    <x v="1"/>
    <x v="0"/>
    <s v="No"/>
    <s v="Y"/>
    <n v="3"/>
    <n v="-2"/>
    <n v="0"/>
    <n v="45"/>
    <n v="0"/>
    <m/>
    <n v="0"/>
    <n v="1"/>
    <n v="252"/>
    <n v="2"/>
    <x v="3"/>
    <n v="1"/>
    <n v="2"/>
    <n v="95"/>
    <n v="2"/>
    <n v="1"/>
    <n v="1"/>
    <n v="2274"/>
    <n v="6153"/>
    <n v="1"/>
    <n v="14"/>
    <n v="3"/>
    <n v="4"/>
    <n v="80"/>
    <n v="0"/>
    <n v="1"/>
    <n v="3"/>
    <n v="1"/>
    <n v="0"/>
    <n v="0"/>
    <n v="0"/>
    <x v="0"/>
  </r>
  <r>
    <s v="No"/>
    <s v="Travel_Rarely"/>
    <x v="0"/>
    <s v="Current Employees"/>
    <x v="1"/>
    <x v="0"/>
    <s v="STAFF-836"/>
    <n v="836"/>
    <x v="1"/>
    <x v="3"/>
    <x v="1"/>
    <s v="No"/>
    <s v="Y"/>
    <n v="3"/>
    <n v="-2"/>
    <n v="0"/>
    <n v="42"/>
    <n v="0"/>
    <m/>
    <n v="0"/>
    <n v="1"/>
    <n v="933"/>
    <n v="29"/>
    <x v="3"/>
    <n v="1"/>
    <n v="2"/>
    <n v="98"/>
    <n v="3"/>
    <n v="2"/>
    <n v="1"/>
    <n v="4434"/>
    <n v="11806"/>
    <n v="1"/>
    <n v="13"/>
    <n v="3"/>
    <n v="4"/>
    <n v="80"/>
    <n v="1"/>
    <n v="10"/>
    <n v="2"/>
    <n v="9"/>
    <n v="8"/>
    <n v="7"/>
    <n v="8"/>
    <x v="1"/>
  </r>
  <r>
    <s v="No"/>
    <s v="Travel_Frequently"/>
    <x v="0"/>
    <s v="Current Employees"/>
    <x v="1"/>
    <x v="0"/>
    <s v="STAFF-837"/>
    <n v="837"/>
    <x v="1"/>
    <x v="4"/>
    <x v="2"/>
    <s v="No"/>
    <s v="Y"/>
    <n v="3"/>
    <n v="-2"/>
    <n v="0"/>
    <n v="38"/>
    <n v="0"/>
    <m/>
    <n v="0"/>
    <n v="1"/>
    <n v="471"/>
    <n v="12"/>
    <x v="3"/>
    <n v="1"/>
    <n v="1"/>
    <n v="45"/>
    <n v="2"/>
    <n v="2"/>
    <n v="1"/>
    <n v="6288"/>
    <n v="4284"/>
    <n v="2"/>
    <n v="15"/>
    <n v="3"/>
    <n v="3"/>
    <n v="80"/>
    <n v="1"/>
    <n v="13"/>
    <n v="2"/>
    <n v="4"/>
    <n v="3"/>
    <n v="1"/>
    <n v="2"/>
    <x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x v="2"/>
  </r>
  <r>
    <s v="Yes"/>
    <s v="Travel_Rarely"/>
    <x v="1"/>
    <s v="Ex-Employees"/>
    <x v="0"/>
    <x v="3"/>
    <s v="STAFF-840"/>
    <n v="840"/>
    <x v="0"/>
    <x v="0"/>
    <x v="1"/>
    <s v="No"/>
    <s v="Y"/>
    <n v="3"/>
    <n v="-2"/>
    <n v="0"/>
    <n v="49"/>
    <n v="1"/>
    <n v="1"/>
    <n v="1"/>
    <n v="0"/>
    <n v="1184"/>
    <n v="11"/>
    <x v="3"/>
    <n v="1"/>
    <n v="3"/>
    <n v="43"/>
    <n v="3"/>
    <n v="3"/>
    <n v="2"/>
    <n v="7654"/>
    <n v="5860"/>
    <n v="1"/>
    <n v="18"/>
    <n v="3"/>
    <n v="1"/>
    <n v="80"/>
    <n v="2"/>
    <n v="9"/>
    <n v="4"/>
    <n v="9"/>
    <n v="8"/>
    <n v="7"/>
    <n v="7"/>
    <x v="2"/>
  </r>
  <r>
    <s v="Yes"/>
    <s v="Travel_Rarely"/>
    <x v="3"/>
    <s v="Ex-Employees"/>
    <x v="0"/>
    <x v="2"/>
    <s v="STAFF-842"/>
    <n v="842"/>
    <x v="1"/>
    <x v="0"/>
    <x v="0"/>
    <s v="No"/>
    <s v="Y"/>
    <n v="3"/>
    <n v="-2"/>
    <n v="0"/>
    <n v="55"/>
    <n v="1"/>
    <n v="1"/>
    <n v="1"/>
    <n v="0"/>
    <n v="436"/>
    <n v="2"/>
    <x v="1"/>
    <n v="1"/>
    <n v="3"/>
    <n v="37"/>
    <n v="3"/>
    <n v="2"/>
    <n v="4"/>
    <n v="5160"/>
    <n v="21519"/>
    <n v="4"/>
    <n v="16"/>
    <n v="3"/>
    <n v="3"/>
    <n v="80"/>
    <n v="0"/>
    <n v="12"/>
    <n v="2"/>
    <n v="9"/>
    <n v="7"/>
    <n v="7"/>
    <n v="3"/>
    <x v="0"/>
  </r>
  <r>
    <s v="No"/>
    <s v="Travel_Rarely"/>
    <x v="0"/>
    <s v="Current Employees"/>
    <x v="1"/>
    <x v="0"/>
    <s v="STAFF-843"/>
    <n v="843"/>
    <x v="1"/>
    <x v="7"/>
    <x v="1"/>
    <s v="No"/>
    <s v="Y"/>
    <n v="3"/>
    <n v="-2"/>
    <n v="0"/>
    <n v="43"/>
    <n v="0"/>
    <m/>
    <n v="0"/>
    <n v="1"/>
    <n v="589"/>
    <n v="14"/>
    <x v="0"/>
    <n v="1"/>
    <n v="2"/>
    <n v="94"/>
    <n v="3"/>
    <n v="4"/>
    <n v="1"/>
    <n v="17159"/>
    <n v="5200"/>
    <n v="6"/>
    <n v="24"/>
    <n v="4"/>
    <n v="3"/>
    <n v="80"/>
    <n v="1"/>
    <n v="22"/>
    <n v="3"/>
    <n v="4"/>
    <n v="1"/>
    <n v="1"/>
    <n v="0"/>
    <x v="2"/>
  </r>
  <r>
    <s v="No"/>
    <s v="Travel_Rarely"/>
    <x v="2"/>
    <s v="Current Employees"/>
    <x v="1"/>
    <x v="4"/>
    <s v="STAFF-844"/>
    <n v="844"/>
    <x v="1"/>
    <x v="7"/>
    <x v="2"/>
    <s v="Yes"/>
    <s v="Y"/>
    <n v="3"/>
    <n v="-2"/>
    <n v="0"/>
    <n v="27"/>
    <n v="0"/>
    <m/>
    <n v="0"/>
    <n v="1"/>
    <n v="269"/>
    <n v="5"/>
    <x v="1"/>
    <n v="1"/>
    <n v="4"/>
    <n v="42"/>
    <n v="2"/>
    <n v="3"/>
    <n v="4"/>
    <n v="12808"/>
    <n v="8842"/>
    <n v="1"/>
    <n v="16"/>
    <n v="3"/>
    <n v="2"/>
    <n v="80"/>
    <n v="1"/>
    <n v="9"/>
    <n v="3"/>
    <n v="9"/>
    <n v="8"/>
    <n v="0"/>
    <n v="8"/>
    <x v="0"/>
  </r>
  <r>
    <s v="No"/>
    <s v="Travel_Rarely"/>
    <x v="0"/>
    <s v="Current Employees"/>
    <x v="1"/>
    <x v="1"/>
    <s v="STAFF-845"/>
    <n v="845"/>
    <x v="1"/>
    <x v="3"/>
    <x v="0"/>
    <s v="No"/>
    <s v="Y"/>
    <n v="3"/>
    <n v="-2"/>
    <n v="0"/>
    <n v="35"/>
    <n v="0"/>
    <m/>
    <n v="0"/>
    <n v="1"/>
    <n v="950"/>
    <n v="7"/>
    <x v="3"/>
    <n v="1"/>
    <n v="3"/>
    <n v="59"/>
    <n v="3"/>
    <n v="3"/>
    <n v="3"/>
    <n v="10221"/>
    <n v="18869"/>
    <n v="3"/>
    <n v="21"/>
    <n v="4"/>
    <n v="2"/>
    <n v="80"/>
    <n v="0"/>
    <n v="17"/>
    <n v="4"/>
    <n v="8"/>
    <n v="5"/>
    <n v="1"/>
    <n v="6"/>
    <x v="0"/>
  </r>
  <r>
    <s v="No"/>
    <s v="Travel_Rarely"/>
    <x v="2"/>
    <s v="Current Employees"/>
    <x v="0"/>
    <x v="3"/>
    <s v="STAFF-846"/>
    <n v="846"/>
    <x v="0"/>
    <x v="0"/>
    <x v="1"/>
    <s v="Yes"/>
    <s v="Y"/>
    <n v="2"/>
    <n v="-2"/>
    <n v="0"/>
    <n v="28"/>
    <n v="0"/>
    <m/>
    <n v="0"/>
    <n v="1"/>
    <n v="760"/>
    <n v="2"/>
    <x v="2"/>
    <n v="1"/>
    <n v="2"/>
    <n v="81"/>
    <n v="3"/>
    <n v="2"/>
    <n v="2"/>
    <n v="4779"/>
    <n v="3698"/>
    <n v="1"/>
    <n v="20"/>
    <n v="4"/>
    <n v="1"/>
    <n v="80"/>
    <n v="0"/>
    <n v="8"/>
    <n v="3"/>
    <n v="8"/>
    <n v="7"/>
    <n v="7"/>
    <n v="5"/>
    <x v="0"/>
  </r>
  <r>
    <s v="No"/>
    <s v="Travel_Rarely"/>
    <x v="2"/>
    <s v="Current Employees"/>
    <x v="2"/>
    <x v="5"/>
    <s v="STAFF-847"/>
    <n v="847"/>
    <x v="1"/>
    <x v="8"/>
    <x v="1"/>
    <s v="No"/>
    <s v="Y"/>
    <n v="1"/>
    <n v="-2"/>
    <n v="0"/>
    <n v="34"/>
    <n v="0"/>
    <m/>
    <n v="0"/>
    <n v="1"/>
    <n v="829"/>
    <n v="3"/>
    <x v="0"/>
    <n v="1"/>
    <n v="3"/>
    <n v="88"/>
    <n v="3"/>
    <n v="1"/>
    <n v="4"/>
    <n v="3737"/>
    <n v="2243"/>
    <n v="0"/>
    <n v="19"/>
    <n v="3"/>
    <n v="3"/>
    <n v="80"/>
    <n v="1"/>
    <n v="4"/>
    <n v="1"/>
    <n v="3"/>
    <n v="2"/>
    <n v="0"/>
    <n v="2"/>
    <x v="0"/>
  </r>
  <r>
    <s v="Yes"/>
    <s v="Travel_Frequently"/>
    <x v="2"/>
    <s v="Ex-Employees"/>
    <x v="1"/>
    <x v="2"/>
    <s v="STAFF-848"/>
    <n v="848"/>
    <x v="0"/>
    <x v="1"/>
    <x v="1"/>
    <s v="Yes"/>
    <s v="Y"/>
    <n v="2"/>
    <n v="-2"/>
    <n v="0"/>
    <n v="26"/>
    <n v="1"/>
    <n v="1"/>
    <n v="1"/>
    <n v="0"/>
    <n v="887"/>
    <n v="5"/>
    <x v="0"/>
    <n v="1"/>
    <n v="3"/>
    <n v="88"/>
    <n v="2"/>
    <n v="1"/>
    <n v="3"/>
    <n v="2366"/>
    <n v="20898"/>
    <n v="1"/>
    <n v="14"/>
    <n v="3"/>
    <n v="1"/>
    <n v="80"/>
    <n v="1"/>
    <n v="8"/>
    <n v="3"/>
    <n v="8"/>
    <n v="7"/>
    <n v="1"/>
    <n v="7"/>
    <x v="0"/>
  </r>
  <r>
    <s v="No"/>
    <s v="Non-Travel"/>
    <x v="2"/>
    <s v="Current Employees"/>
    <x v="1"/>
    <x v="2"/>
    <s v="STAFF-850"/>
    <n v="850"/>
    <x v="1"/>
    <x v="1"/>
    <x v="1"/>
    <s v="No"/>
    <s v="Y"/>
    <n v="6"/>
    <n v="-2"/>
    <n v="0"/>
    <n v="27"/>
    <n v="0"/>
    <m/>
    <n v="0"/>
    <n v="1"/>
    <n v="443"/>
    <n v="3"/>
    <x v="3"/>
    <n v="1"/>
    <n v="4"/>
    <n v="50"/>
    <n v="3"/>
    <n v="1"/>
    <n v="4"/>
    <n v="1706"/>
    <n v="16571"/>
    <n v="1"/>
    <n v="11"/>
    <n v="3"/>
    <n v="3"/>
    <n v="80"/>
    <n v="3"/>
    <n v="0"/>
    <n v="2"/>
    <n v="0"/>
    <n v="0"/>
    <n v="0"/>
    <n v="0"/>
    <x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x v="1"/>
  </r>
  <r>
    <s v="No"/>
    <s v="Travel_Rarely"/>
    <x v="0"/>
    <s v="Current Employees"/>
    <x v="1"/>
    <x v="2"/>
    <s v="STAFF-852"/>
    <n v="852"/>
    <x v="1"/>
    <x v="4"/>
    <x v="0"/>
    <s v="No"/>
    <s v="Y"/>
    <n v="2"/>
    <n v="-2"/>
    <n v="0"/>
    <n v="44"/>
    <n v="0"/>
    <m/>
    <n v="0"/>
    <n v="1"/>
    <n v="625"/>
    <n v="4"/>
    <x v="3"/>
    <n v="1"/>
    <n v="4"/>
    <n v="50"/>
    <n v="3"/>
    <n v="2"/>
    <n v="3"/>
    <n v="5933"/>
    <n v="5197"/>
    <n v="9"/>
    <n v="12"/>
    <n v="3"/>
    <n v="4"/>
    <n v="80"/>
    <n v="0"/>
    <n v="10"/>
    <n v="2"/>
    <n v="5"/>
    <n v="2"/>
    <n v="2"/>
    <n v="3"/>
    <x v="0"/>
  </r>
  <r>
    <s v="No"/>
    <s v="Travel_Rarely"/>
    <x v="2"/>
    <s v="Current Employees"/>
    <x v="1"/>
    <x v="2"/>
    <s v="STAFF-854"/>
    <n v="854"/>
    <x v="1"/>
    <x v="1"/>
    <x v="0"/>
    <s v="No"/>
    <s v="Y"/>
    <n v="3"/>
    <n v="-2"/>
    <n v="0"/>
    <n v="25"/>
    <n v="0"/>
    <m/>
    <n v="0"/>
    <n v="1"/>
    <n v="180"/>
    <n v="2"/>
    <x v="1"/>
    <n v="1"/>
    <n v="1"/>
    <n v="65"/>
    <n v="4"/>
    <n v="1"/>
    <n v="3"/>
    <n v="3424"/>
    <n v="21632"/>
    <n v="7"/>
    <n v="13"/>
    <n v="3"/>
    <n v="3"/>
    <n v="80"/>
    <n v="0"/>
    <n v="6"/>
    <n v="2"/>
    <n v="4"/>
    <n v="3"/>
    <n v="0"/>
    <n v="1"/>
    <x v="0"/>
  </r>
  <r>
    <s v="No"/>
    <s v="Travel_Rarely"/>
    <x v="2"/>
    <s v="Current Employees"/>
    <x v="0"/>
    <x v="2"/>
    <s v="STAFF-855"/>
    <n v="855"/>
    <x v="1"/>
    <x v="0"/>
    <x v="2"/>
    <s v="No"/>
    <s v="Y"/>
    <n v="5"/>
    <n v="-2"/>
    <n v="0"/>
    <n v="33"/>
    <n v="0"/>
    <m/>
    <n v="0"/>
    <n v="1"/>
    <n v="586"/>
    <n v="1"/>
    <x v="3"/>
    <n v="1"/>
    <n v="1"/>
    <n v="48"/>
    <n v="4"/>
    <n v="2"/>
    <n v="3"/>
    <n v="4037"/>
    <n v="21816"/>
    <n v="1"/>
    <n v="22"/>
    <n v="4"/>
    <n v="1"/>
    <n v="80"/>
    <n v="1"/>
    <n v="9"/>
    <n v="3"/>
    <n v="9"/>
    <n v="8"/>
    <n v="0"/>
    <n v="8"/>
    <x v="0"/>
  </r>
  <r>
    <s v="No"/>
    <s v="Travel_Rarely"/>
    <x v="0"/>
    <s v="Current Employees"/>
    <x v="1"/>
    <x v="2"/>
    <s v="STAFF-856"/>
    <n v="856"/>
    <x v="0"/>
    <x v="1"/>
    <x v="0"/>
    <s v="No"/>
    <s v="Y"/>
    <n v="3"/>
    <n v="-2"/>
    <n v="0"/>
    <n v="35"/>
    <n v="0"/>
    <m/>
    <n v="0"/>
    <n v="1"/>
    <n v="1343"/>
    <n v="27"/>
    <x v="1"/>
    <n v="1"/>
    <n v="3"/>
    <n v="53"/>
    <n v="2"/>
    <n v="1"/>
    <n v="3"/>
    <n v="2559"/>
    <n v="17852"/>
    <n v="1"/>
    <n v="11"/>
    <n v="3"/>
    <n v="4"/>
    <n v="80"/>
    <n v="0"/>
    <n v="6"/>
    <n v="2"/>
    <n v="6"/>
    <n v="5"/>
    <n v="1"/>
    <n v="1"/>
    <x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x v="0"/>
  </r>
  <r>
    <s v="No"/>
    <s v="Travel_Rarely"/>
    <x v="2"/>
    <s v="Current Employees"/>
    <x v="0"/>
    <x v="0"/>
    <s v="STAFF-859"/>
    <n v="859"/>
    <x v="1"/>
    <x v="0"/>
    <x v="2"/>
    <s v="No"/>
    <s v="Y"/>
    <n v="3"/>
    <n v="-2"/>
    <n v="0"/>
    <n v="32"/>
    <n v="0"/>
    <m/>
    <n v="0"/>
    <n v="1"/>
    <n v="117"/>
    <n v="13"/>
    <x v="2"/>
    <n v="1"/>
    <n v="2"/>
    <n v="73"/>
    <n v="3"/>
    <n v="2"/>
    <n v="1"/>
    <n v="4403"/>
    <n v="9250"/>
    <n v="2"/>
    <n v="11"/>
    <n v="3"/>
    <n v="3"/>
    <n v="80"/>
    <n v="1"/>
    <n v="8"/>
    <n v="2"/>
    <n v="5"/>
    <n v="2"/>
    <n v="0"/>
    <n v="3"/>
    <x v="2"/>
  </r>
  <r>
    <s v="No"/>
    <s v="Travel_Frequently"/>
    <x v="2"/>
    <s v="Current Employees"/>
    <x v="1"/>
    <x v="0"/>
    <s v="STAFF-861"/>
    <n v="861"/>
    <x v="1"/>
    <x v="1"/>
    <x v="2"/>
    <s v="No"/>
    <s v="Y"/>
    <n v="3"/>
    <n v="-2"/>
    <n v="0"/>
    <n v="30"/>
    <n v="0"/>
    <m/>
    <n v="0"/>
    <n v="1"/>
    <n v="1012"/>
    <n v="5"/>
    <x v="2"/>
    <n v="1"/>
    <n v="2"/>
    <n v="75"/>
    <n v="2"/>
    <n v="1"/>
    <n v="1"/>
    <n v="3761"/>
    <n v="2373"/>
    <n v="9"/>
    <n v="12"/>
    <n v="3"/>
    <n v="2"/>
    <n v="80"/>
    <n v="1"/>
    <n v="10"/>
    <n v="2"/>
    <n v="5"/>
    <n v="4"/>
    <n v="0"/>
    <n v="3"/>
    <x v="0"/>
  </r>
  <r>
    <s v="No"/>
    <s v="Travel_Rarely"/>
    <x v="1"/>
    <s v="Current Employees"/>
    <x v="0"/>
    <x v="3"/>
    <s v="STAFF-862"/>
    <n v="862"/>
    <x v="0"/>
    <x v="0"/>
    <x v="1"/>
    <s v="Yes"/>
    <s v="Y"/>
    <n v="3"/>
    <n v="-2"/>
    <n v="0"/>
    <n v="53"/>
    <n v="0"/>
    <m/>
    <n v="0"/>
    <n v="1"/>
    <n v="661"/>
    <n v="7"/>
    <x v="0"/>
    <n v="1"/>
    <n v="1"/>
    <n v="78"/>
    <n v="2"/>
    <n v="3"/>
    <n v="2"/>
    <n v="10934"/>
    <n v="20715"/>
    <n v="7"/>
    <n v="18"/>
    <n v="3"/>
    <n v="4"/>
    <n v="80"/>
    <n v="1"/>
    <n v="35"/>
    <n v="3"/>
    <n v="5"/>
    <n v="2"/>
    <n v="0"/>
    <n v="4"/>
    <x v="0"/>
  </r>
  <r>
    <s v="No"/>
    <s v="Travel_Rarely"/>
    <x v="1"/>
    <s v="Current Employees"/>
    <x v="0"/>
    <x v="3"/>
    <s v="STAFF-864"/>
    <n v="864"/>
    <x v="1"/>
    <x v="0"/>
    <x v="2"/>
    <s v="Yes"/>
    <s v="Y"/>
    <n v="2"/>
    <n v="-2"/>
    <n v="0"/>
    <n v="45"/>
    <n v="0"/>
    <m/>
    <n v="0"/>
    <n v="1"/>
    <n v="930"/>
    <n v="9"/>
    <x v="3"/>
    <n v="1"/>
    <n v="4"/>
    <n v="74"/>
    <n v="3"/>
    <n v="3"/>
    <n v="2"/>
    <n v="10761"/>
    <n v="19239"/>
    <n v="4"/>
    <n v="12"/>
    <n v="3"/>
    <n v="3"/>
    <n v="80"/>
    <n v="1"/>
    <n v="18"/>
    <n v="3"/>
    <n v="5"/>
    <n v="4"/>
    <n v="0"/>
    <n v="2"/>
    <x v="0"/>
  </r>
  <r>
    <s v="No"/>
    <s v="Travel_Rarely"/>
    <x v="2"/>
    <s v="Current Employees"/>
    <x v="1"/>
    <x v="2"/>
    <s v="STAFF-865"/>
    <n v="865"/>
    <x v="0"/>
    <x v="1"/>
    <x v="1"/>
    <s v="No"/>
    <s v="Y"/>
    <n v="3"/>
    <n v="-2"/>
    <n v="0"/>
    <n v="32"/>
    <n v="0"/>
    <m/>
    <n v="0"/>
    <n v="1"/>
    <n v="638"/>
    <n v="8"/>
    <x v="0"/>
    <n v="1"/>
    <n v="3"/>
    <n v="91"/>
    <n v="4"/>
    <n v="2"/>
    <n v="3"/>
    <n v="5175"/>
    <n v="22162"/>
    <n v="5"/>
    <n v="12"/>
    <n v="3"/>
    <n v="3"/>
    <n v="80"/>
    <n v="1"/>
    <n v="9"/>
    <n v="2"/>
    <n v="5"/>
    <n v="3"/>
    <n v="1"/>
    <n v="3"/>
    <x v="0"/>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x v="1"/>
  </r>
  <r>
    <s v="No"/>
    <s v="Travel_Rarely"/>
    <x v="0"/>
    <s v="Current Employees"/>
    <x v="0"/>
    <x v="3"/>
    <s v="STAFF-868"/>
    <n v="868"/>
    <x v="1"/>
    <x v="0"/>
    <x v="2"/>
    <s v="No"/>
    <s v="Y"/>
    <n v="2"/>
    <n v="-2"/>
    <n v="0"/>
    <n v="37"/>
    <n v="0"/>
    <m/>
    <n v="0"/>
    <n v="1"/>
    <n v="342"/>
    <n v="16"/>
    <x v="2"/>
    <n v="1"/>
    <n v="4"/>
    <n v="66"/>
    <n v="2"/>
    <n v="2"/>
    <n v="2"/>
    <n v="6334"/>
    <n v="24558"/>
    <n v="4"/>
    <n v="19"/>
    <n v="3"/>
    <n v="4"/>
    <n v="80"/>
    <n v="2"/>
    <n v="9"/>
    <n v="3"/>
    <n v="1"/>
    <n v="0"/>
    <n v="0"/>
    <n v="0"/>
    <x v="2"/>
  </r>
  <r>
    <s v="No"/>
    <s v="Travel_Rarely"/>
    <x v="2"/>
    <s v="Current Employees"/>
    <x v="2"/>
    <x v="2"/>
    <s v="STAFF-869"/>
    <n v="869"/>
    <x v="1"/>
    <x v="8"/>
    <x v="2"/>
    <s v="No"/>
    <s v="Y"/>
    <n v="6"/>
    <n v="-2"/>
    <n v="0"/>
    <n v="28"/>
    <n v="0"/>
    <m/>
    <n v="0"/>
    <n v="1"/>
    <n v="1169"/>
    <n v="8"/>
    <x v="0"/>
    <n v="1"/>
    <n v="2"/>
    <n v="63"/>
    <n v="2"/>
    <n v="1"/>
    <n v="4"/>
    <n v="4936"/>
    <n v="23965"/>
    <n v="1"/>
    <n v="13"/>
    <n v="3"/>
    <n v="4"/>
    <n v="80"/>
    <n v="1"/>
    <n v="6"/>
    <n v="3"/>
    <n v="5"/>
    <n v="1"/>
    <n v="0"/>
    <n v="4"/>
    <x v="0"/>
  </r>
  <r>
    <s v="No"/>
    <s v="Travel_Rarely"/>
    <x v="4"/>
    <s v="Current Employees"/>
    <x v="1"/>
    <x v="0"/>
    <s v="STAFF-872"/>
    <n v="872"/>
    <x v="1"/>
    <x v="3"/>
    <x v="1"/>
    <s v="No"/>
    <s v="Y"/>
    <n v="2"/>
    <n v="-2"/>
    <n v="0"/>
    <n v="22"/>
    <n v="0"/>
    <m/>
    <n v="0"/>
    <n v="1"/>
    <n v="1230"/>
    <n v="1"/>
    <x v="0"/>
    <n v="1"/>
    <n v="4"/>
    <n v="33"/>
    <n v="2"/>
    <n v="2"/>
    <n v="1"/>
    <n v="4775"/>
    <n v="19146"/>
    <n v="6"/>
    <n v="22"/>
    <n v="4"/>
    <n v="1"/>
    <n v="80"/>
    <n v="2"/>
    <n v="4"/>
    <n v="1"/>
    <n v="2"/>
    <n v="2"/>
    <n v="2"/>
    <n v="2"/>
    <x v="0"/>
  </r>
  <r>
    <s v="No"/>
    <s v="Travel_Rarely"/>
    <x v="0"/>
    <s v="Current Employees"/>
    <x v="1"/>
    <x v="0"/>
    <s v="STAFF-874"/>
    <n v="874"/>
    <x v="1"/>
    <x v="2"/>
    <x v="1"/>
    <s v="Yes"/>
    <s v="Y"/>
    <n v="2"/>
    <n v="-2"/>
    <n v="0"/>
    <n v="44"/>
    <n v="0"/>
    <m/>
    <n v="0"/>
    <n v="1"/>
    <n v="986"/>
    <n v="8"/>
    <x v="2"/>
    <n v="1"/>
    <n v="1"/>
    <n v="62"/>
    <n v="4"/>
    <n v="1"/>
    <n v="1"/>
    <n v="2818"/>
    <n v="5044"/>
    <n v="2"/>
    <n v="24"/>
    <n v="4"/>
    <n v="3"/>
    <n v="80"/>
    <n v="1"/>
    <n v="10"/>
    <n v="2"/>
    <n v="3"/>
    <n v="2"/>
    <n v="0"/>
    <n v="2"/>
    <x v="0"/>
  </r>
  <r>
    <s v="No"/>
    <s v="Travel_Frequently"/>
    <x v="0"/>
    <s v="Current Employees"/>
    <x v="1"/>
    <x v="2"/>
    <s v="STAFF-875"/>
    <n v="875"/>
    <x v="1"/>
    <x v="1"/>
    <x v="0"/>
    <s v="Yes"/>
    <s v="Y"/>
    <n v="2"/>
    <n v="-2"/>
    <n v="0"/>
    <n v="42"/>
    <n v="0"/>
    <m/>
    <n v="0"/>
    <n v="1"/>
    <n v="1271"/>
    <n v="2"/>
    <x v="1"/>
    <n v="1"/>
    <n v="2"/>
    <n v="35"/>
    <n v="3"/>
    <n v="1"/>
    <n v="4"/>
    <n v="2515"/>
    <n v="9068"/>
    <n v="5"/>
    <n v="14"/>
    <n v="3"/>
    <n v="4"/>
    <n v="80"/>
    <n v="0"/>
    <n v="8"/>
    <n v="3"/>
    <n v="2"/>
    <n v="1"/>
    <n v="2"/>
    <n v="2"/>
    <x v="0"/>
  </r>
  <r>
    <s v="No"/>
    <s v="Travel_Rarely"/>
    <x v="0"/>
    <s v="Current Employees"/>
    <x v="2"/>
    <x v="0"/>
    <s v="STAFF-878"/>
    <n v="878"/>
    <x v="1"/>
    <x v="8"/>
    <x v="1"/>
    <s v="No"/>
    <s v="Y"/>
    <n v="3"/>
    <n v="-2"/>
    <n v="0"/>
    <n v="36"/>
    <n v="0"/>
    <m/>
    <n v="0"/>
    <n v="1"/>
    <n v="1278"/>
    <n v="8"/>
    <x v="3"/>
    <n v="1"/>
    <n v="1"/>
    <n v="77"/>
    <n v="2"/>
    <n v="1"/>
    <n v="1"/>
    <n v="2342"/>
    <n v="8635"/>
    <n v="0"/>
    <n v="21"/>
    <n v="4"/>
    <n v="3"/>
    <n v="80"/>
    <n v="0"/>
    <n v="6"/>
    <n v="3"/>
    <n v="5"/>
    <n v="4"/>
    <n v="0"/>
    <n v="3"/>
    <x v="0"/>
  </r>
  <r>
    <s v="No"/>
    <s v="Travel_Rarely"/>
    <x v="2"/>
    <s v="Current Employees"/>
    <x v="0"/>
    <x v="1"/>
    <s v="STAFF-879"/>
    <n v="879"/>
    <x v="1"/>
    <x v="0"/>
    <x v="1"/>
    <s v="Yes"/>
    <s v="Y"/>
    <n v="3"/>
    <n v="-2"/>
    <n v="0"/>
    <n v="25"/>
    <n v="0"/>
    <m/>
    <n v="0"/>
    <n v="1"/>
    <n v="141"/>
    <n v="3"/>
    <x v="1"/>
    <n v="1"/>
    <n v="3"/>
    <n v="98"/>
    <n v="3"/>
    <n v="2"/>
    <n v="3"/>
    <n v="4194"/>
    <n v="14363"/>
    <n v="1"/>
    <n v="18"/>
    <n v="3"/>
    <n v="4"/>
    <n v="80"/>
    <n v="0"/>
    <n v="5"/>
    <n v="3"/>
    <n v="5"/>
    <n v="3"/>
    <n v="0"/>
    <n v="3"/>
    <x v="0"/>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x v="0"/>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x v="1"/>
  </r>
  <r>
    <s v="No"/>
    <s v="Non-Travel"/>
    <x v="2"/>
    <s v="Current Employees"/>
    <x v="1"/>
    <x v="0"/>
    <s v="STAFF-882"/>
    <n v="882"/>
    <x v="1"/>
    <x v="2"/>
    <x v="2"/>
    <s v="No"/>
    <s v="Y"/>
    <n v="2"/>
    <n v="-2"/>
    <n v="0"/>
    <n v="32"/>
    <n v="0"/>
    <m/>
    <n v="0"/>
    <n v="1"/>
    <n v="300"/>
    <n v="1"/>
    <x v="3"/>
    <n v="1"/>
    <n v="4"/>
    <n v="61"/>
    <n v="3"/>
    <n v="1"/>
    <n v="1"/>
    <n v="2314"/>
    <n v="9148"/>
    <n v="0"/>
    <n v="12"/>
    <n v="3"/>
    <n v="2"/>
    <n v="80"/>
    <n v="1"/>
    <n v="4"/>
    <n v="3"/>
    <n v="3"/>
    <n v="0"/>
    <n v="0"/>
    <n v="2"/>
    <x v="0"/>
  </r>
  <r>
    <s v="No"/>
    <s v="Travel_Rarely"/>
    <x v="2"/>
    <s v="Current Employees"/>
    <x v="0"/>
    <x v="3"/>
    <s v="STAFF-885"/>
    <n v="885"/>
    <x v="1"/>
    <x v="0"/>
    <x v="1"/>
    <s v="No"/>
    <s v="Y"/>
    <n v="1"/>
    <n v="-2"/>
    <n v="0"/>
    <n v="25"/>
    <n v="0"/>
    <m/>
    <n v="0"/>
    <n v="1"/>
    <n v="583"/>
    <n v="4"/>
    <x v="1"/>
    <n v="1"/>
    <n v="3"/>
    <n v="87"/>
    <n v="2"/>
    <n v="2"/>
    <n v="2"/>
    <n v="4256"/>
    <n v="18154"/>
    <n v="1"/>
    <n v="12"/>
    <n v="3"/>
    <n v="1"/>
    <n v="80"/>
    <n v="0"/>
    <n v="5"/>
    <n v="4"/>
    <n v="5"/>
    <n v="2"/>
    <n v="0"/>
    <n v="3"/>
    <x v="0"/>
  </r>
  <r>
    <s v="No"/>
    <s v="Travel_Rarely"/>
    <x v="1"/>
    <s v="Current Employees"/>
    <x v="1"/>
    <x v="4"/>
    <s v="STAFF-887"/>
    <n v="887"/>
    <x v="0"/>
    <x v="1"/>
    <x v="1"/>
    <s v="No"/>
    <s v="Y"/>
    <n v="2"/>
    <n v="-2"/>
    <n v="0"/>
    <n v="49"/>
    <n v="0"/>
    <m/>
    <n v="0"/>
    <n v="1"/>
    <n v="1418"/>
    <n v="1"/>
    <x v="3"/>
    <n v="1"/>
    <n v="4"/>
    <n v="36"/>
    <n v="3"/>
    <n v="1"/>
    <n v="4"/>
    <n v="3580"/>
    <n v="10554"/>
    <n v="2"/>
    <n v="16"/>
    <n v="3"/>
    <n v="2"/>
    <n v="80"/>
    <n v="1"/>
    <n v="7"/>
    <n v="3"/>
    <n v="4"/>
    <n v="2"/>
    <n v="0"/>
    <n v="2"/>
    <x v="0"/>
  </r>
  <r>
    <s v="No"/>
    <s v="Non-Travel"/>
    <x v="4"/>
    <s v="Current Employees"/>
    <x v="1"/>
    <x v="0"/>
    <s v="STAFF-888"/>
    <n v="888"/>
    <x v="1"/>
    <x v="2"/>
    <x v="1"/>
    <s v="No"/>
    <s v="Y"/>
    <n v="2"/>
    <n v="-2"/>
    <n v="0"/>
    <n v="24"/>
    <n v="0"/>
    <m/>
    <n v="0"/>
    <n v="1"/>
    <n v="1269"/>
    <n v="4"/>
    <x v="1"/>
    <n v="1"/>
    <n v="1"/>
    <n v="46"/>
    <n v="2"/>
    <n v="1"/>
    <n v="1"/>
    <n v="3162"/>
    <n v="10778"/>
    <n v="0"/>
    <n v="17"/>
    <n v="3"/>
    <n v="4"/>
    <n v="80"/>
    <n v="0"/>
    <n v="6"/>
    <n v="2"/>
    <n v="5"/>
    <n v="2"/>
    <n v="3"/>
    <n v="4"/>
    <x v="0"/>
  </r>
  <r>
    <s v="No"/>
    <s v="Travel_Frequently"/>
    <x v="2"/>
    <s v="Current Employees"/>
    <x v="0"/>
    <x v="0"/>
    <s v="STAFF-889"/>
    <n v="889"/>
    <x v="1"/>
    <x v="0"/>
    <x v="1"/>
    <s v="No"/>
    <s v="Y"/>
    <n v="3"/>
    <n v="-2"/>
    <n v="0"/>
    <n v="32"/>
    <n v="0"/>
    <m/>
    <n v="0"/>
    <n v="1"/>
    <n v="379"/>
    <n v="5"/>
    <x v="0"/>
    <n v="1"/>
    <n v="2"/>
    <n v="48"/>
    <n v="3"/>
    <n v="2"/>
    <n v="1"/>
    <n v="6524"/>
    <n v="8891"/>
    <n v="1"/>
    <n v="14"/>
    <n v="3"/>
    <n v="4"/>
    <n v="80"/>
    <n v="1"/>
    <n v="10"/>
    <n v="3"/>
    <n v="10"/>
    <n v="8"/>
    <n v="5"/>
    <n v="3"/>
    <x v="0"/>
  </r>
  <r>
    <s v="No"/>
    <s v="Travel_Rarely"/>
    <x v="0"/>
    <s v="Current Employees"/>
    <x v="0"/>
    <x v="3"/>
    <s v="STAFF-893"/>
    <n v="893"/>
    <x v="1"/>
    <x v="6"/>
    <x v="1"/>
    <s v="No"/>
    <s v="Y"/>
    <n v="3"/>
    <n v="-2"/>
    <n v="0"/>
    <n v="38"/>
    <n v="0"/>
    <m/>
    <n v="0"/>
    <n v="1"/>
    <n v="395"/>
    <n v="9"/>
    <x v="3"/>
    <n v="1"/>
    <n v="2"/>
    <n v="98"/>
    <n v="2"/>
    <n v="1"/>
    <n v="2"/>
    <n v="2899"/>
    <n v="12102"/>
    <n v="0"/>
    <n v="19"/>
    <n v="3"/>
    <n v="4"/>
    <n v="80"/>
    <n v="1"/>
    <n v="3"/>
    <n v="3"/>
    <n v="2"/>
    <n v="2"/>
    <n v="1"/>
    <n v="2"/>
    <x v="0"/>
  </r>
  <r>
    <s v="No"/>
    <s v="Travel_Rarely"/>
    <x v="0"/>
    <s v="Current Employees"/>
    <x v="1"/>
    <x v="0"/>
    <s v="STAFF-894"/>
    <n v="894"/>
    <x v="0"/>
    <x v="2"/>
    <x v="1"/>
    <s v="Yes"/>
    <s v="Y"/>
    <n v="1"/>
    <n v="-2"/>
    <n v="0"/>
    <n v="42"/>
    <n v="0"/>
    <m/>
    <n v="0"/>
    <n v="1"/>
    <n v="1265"/>
    <n v="3"/>
    <x v="3"/>
    <n v="1"/>
    <n v="3"/>
    <n v="95"/>
    <n v="4"/>
    <n v="2"/>
    <n v="1"/>
    <n v="5231"/>
    <n v="23726"/>
    <n v="2"/>
    <n v="13"/>
    <n v="3"/>
    <n v="2"/>
    <n v="80"/>
    <n v="1"/>
    <n v="17"/>
    <n v="2"/>
    <n v="5"/>
    <n v="3"/>
    <n v="1"/>
    <n v="3"/>
    <x v="0"/>
  </r>
  <r>
    <s v="No"/>
    <s v="Travel_Rarely"/>
    <x v="2"/>
    <s v="Current Employees"/>
    <x v="1"/>
    <x v="0"/>
    <s v="STAFF-895"/>
    <n v="895"/>
    <x v="1"/>
    <x v="1"/>
    <x v="1"/>
    <s v="Yes"/>
    <s v="Y"/>
    <n v="2"/>
    <n v="-2"/>
    <n v="0"/>
    <n v="31"/>
    <n v="0"/>
    <m/>
    <n v="0"/>
    <n v="1"/>
    <n v="1222"/>
    <n v="11"/>
    <x v="2"/>
    <n v="1"/>
    <n v="4"/>
    <n v="48"/>
    <n v="3"/>
    <n v="1"/>
    <n v="1"/>
    <n v="2356"/>
    <n v="14871"/>
    <n v="3"/>
    <n v="19"/>
    <n v="3"/>
    <n v="2"/>
    <n v="80"/>
    <n v="1"/>
    <n v="8"/>
    <n v="3"/>
    <n v="6"/>
    <n v="4"/>
    <n v="0"/>
    <n v="2"/>
    <x v="2"/>
  </r>
  <r>
    <s v="Yes"/>
    <s v="Travel_Rarely"/>
    <x v="2"/>
    <s v="Ex-Employees"/>
    <x v="0"/>
    <x v="2"/>
    <s v="STAFF-896"/>
    <n v="896"/>
    <x v="0"/>
    <x v="6"/>
    <x v="2"/>
    <s v="Yes"/>
    <s v="Y"/>
    <n v="3"/>
    <n v="-2"/>
    <n v="0"/>
    <n v="29"/>
    <n v="1"/>
    <n v="1"/>
    <n v="1"/>
    <n v="0"/>
    <n v="341"/>
    <n v="1"/>
    <x v="3"/>
    <n v="1"/>
    <n v="2"/>
    <n v="48"/>
    <n v="2"/>
    <n v="1"/>
    <n v="3"/>
    <n v="2800"/>
    <n v="23522"/>
    <n v="6"/>
    <n v="19"/>
    <n v="3"/>
    <n v="3"/>
    <n v="80"/>
    <n v="3"/>
    <n v="5"/>
    <n v="3"/>
    <n v="3"/>
    <n v="2"/>
    <n v="0"/>
    <n v="2"/>
    <x v="0"/>
  </r>
  <r>
    <s v="No"/>
    <s v="Travel_Rarely"/>
    <x v="1"/>
    <s v="Current Employees"/>
    <x v="0"/>
    <x v="3"/>
    <s v="STAFF-897"/>
    <n v="897"/>
    <x v="1"/>
    <x v="0"/>
    <x v="1"/>
    <s v="No"/>
    <s v="Y"/>
    <n v="3"/>
    <n v="-2"/>
    <n v="0"/>
    <n v="53"/>
    <n v="0"/>
    <m/>
    <n v="0"/>
    <n v="1"/>
    <n v="868"/>
    <n v="8"/>
    <x v="3"/>
    <n v="1"/>
    <n v="1"/>
    <n v="73"/>
    <n v="3"/>
    <n v="4"/>
    <n v="2"/>
    <n v="11836"/>
    <n v="22789"/>
    <n v="5"/>
    <n v="14"/>
    <n v="3"/>
    <n v="3"/>
    <n v="80"/>
    <n v="1"/>
    <n v="28"/>
    <n v="3"/>
    <n v="2"/>
    <n v="0"/>
    <n v="2"/>
    <n v="2"/>
    <x v="0"/>
  </r>
  <r>
    <s v="No"/>
    <s v="Travel_Rarely"/>
    <x v="0"/>
    <s v="Current Employees"/>
    <x v="1"/>
    <x v="4"/>
    <s v="STAFF-899"/>
    <n v="899"/>
    <x v="1"/>
    <x v="3"/>
    <x v="1"/>
    <s v="No"/>
    <s v="Y"/>
    <n v="2"/>
    <n v="-2"/>
    <n v="0"/>
    <n v="35"/>
    <n v="0"/>
    <m/>
    <n v="0"/>
    <n v="1"/>
    <n v="672"/>
    <n v="25"/>
    <x v="3"/>
    <n v="1"/>
    <n v="4"/>
    <n v="78"/>
    <n v="2"/>
    <n v="3"/>
    <n v="4"/>
    <n v="10903"/>
    <n v="9129"/>
    <n v="3"/>
    <n v="16"/>
    <n v="3"/>
    <n v="1"/>
    <n v="80"/>
    <n v="0"/>
    <n v="16"/>
    <n v="3"/>
    <n v="13"/>
    <n v="10"/>
    <n v="4"/>
    <n v="8"/>
    <x v="1"/>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x v="1"/>
  </r>
  <r>
    <s v="No"/>
    <s v="Travel_Rarely"/>
    <x v="1"/>
    <s v="Current Employees"/>
    <x v="1"/>
    <x v="0"/>
    <s v="STAFF-901"/>
    <n v="901"/>
    <x v="0"/>
    <x v="7"/>
    <x v="0"/>
    <s v="No"/>
    <s v="Y"/>
    <n v="0"/>
    <n v="-2"/>
    <n v="0"/>
    <n v="53"/>
    <n v="0"/>
    <m/>
    <n v="0"/>
    <n v="1"/>
    <n v="102"/>
    <n v="23"/>
    <x v="2"/>
    <n v="1"/>
    <n v="4"/>
    <n v="72"/>
    <n v="3"/>
    <n v="4"/>
    <n v="1"/>
    <n v="14275"/>
    <n v="20206"/>
    <n v="6"/>
    <n v="18"/>
    <n v="3"/>
    <n v="3"/>
    <n v="80"/>
    <n v="0"/>
    <n v="33"/>
    <n v="3"/>
    <n v="12"/>
    <n v="9"/>
    <n v="3"/>
    <n v="8"/>
    <x v="1"/>
  </r>
  <r>
    <s v="No"/>
    <s v="Travel_Frequently"/>
    <x v="0"/>
    <s v="Current Employees"/>
    <x v="1"/>
    <x v="0"/>
    <s v="STAFF-902"/>
    <n v="902"/>
    <x v="0"/>
    <x v="4"/>
    <x v="1"/>
    <s v="No"/>
    <s v="Y"/>
    <n v="2"/>
    <n v="-2"/>
    <n v="0"/>
    <n v="43"/>
    <n v="0"/>
    <m/>
    <n v="0"/>
    <n v="1"/>
    <n v="422"/>
    <n v="1"/>
    <x v="3"/>
    <n v="1"/>
    <n v="4"/>
    <n v="33"/>
    <n v="3"/>
    <n v="2"/>
    <n v="1"/>
    <n v="5562"/>
    <n v="21782"/>
    <n v="4"/>
    <n v="13"/>
    <n v="3"/>
    <n v="2"/>
    <n v="80"/>
    <n v="1"/>
    <n v="12"/>
    <n v="2"/>
    <n v="5"/>
    <n v="2"/>
    <n v="2"/>
    <n v="2"/>
    <x v="0"/>
  </r>
  <r>
    <s v="No"/>
    <s v="Travel_Rarely"/>
    <x v="1"/>
    <s v="Current Employees"/>
    <x v="0"/>
    <x v="3"/>
    <s v="STAFF-903"/>
    <n v="903"/>
    <x v="0"/>
    <x v="0"/>
    <x v="1"/>
    <s v="Yes"/>
    <s v="Y"/>
    <n v="2"/>
    <n v="-2"/>
    <n v="0"/>
    <n v="47"/>
    <n v="0"/>
    <m/>
    <n v="0"/>
    <n v="1"/>
    <n v="249"/>
    <n v="2"/>
    <x v="0"/>
    <n v="1"/>
    <n v="3"/>
    <n v="35"/>
    <n v="3"/>
    <n v="2"/>
    <n v="2"/>
    <n v="4537"/>
    <n v="17783"/>
    <n v="0"/>
    <n v="22"/>
    <n v="4"/>
    <n v="1"/>
    <n v="80"/>
    <n v="1"/>
    <n v="8"/>
    <n v="3"/>
    <n v="7"/>
    <n v="6"/>
    <n v="7"/>
    <n v="7"/>
    <x v="0"/>
  </r>
  <r>
    <s v="No"/>
    <s v="Non-Travel"/>
    <x v="0"/>
    <s v="Current Employees"/>
    <x v="0"/>
    <x v="2"/>
    <s v="STAFF-904"/>
    <n v="904"/>
    <x v="1"/>
    <x v="0"/>
    <x v="0"/>
    <s v="Yes"/>
    <s v="Y"/>
    <n v="2"/>
    <n v="-2"/>
    <n v="0"/>
    <n v="37"/>
    <n v="0"/>
    <m/>
    <n v="0"/>
    <n v="1"/>
    <n v="1252"/>
    <n v="19"/>
    <x v="0"/>
    <n v="1"/>
    <n v="1"/>
    <n v="32"/>
    <n v="3"/>
    <n v="3"/>
    <n v="3"/>
    <n v="7642"/>
    <n v="4814"/>
    <n v="1"/>
    <n v="13"/>
    <n v="3"/>
    <n v="4"/>
    <n v="80"/>
    <n v="0"/>
    <n v="10"/>
    <n v="3"/>
    <n v="10"/>
    <n v="0"/>
    <n v="0"/>
    <n v="9"/>
    <x v="2"/>
  </r>
  <r>
    <s v="No"/>
    <s v="Non-Travel"/>
    <x v="1"/>
    <s v="Current Employees"/>
    <x v="1"/>
    <x v="0"/>
    <s v="STAFF-905"/>
    <n v="905"/>
    <x v="1"/>
    <x v="5"/>
    <x v="2"/>
    <s v="No"/>
    <s v="Y"/>
    <n v="3"/>
    <n v="-2"/>
    <n v="0"/>
    <n v="50"/>
    <n v="0"/>
    <m/>
    <n v="0"/>
    <n v="1"/>
    <n v="881"/>
    <n v="2"/>
    <x v="2"/>
    <n v="1"/>
    <n v="1"/>
    <n v="98"/>
    <n v="3"/>
    <n v="4"/>
    <n v="1"/>
    <n v="17924"/>
    <n v="4544"/>
    <n v="1"/>
    <n v="11"/>
    <n v="3"/>
    <n v="4"/>
    <n v="80"/>
    <n v="1"/>
    <n v="31"/>
    <n v="3"/>
    <n v="31"/>
    <n v="6"/>
    <n v="14"/>
    <n v="7"/>
    <x v="0"/>
  </r>
  <r>
    <s v="No"/>
    <s v="Travel_Rarely"/>
    <x v="0"/>
    <s v="Current Employees"/>
    <x v="2"/>
    <x v="0"/>
    <s v="STAFF-909"/>
    <n v="909"/>
    <x v="0"/>
    <x v="8"/>
    <x v="1"/>
    <s v="No"/>
    <s v="Y"/>
    <n v="2"/>
    <n v="-2"/>
    <n v="0"/>
    <n v="39"/>
    <n v="0"/>
    <m/>
    <n v="0"/>
    <n v="1"/>
    <n v="1383"/>
    <n v="2"/>
    <x v="3"/>
    <n v="1"/>
    <n v="4"/>
    <n v="42"/>
    <n v="2"/>
    <n v="2"/>
    <n v="1"/>
    <n v="5204"/>
    <n v="7790"/>
    <n v="8"/>
    <n v="11"/>
    <n v="3"/>
    <n v="3"/>
    <n v="80"/>
    <n v="2"/>
    <n v="13"/>
    <n v="3"/>
    <n v="5"/>
    <n v="4"/>
    <n v="0"/>
    <n v="4"/>
    <x v="0"/>
  </r>
  <r>
    <s v="No"/>
    <s v="Travel_Rarely"/>
    <x v="2"/>
    <s v="Current Employees"/>
    <x v="2"/>
    <x v="5"/>
    <s v="STAFF-910"/>
    <n v="910"/>
    <x v="1"/>
    <x v="8"/>
    <x v="2"/>
    <s v="Yes"/>
    <s v="Y"/>
    <n v="4"/>
    <n v="-2"/>
    <n v="0"/>
    <n v="33"/>
    <n v="0"/>
    <m/>
    <n v="0"/>
    <n v="1"/>
    <n v="1075"/>
    <n v="3"/>
    <x v="0"/>
    <n v="1"/>
    <n v="4"/>
    <n v="57"/>
    <n v="3"/>
    <n v="1"/>
    <n v="3"/>
    <n v="2277"/>
    <n v="22650"/>
    <n v="3"/>
    <n v="11"/>
    <n v="3"/>
    <n v="3"/>
    <n v="80"/>
    <n v="1"/>
    <n v="7"/>
    <n v="4"/>
    <n v="4"/>
    <n v="3"/>
    <n v="0"/>
    <n v="3"/>
    <x v="0"/>
  </r>
  <r>
    <s v="Yes"/>
    <s v="Travel_Rarely"/>
    <x v="2"/>
    <s v="Ex-Employees"/>
    <x v="1"/>
    <x v="0"/>
    <s v="STAFF-911"/>
    <n v="911"/>
    <x v="1"/>
    <x v="2"/>
    <x v="0"/>
    <s v="Yes"/>
    <s v="Y"/>
    <n v="2"/>
    <n v="-2"/>
    <n v="0"/>
    <n v="32"/>
    <n v="1"/>
    <n v="1"/>
    <n v="1"/>
    <n v="0"/>
    <n v="374"/>
    <n v="25"/>
    <x v="2"/>
    <n v="1"/>
    <n v="1"/>
    <n v="87"/>
    <n v="3"/>
    <n v="1"/>
    <n v="1"/>
    <n v="2795"/>
    <n v="18016"/>
    <n v="1"/>
    <n v="24"/>
    <n v="4"/>
    <n v="3"/>
    <n v="80"/>
    <n v="0"/>
    <n v="1"/>
    <n v="1"/>
    <n v="1"/>
    <n v="0"/>
    <n v="0"/>
    <n v="1"/>
    <x v="1"/>
  </r>
  <r>
    <s v="No"/>
    <s v="Travel_Rarely"/>
    <x v="2"/>
    <s v="Current Employees"/>
    <x v="1"/>
    <x v="2"/>
    <s v="STAFF-912"/>
    <n v="912"/>
    <x v="0"/>
    <x v="2"/>
    <x v="2"/>
    <s v="No"/>
    <s v="Y"/>
    <n v="5"/>
    <n v="-2"/>
    <n v="0"/>
    <n v="29"/>
    <n v="0"/>
    <m/>
    <n v="0"/>
    <n v="1"/>
    <n v="1086"/>
    <n v="7"/>
    <x v="1"/>
    <n v="1"/>
    <n v="1"/>
    <n v="62"/>
    <n v="2"/>
    <n v="1"/>
    <n v="4"/>
    <n v="2532"/>
    <n v="6054"/>
    <n v="6"/>
    <n v="14"/>
    <n v="3"/>
    <n v="3"/>
    <n v="80"/>
    <n v="3"/>
    <n v="8"/>
    <n v="3"/>
    <n v="4"/>
    <n v="3"/>
    <n v="0"/>
    <n v="3"/>
    <x v="0"/>
  </r>
  <r>
    <s v="No"/>
    <s v="Travel_Rarely"/>
    <x v="0"/>
    <s v="Current Employees"/>
    <x v="1"/>
    <x v="0"/>
    <s v="STAFF-913"/>
    <n v="913"/>
    <x v="1"/>
    <x v="1"/>
    <x v="1"/>
    <s v="Yes"/>
    <s v="Y"/>
    <n v="0"/>
    <n v="-2"/>
    <n v="0"/>
    <n v="44"/>
    <n v="0"/>
    <m/>
    <n v="0"/>
    <n v="1"/>
    <n v="661"/>
    <n v="9"/>
    <x v="0"/>
    <n v="1"/>
    <n v="2"/>
    <n v="61"/>
    <n v="3"/>
    <n v="1"/>
    <n v="1"/>
    <n v="2559"/>
    <n v="7508"/>
    <n v="1"/>
    <n v="13"/>
    <n v="3"/>
    <n v="4"/>
    <n v="80"/>
    <n v="0"/>
    <n v="8"/>
    <n v="3"/>
    <n v="8"/>
    <n v="7"/>
    <n v="7"/>
    <n v="1"/>
    <x v="0"/>
  </r>
  <r>
    <s v="No"/>
    <s v="Travel_Rarely"/>
    <x v="2"/>
    <s v="Current Employees"/>
    <x v="0"/>
    <x v="2"/>
    <s v="STAFF-916"/>
    <n v="916"/>
    <x v="1"/>
    <x v="0"/>
    <x v="0"/>
    <s v="No"/>
    <s v="Y"/>
    <n v="3"/>
    <n v="-2"/>
    <n v="0"/>
    <n v="28"/>
    <n v="0"/>
    <m/>
    <n v="0"/>
    <n v="1"/>
    <n v="821"/>
    <n v="5"/>
    <x v="2"/>
    <n v="1"/>
    <n v="1"/>
    <n v="98"/>
    <n v="3"/>
    <n v="2"/>
    <n v="4"/>
    <n v="4908"/>
    <n v="24252"/>
    <n v="1"/>
    <n v="14"/>
    <n v="3"/>
    <n v="2"/>
    <n v="80"/>
    <n v="0"/>
    <n v="4"/>
    <n v="3"/>
    <n v="4"/>
    <n v="2"/>
    <n v="0"/>
    <n v="2"/>
    <x v="0"/>
  </r>
  <r>
    <s v="Yes"/>
    <s v="Travel_Frequently"/>
    <x v="3"/>
    <s v="Ex-Employees"/>
    <x v="1"/>
    <x v="0"/>
    <s v="STAFF-918"/>
    <n v="918"/>
    <x v="1"/>
    <x v="2"/>
    <x v="2"/>
    <s v="Yes"/>
    <s v="Y"/>
    <n v="3"/>
    <n v="-2"/>
    <n v="0"/>
    <n v="58"/>
    <n v="1"/>
    <n v="1"/>
    <n v="1"/>
    <n v="0"/>
    <n v="781"/>
    <n v="2"/>
    <x v="1"/>
    <n v="1"/>
    <n v="4"/>
    <n v="57"/>
    <n v="2"/>
    <n v="1"/>
    <n v="1"/>
    <n v="2380"/>
    <n v="13384"/>
    <n v="9"/>
    <n v="14"/>
    <n v="3"/>
    <n v="4"/>
    <n v="80"/>
    <n v="1"/>
    <n v="3"/>
    <n v="2"/>
    <n v="1"/>
    <n v="0"/>
    <n v="0"/>
    <n v="0"/>
    <x v="0"/>
  </r>
  <r>
    <s v="No"/>
    <s v="Travel_Rarely"/>
    <x v="0"/>
    <s v="Current Employees"/>
    <x v="1"/>
    <x v="0"/>
    <s v="STAFF-920"/>
    <n v="920"/>
    <x v="0"/>
    <x v="3"/>
    <x v="2"/>
    <s v="No"/>
    <s v="Y"/>
    <n v="2"/>
    <n v="-2"/>
    <n v="0"/>
    <n v="43"/>
    <n v="0"/>
    <m/>
    <n v="0"/>
    <n v="1"/>
    <n v="177"/>
    <n v="8"/>
    <x v="3"/>
    <n v="1"/>
    <n v="1"/>
    <n v="55"/>
    <n v="3"/>
    <n v="2"/>
    <n v="1"/>
    <n v="4765"/>
    <n v="23814"/>
    <n v="4"/>
    <n v="21"/>
    <n v="4"/>
    <n v="3"/>
    <n v="80"/>
    <n v="1"/>
    <n v="4"/>
    <n v="4"/>
    <n v="1"/>
    <n v="0"/>
    <n v="0"/>
    <n v="0"/>
    <x v="0"/>
  </r>
  <r>
    <s v="Yes"/>
    <s v="Travel_Rarely"/>
    <x v="4"/>
    <s v="Ex-Employees"/>
    <x v="0"/>
    <x v="2"/>
    <s v="STAFF-922"/>
    <n v="922"/>
    <x v="0"/>
    <x v="6"/>
    <x v="0"/>
    <s v="No"/>
    <s v="Y"/>
    <n v="3"/>
    <n v="-2"/>
    <n v="0"/>
    <n v="20"/>
    <n v="1"/>
    <n v="1"/>
    <n v="1"/>
    <n v="0"/>
    <n v="500"/>
    <n v="2"/>
    <x v="3"/>
    <n v="1"/>
    <n v="3"/>
    <n v="49"/>
    <n v="2"/>
    <n v="1"/>
    <n v="3"/>
    <n v="2044"/>
    <n v="22052"/>
    <n v="1"/>
    <n v="13"/>
    <n v="3"/>
    <n v="4"/>
    <n v="80"/>
    <n v="0"/>
    <n v="2"/>
    <n v="2"/>
    <n v="2"/>
    <n v="2"/>
    <n v="0"/>
    <n v="2"/>
    <x v="0"/>
  </r>
  <r>
    <s v="Yes"/>
    <s v="Travel_Rarely"/>
    <x v="4"/>
    <s v="Ex-Employees"/>
    <x v="1"/>
    <x v="1"/>
    <s v="STAFF-923"/>
    <n v="923"/>
    <x v="0"/>
    <x v="1"/>
    <x v="0"/>
    <s v="No"/>
    <s v="Y"/>
    <n v="3"/>
    <n v="-2"/>
    <n v="0"/>
    <n v="21"/>
    <n v="1"/>
    <n v="1"/>
    <n v="1"/>
    <n v="0"/>
    <n v="1427"/>
    <n v="18"/>
    <x v="1"/>
    <n v="1"/>
    <n v="4"/>
    <n v="65"/>
    <n v="3"/>
    <n v="1"/>
    <n v="4"/>
    <n v="2693"/>
    <n v="8870"/>
    <n v="1"/>
    <n v="19"/>
    <n v="3"/>
    <n v="1"/>
    <n v="80"/>
    <n v="0"/>
    <n v="1"/>
    <n v="2"/>
    <n v="1"/>
    <n v="0"/>
    <n v="0"/>
    <n v="0"/>
    <x v="2"/>
  </r>
  <r>
    <s v="No"/>
    <s v="Travel_Rarely"/>
    <x v="0"/>
    <s v="Current Employees"/>
    <x v="1"/>
    <x v="0"/>
    <s v="STAFF-924"/>
    <n v="924"/>
    <x v="1"/>
    <x v="4"/>
    <x v="1"/>
    <s v="Yes"/>
    <s v="Y"/>
    <n v="2"/>
    <n v="-2"/>
    <n v="0"/>
    <n v="36"/>
    <n v="0"/>
    <m/>
    <n v="0"/>
    <n v="1"/>
    <n v="1425"/>
    <n v="14"/>
    <x v="1"/>
    <n v="1"/>
    <n v="3"/>
    <n v="68"/>
    <n v="3"/>
    <n v="2"/>
    <n v="1"/>
    <n v="6586"/>
    <n v="4821"/>
    <n v="0"/>
    <n v="17"/>
    <n v="3"/>
    <n v="1"/>
    <n v="80"/>
    <n v="1"/>
    <n v="17"/>
    <n v="2"/>
    <n v="16"/>
    <n v="8"/>
    <n v="4"/>
    <n v="11"/>
    <x v="2"/>
  </r>
  <r>
    <s v="No"/>
    <s v="Travel_Rarely"/>
    <x v="1"/>
    <s v="Current Employees"/>
    <x v="0"/>
    <x v="0"/>
    <s v="STAFF-925"/>
    <n v="925"/>
    <x v="0"/>
    <x v="6"/>
    <x v="0"/>
    <s v="Yes"/>
    <s v="Y"/>
    <n v="3"/>
    <n v="-2"/>
    <n v="0"/>
    <n v="47"/>
    <n v="0"/>
    <m/>
    <n v="0"/>
    <n v="1"/>
    <n v="1454"/>
    <n v="2"/>
    <x v="2"/>
    <n v="1"/>
    <n v="4"/>
    <n v="65"/>
    <n v="2"/>
    <n v="1"/>
    <n v="1"/>
    <n v="3294"/>
    <n v="13137"/>
    <n v="1"/>
    <n v="18"/>
    <n v="3"/>
    <n v="1"/>
    <n v="80"/>
    <n v="0"/>
    <n v="3"/>
    <n v="2"/>
    <n v="3"/>
    <n v="2"/>
    <n v="1"/>
    <n v="2"/>
    <x v="0"/>
  </r>
  <r>
    <s v="Yes"/>
    <s v="Travel_Rarely"/>
    <x v="4"/>
    <s v="Ex-Employees"/>
    <x v="1"/>
    <x v="0"/>
    <s v="STAFF-926"/>
    <n v="926"/>
    <x v="0"/>
    <x v="3"/>
    <x v="1"/>
    <s v="Yes"/>
    <s v="Y"/>
    <n v="3"/>
    <n v="-2"/>
    <n v="0"/>
    <n v="22"/>
    <n v="1"/>
    <n v="1"/>
    <n v="1"/>
    <n v="0"/>
    <n v="617"/>
    <n v="3"/>
    <x v="1"/>
    <n v="1"/>
    <n v="2"/>
    <n v="34"/>
    <n v="3"/>
    <n v="2"/>
    <n v="1"/>
    <n v="4171"/>
    <n v="10022"/>
    <n v="0"/>
    <n v="19"/>
    <n v="3"/>
    <n v="1"/>
    <n v="80"/>
    <n v="1"/>
    <n v="4"/>
    <n v="4"/>
    <n v="3"/>
    <n v="2"/>
    <n v="0"/>
    <n v="2"/>
    <x v="0"/>
  </r>
  <r>
    <s v="Yes"/>
    <s v="Travel_Rarely"/>
    <x v="0"/>
    <s v="Ex-Employees"/>
    <x v="1"/>
    <x v="0"/>
    <s v="STAFF-927"/>
    <n v="927"/>
    <x v="0"/>
    <x v="2"/>
    <x v="2"/>
    <s v="Yes"/>
    <s v="Y"/>
    <n v="1"/>
    <n v="-2"/>
    <n v="0"/>
    <n v="41"/>
    <n v="1"/>
    <n v="1"/>
    <n v="1"/>
    <n v="0"/>
    <n v="1085"/>
    <n v="2"/>
    <x v="2"/>
    <n v="1"/>
    <n v="2"/>
    <n v="57"/>
    <n v="1"/>
    <n v="1"/>
    <n v="1"/>
    <n v="2778"/>
    <n v="17725"/>
    <n v="4"/>
    <n v="13"/>
    <n v="3"/>
    <n v="3"/>
    <n v="80"/>
    <n v="1"/>
    <n v="10"/>
    <n v="2"/>
    <n v="7"/>
    <n v="7"/>
    <n v="1"/>
    <n v="0"/>
    <x v="0"/>
  </r>
  <r>
    <s v="No"/>
    <s v="Travel_Rarely"/>
    <x v="2"/>
    <s v="Current Employees"/>
    <x v="1"/>
    <x v="2"/>
    <s v="STAFF-930"/>
    <n v="930"/>
    <x v="0"/>
    <x v="1"/>
    <x v="2"/>
    <s v="No"/>
    <s v="Y"/>
    <n v="2"/>
    <n v="-2"/>
    <n v="0"/>
    <n v="28"/>
    <n v="0"/>
    <m/>
    <n v="0"/>
    <n v="1"/>
    <n v="995"/>
    <n v="9"/>
    <x v="3"/>
    <n v="1"/>
    <n v="3"/>
    <n v="77"/>
    <n v="3"/>
    <n v="1"/>
    <n v="3"/>
    <n v="2377"/>
    <n v="9834"/>
    <n v="5"/>
    <n v="18"/>
    <n v="3"/>
    <n v="2"/>
    <n v="80"/>
    <n v="1"/>
    <n v="6"/>
    <n v="3"/>
    <n v="2"/>
    <n v="2"/>
    <n v="2"/>
    <n v="2"/>
    <x v="0"/>
  </r>
  <r>
    <s v="Yes"/>
    <s v="Travel_Rarely"/>
    <x v="0"/>
    <s v="Ex-Employees"/>
    <x v="1"/>
    <x v="2"/>
    <s v="STAFF-932"/>
    <n v="932"/>
    <x v="1"/>
    <x v="2"/>
    <x v="1"/>
    <s v="Yes"/>
    <s v="Y"/>
    <n v="2"/>
    <n v="-2"/>
    <n v="0"/>
    <n v="39"/>
    <n v="1"/>
    <n v="1"/>
    <n v="1"/>
    <n v="0"/>
    <n v="1122"/>
    <n v="6"/>
    <x v="3"/>
    <n v="1"/>
    <n v="4"/>
    <n v="70"/>
    <n v="3"/>
    <n v="1"/>
    <n v="3"/>
    <n v="2404"/>
    <n v="4303"/>
    <n v="7"/>
    <n v="21"/>
    <n v="4"/>
    <n v="4"/>
    <n v="80"/>
    <n v="0"/>
    <n v="8"/>
    <n v="1"/>
    <n v="2"/>
    <n v="2"/>
    <n v="2"/>
    <n v="2"/>
    <x v="0"/>
  </r>
  <r>
    <s v="No"/>
    <s v="Travel_Rarely"/>
    <x v="2"/>
    <s v="Current Employees"/>
    <x v="1"/>
    <x v="0"/>
    <s v="STAFF-933"/>
    <n v="933"/>
    <x v="0"/>
    <x v="1"/>
    <x v="0"/>
    <s v="No"/>
    <s v="Y"/>
    <n v="2"/>
    <n v="-2"/>
    <n v="0"/>
    <n v="27"/>
    <n v="0"/>
    <m/>
    <n v="0"/>
    <n v="1"/>
    <n v="618"/>
    <n v="4"/>
    <x v="3"/>
    <n v="1"/>
    <n v="2"/>
    <n v="76"/>
    <n v="3"/>
    <n v="1"/>
    <n v="1"/>
    <n v="2318"/>
    <n v="17808"/>
    <n v="1"/>
    <n v="19"/>
    <n v="3"/>
    <n v="3"/>
    <n v="80"/>
    <n v="0"/>
    <n v="1"/>
    <n v="3"/>
    <n v="1"/>
    <n v="1"/>
    <n v="0"/>
    <n v="0"/>
    <x v="0"/>
  </r>
  <r>
    <s v="No"/>
    <s v="Travel_Rarely"/>
    <x v="2"/>
    <s v="Current Employees"/>
    <x v="1"/>
    <x v="0"/>
    <s v="STAFF-934"/>
    <n v="934"/>
    <x v="1"/>
    <x v="2"/>
    <x v="2"/>
    <s v="No"/>
    <s v="Y"/>
    <n v="3"/>
    <n v="-2"/>
    <n v="0"/>
    <n v="34"/>
    <n v="0"/>
    <m/>
    <n v="0"/>
    <n v="1"/>
    <n v="546"/>
    <n v="10"/>
    <x v="3"/>
    <n v="1"/>
    <n v="2"/>
    <n v="83"/>
    <n v="3"/>
    <n v="1"/>
    <n v="1"/>
    <n v="2008"/>
    <n v="6896"/>
    <n v="1"/>
    <n v="14"/>
    <n v="3"/>
    <n v="2"/>
    <n v="80"/>
    <n v="2"/>
    <n v="1"/>
    <n v="3"/>
    <n v="1"/>
    <n v="0"/>
    <n v="1"/>
    <n v="0"/>
    <x v="0"/>
  </r>
  <r>
    <s v="No"/>
    <s v="Travel_Rarely"/>
    <x v="0"/>
    <s v="Current Employees"/>
    <x v="0"/>
    <x v="2"/>
    <s v="STAFF-936"/>
    <n v="936"/>
    <x v="0"/>
    <x v="0"/>
    <x v="0"/>
    <s v="No"/>
    <s v="Y"/>
    <n v="6"/>
    <n v="-2"/>
    <n v="0"/>
    <n v="42"/>
    <n v="0"/>
    <m/>
    <n v="0"/>
    <n v="1"/>
    <n v="462"/>
    <n v="14"/>
    <x v="0"/>
    <n v="1"/>
    <n v="3"/>
    <n v="68"/>
    <n v="2"/>
    <n v="2"/>
    <n v="3"/>
    <n v="6244"/>
    <n v="7824"/>
    <n v="7"/>
    <n v="17"/>
    <n v="3"/>
    <n v="1"/>
    <n v="80"/>
    <n v="0"/>
    <n v="10"/>
    <n v="3"/>
    <n v="5"/>
    <n v="4"/>
    <n v="0"/>
    <n v="3"/>
    <x v="2"/>
  </r>
  <r>
    <s v="No"/>
    <s v="Travel_Rarely"/>
    <x v="2"/>
    <s v="Current Employees"/>
    <x v="1"/>
    <x v="1"/>
    <s v="STAFF-939"/>
    <n v="939"/>
    <x v="1"/>
    <x v="1"/>
    <x v="0"/>
    <s v="Yes"/>
    <s v="Y"/>
    <n v="1"/>
    <n v="-2"/>
    <n v="0"/>
    <n v="33"/>
    <n v="0"/>
    <m/>
    <n v="0"/>
    <n v="1"/>
    <n v="1198"/>
    <n v="1"/>
    <x v="2"/>
    <n v="1"/>
    <n v="3"/>
    <n v="100"/>
    <n v="2"/>
    <n v="1"/>
    <n v="3"/>
    <n v="2799"/>
    <n v="3339"/>
    <n v="3"/>
    <n v="11"/>
    <n v="3"/>
    <n v="2"/>
    <n v="80"/>
    <n v="0"/>
    <n v="6"/>
    <n v="3"/>
    <n v="3"/>
    <n v="2"/>
    <n v="0"/>
    <n v="2"/>
    <x v="0"/>
  </r>
  <r>
    <s v="No"/>
    <s v="Travel_Rarely"/>
    <x v="3"/>
    <s v="Current Employees"/>
    <x v="1"/>
    <x v="4"/>
    <s v="STAFF-940"/>
    <n v="940"/>
    <x v="0"/>
    <x v="4"/>
    <x v="2"/>
    <s v="Yes"/>
    <s v="Y"/>
    <n v="3"/>
    <n v="-2"/>
    <n v="0"/>
    <n v="58"/>
    <n v="0"/>
    <m/>
    <n v="0"/>
    <n v="1"/>
    <n v="1272"/>
    <n v="5"/>
    <x v="3"/>
    <n v="1"/>
    <n v="4"/>
    <n v="37"/>
    <n v="2"/>
    <n v="3"/>
    <n v="4"/>
    <n v="10552"/>
    <n v="9255"/>
    <n v="2"/>
    <n v="13"/>
    <n v="3"/>
    <n v="4"/>
    <n v="80"/>
    <n v="1"/>
    <n v="24"/>
    <n v="3"/>
    <n v="6"/>
    <n v="0"/>
    <n v="0"/>
    <n v="4"/>
    <x v="0"/>
  </r>
  <r>
    <s v="No"/>
    <s v="Travel_Rarely"/>
    <x v="2"/>
    <s v="Current Employees"/>
    <x v="0"/>
    <x v="0"/>
    <s v="STAFF-941"/>
    <n v="941"/>
    <x v="1"/>
    <x v="6"/>
    <x v="1"/>
    <s v="No"/>
    <s v="Y"/>
    <n v="2"/>
    <n v="-2"/>
    <n v="0"/>
    <n v="31"/>
    <n v="0"/>
    <m/>
    <n v="0"/>
    <n v="1"/>
    <n v="154"/>
    <n v="7"/>
    <x v="2"/>
    <n v="1"/>
    <n v="2"/>
    <n v="41"/>
    <n v="2"/>
    <n v="1"/>
    <n v="1"/>
    <n v="2329"/>
    <n v="11737"/>
    <n v="3"/>
    <n v="15"/>
    <n v="3"/>
    <n v="2"/>
    <n v="80"/>
    <n v="0"/>
    <n v="13"/>
    <n v="4"/>
    <n v="7"/>
    <n v="7"/>
    <n v="5"/>
    <n v="2"/>
    <x v="0"/>
  </r>
  <r>
    <s v="No"/>
    <s v="Travel_Rarely"/>
    <x v="0"/>
    <s v="Current Employees"/>
    <x v="1"/>
    <x v="0"/>
    <s v="STAFF-942"/>
    <n v="942"/>
    <x v="0"/>
    <x v="4"/>
    <x v="1"/>
    <s v="Yes"/>
    <s v="Y"/>
    <n v="2"/>
    <n v="-2"/>
    <n v="0"/>
    <n v="35"/>
    <n v="0"/>
    <m/>
    <n v="0"/>
    <n v="1"/>
    <n v="1137"/>
    <n v="21"/>
    <x v="1"/>
    <n v="1"/>
    <n v="4"/>
    <n v="51"/>
    <n v="3"/>
    <n v="2"/>
    <n v="1"/>
    <n v="4014"/>
    <n v="19170"/>
    <n v="1"/>
    <n v="25"/>
    <n v="4"/>
    <n v="4"/>
    <n v="80"/>
    <n v="1"/>
    <n v="10"/>
    <n v="1"/>
    <n v="10"/>
    <n v="6"/>
    <n v="0"/>
    <n v="7"/>
    <x v="1"/>
  </r>
  <r>
    <s v="No"/>
    <s v="Travel_Rarely"/>
    <x v="1"/>
    <s v="Current Employees"/>
    <x v="1"/>
    <x v="1"/>
    <s v="STAFF-944"/>
    <n v="944"/>
    <x v="0"/>
    <x v="2"/>
    <x v="1"/>
    <s v="No"/>
    <s v="Y"/>
    <n v="3"/>
    <n v="-2"/>
    <n v="0"/>
    <n v="49"/>
    <n v="0"/>
    <m/>
    <n v="0"/>
    <n v="1"/>
    <n v="527"/>
    <n v="8"/>
    <x v="0"/>
    <n v="1"/>
    <n v="1"/>
    <n v="51"/>
    <n v="3"/>
    <n v="3"/>
    <n v="3"/>
    <n v="7403"/>
    <n v="22477"/>
    <n v="4"/>
    <n v="11"/>
    <n v="3"/>
    <n v="3"/>
    <n v="80"/>
    <n v="1"/>
    <n v="29"/>
    <n v="2"/>
    <n v="26"/>
    <n v="9"/>
    <n v="1"/>
    <n v="7"/>
    <x v="0"/>
  </r>
  <r>
    <s v="No"/>
    <s v="Travel_Rarely"/>
    <x v="1"/>
    <s v="Current Employees"/>
    <x v="1"/>
    <x v="2"/>
    <s v="STAFF-945"/>
    <n v="945"/>
    <x v="1"/>
    <x v="1"/>
    <x v="1"/>
    <s v="No"/>
    <s v="Y"/>
    <n v="2"/>
    <n v="-2"/>
    <n v="0"/>
    <n v="48"/>
    <n v="0"/>
    <m/>
    <n v="0"/>
    <n v="1"/>
    <n v="1469"/>
    <n v="20"/>
    <x v="2"/>
    <n v="1"/>
    <n v="4"/>
    <n v="51"/>
    <n v="3"/>
    <n v="1"/>
    <n v="3"/>
    <n v="2259"/>
    <n v="5543"/>
    <n v="4"/>
    <n v="17"/>
    <n v="3"/>
    <n v="1"/>
    <n v="80"/>
    <n v="2"/>
    <n v="13"/>
    <n v="2"/>
    <n v="0"/>
    <n v="0"/>
    <n v="0"/>
    <n v="0"/>
    <x v="2"/>
  </r>
  <r>
    <s v="No"/>
    <s v="Non-Travel"/>
    <x v="2"/>
    <s v="Current Employees"/>
    <x v="0"/>
    <x v="3"/>
    <s v="STAFF-947"/>
    <n v="947"/>
    <x v="0"/>
    <x v="0"/>
    <x v="1"/>
    <s v="No"/>
    <s v="Y"/>
    <n v="2"/>
    <n v="-2"/>
    <n v="0"/>
    <n v="31"/>
    <n v="0"/>
    <m/>
    <n v="0"/>
    <n v="1"/>
    <n v="1188"/>
    <n v="20"/>
    <x v="0"/>
    <n v="1"/>
    <n v="4"/>
    <n v="45"/>
    <n v="3"/>
    <n v="2"/>
    <n v="2"/>
    <n v="6932"/>
    <n v="24406"/>
    <n v="1"/>
    <n v="13"/>
    <n v="3"/>
    <n v="4"/>
    <n v="80"/>
    <n v="1"/>
    <n v="9"/>
    <n v="2"/>
    <n v="9"/>
    <n v="8"/>
    <n v="0"/>
    <n v="0"/>
    <x v="2"/>
  </r>
  <r>
    <s v="No"/>
    <s v="Travel_Rarely"/>
    <x v="0"/>
    <s v="Current Employees"/>
    <x v="1"/>
    <x v="1"/>
    <s v="STAFF-949"/>
    <n v="949"/>
    <x v="1"/>
    <x v="1"/>
    <x v="0"/>
    <s v="No"/>
    <s v="Y"/>
    <n v="6"/>
    <n v="-2"/>
    <n v="0"/>
    <n v="36"/>
    <n v="0"/>
    <m/>
    <n v="0"/>
    <n v="1"/>
    <n v="188"/>
    <n v="7"/>
    <x v="2"/>
    <n v="1"/>
    <n v="2"/>
    <n v="65"/>
    <n v="3"/>
    <n v="1"/>
    <n v="4"/>
    <n v="4678"/>
    <n v="23293"/>
    <n v="2"/>
    <n v="18"/>
    <n v="3"/>
    <n v="3"/>
    <n v="80"/>
    <n v="0"/>
    <n v="8"/>
    <n v="3"/>
    <n v="6"/>
    <n v="2"/>
    <n v="0"/>
    <n v="1"/>
    <x v="0"/>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x v="0"/>
  </r>
  <r>
    <s v="No"/>
    <s v="Non-Travel"/>
    <x v="2"/>
    <s v="Current Employees"/>
    <x v="1"/>
    <x v="0"/>
    <s v="STAFF-951"/>
    <n v="951"/>
    <x v="0"/>
    <x v="2"/>
    <x v="1"/>
    <s v="No"/>
    <s v="Y"/>
    <n v="3"/>
    <n v="-2"/>
    <n v="0"/>
    <n v="32"/>
    <n v="0"/>
    <m/>
    <n v="0"/>
    <n v="1"/>
    <n v="1184"/>
    <n v="1"/>
    <x v="3"/>
    <n v="1"/>
    <n v="3"/>
    <n v="70"/>
    <n v="2"/>
    <n v="1"/>
    <n v="1"/>
    <n v="2332"/>
    <n v="3974"/>
    <n v="6"/>
    <n v="20"/>
    <n v="4"/>
    <n v="3"/>
    <n v="80"/>
    <n v="0"/>
    <n v="5"/>
    <n v="3"/>
    <n v="3"/>
    <n v="0"/>
    <n v="0"/>
    <n v="2"/>
    <x v="0"/>
  </r>
  <r>
    <s v="Yes"/>
    <s v="Travel_Rarely"/>
    <x v="2"/>
    <s v="Ex-Employees"/>
    <x v="0"/>
    <x v="3"/>
    <s v="STAFF-952"/>
    <n v="952"/>
    <x v="1"/>
    <x v="6"/>
    <x v="1"/>
    <s v="Yes"/>
    <s v="Y"/>
    <n v="2"/>
    <n v="-2"/>
    <n v="0"/>
    <n v="25"/>
    <n v="1"/>
    <n v="1"/>
    <n v="1"/>
    <n v="0"/>
    <n v="867"/>
    <n v="19"/>
    <x v="0"/>
    <n v="1"/>
    <n v="3"/>
    <n v="36"/>
    <n v="2"/>
    <n v="1"/>
    <n v="2"/>
    <n v="2413"/>
    <n v="18798"/>
    <n v="1"/>
    <n v="18"/>
    <n v="3"/>
    <n v="3"/>
    <n v="80"/>
    <n v="3"/>
    <n v="1"/>
    <n v="3"/>
    <n v="1"/>
    <n v="0"/>
    <n v="0"/>
    <n v="0"/>
    <x v="2"/>
  </r>
  <r>
    <s v="No"/>
    <s v="Travel_Rarely"/>
    <x v="0"/>
    <s v="Current Employees"/>
    <x v="0"/>
    <x v="3"/>
    <s v="STAFF-954"/>
    <n v="954"/>
    <x v="1"/>
    <x v="0"/>
    <x v="2"/>
    <s v="No"/>
    <s v="Y"/>
    <n v="2"/>
    <n v="-2"/>
    <n v="0"/>
    <n v="40"/>
    <n v="0"/>
    <m/>
    <n v="0"/>
    <n v="1"/>
    <n v="658"/>
    <n v="10"/>
    <x v="2"/>
    <n v="1"/>
    <n v="1"/>
    <n v="67"/>
    <n v="2"/>
    <n v="3"/>
    <n v="2"/>
    <n v="9705"/>
    <n v="20652"/>
    <n v="2"/>
    <n v="12"/>
    <n v="3"/>
    <n v="2"/>
    <n v="80"/>
    <n v="1"/>
    <n v="11"/>
    <n v="2"/>
    <n v="1"/>
    <n v="0"/>
    <n v="0"/>
    <n v="0"/>
    <x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x v="0"/>
  </r>
  <r>
    <s v="No"/>
    <s v="Travel_Rarely"/>
    <x v="0"/>
    <s v="Current Employees"/>
    <x v="1"/>
    <x v="2"/>
    <s v="STAFF-957"/>
    <n v="957"/>
    <x v="1"/>
    <x v="2"/>
    <x v="0"/>
    <s v="Yes"/>
    <s v="Y"/>
    <n v="3"/>
    <n v="-2"/>
    <n v="0"/>
    <n v="41"/>
    <n v="0"/>
    <m/>
    <n v="0"/>
    <n v="1"/>
    <n v="263"/>
    <n v="6"/>
    <x v="3"/>
    <n v="1"/>
    <n v="4"/>
    <n v="59"/>
    <n v="3"/>
    <n v="1"/>
    <n v="3"/>
    <n v="4721"/>
    <n v="3119"/>
    <n v="2"/>
    <n v="13"/>
    <n v="3"/>
    <n v="3"/>
    <n v="80"/>
    <n v="0"/>
    <n v="20"/>
    <n v="3"/>
    <n v="18"/>
    <n v="13"/>
    <n v="2"/>
    <n v="17"/>
    <x v="0"/>
  </r>
  <r>
    <s v="No"/>
    <s v="Travel_Rarely"/>
    <x v="0"/>
    <s v="Current Employees"/>
    <x v="1"/>
    <x v="2"/>
    <s v="STAFF-958"/>
    <n v="958"/>
    <x v="1"/>
    <x v="2"/>
    <x v="0"/>
    <s v="No"/>
    <s v="Y"/>
    <n v="6"/>
    <n v="-2"/>
    <n v="0"/>
    <n v="36"/>
    <n v="0"/>
    <m/>
    <n v="0"/>
    <n v="1"/>
    <n v="938"/>
    <n v="2"/>
    <x v="2"/>
    <n v="1"/>
    <n v="3"/>
    <n v="79"/>
    <n v="3"/>
    <n v="1"/>
    <n v="3"/>
    <n v="2519"/>
    <n v="12287"/>
    <n v="4"/>
    <n v="21"/>
    <n v="4"/>
    <n v="3"/>
    <n v="80"/>
    <n v="0"/>
    <n v="16"/>
    <n v="3"/>
    <n v="11"/>
    <n v="8"/>
    <n v="3"/>
    <n v="9"/>
    <x v="0"/>
  </r>
  <r>
    <s v="Yes"/>
    <s v="Travel_Rarely"/>
    <x v="4"/>
    <s v="Ex-Employees"/>
    <x v="0"/>
    <x v="1"/>
    <s v="STAFF-959"/>
    <n v="959"/>
    <x v="1"/>
    <x v="6"/>
    <x v="0"/>
    <s v="Yes"/>
    <s v="Y"/>
    <n v="3"/>
    <n v="-2"/>
    <n v="0"/>
    <n v="19"/>
    <n v="1"/>
    <n v="1"/>
    <n v="1"/>
    <n v="0"/>
    <n v="419"/>
    <n v="21"/>
    <x v="3"/>
    <n v="1"/>
    <n v="4"/>
    <n v="37"/>
    <n v="2"/>
    <n v="1"/>
    <n v="3"/>
    <n v="2121"/>
    <n v="9947"/>
    <n v="1"/>
    <n v="13"/>
    <n v="3"/>
    <n v="2"/>
    <n v="80"/>
    <n v="0"/>
    <n v="1"/>
    <n v="4"/>
    <n v="1"/>
    <n v="0"/>
    <n v="0"/>
    <n v="0"/>
    <x v="1"/>
  </r>
  <r>
    <s v="Yes"/>
    <s v="Travel_Rarely"/>
    <x v="4"/>
    <s v="Ex-Employees"/>
    <x v="1"/>
    <x v="4"/>
    <s v="STAFF-960"/>
    <n v="960"/>
    <x v="1"/>
    <x v="2"/>
    <x v="0"/>
    <s v="No"/>
    <s v="Y"/>
    <n v="2"/>
    <n v="-2"/>
    <n v="0"/>
    <n v="20"/>
    <n v="1"/>
    <n v="1"/>
    <n v="1"/>
    <n v="0"/>
    <n v="129"/>
    <n v="4"/>
    <x v="3"/>
    <n v="1"/>
    <n v="4"/>
    <n v="84"/>
    <n v="3"/>
    <n v="1"/>
    <n v="4"/>
    <n v="2973"/>
    <n v="13008"/>
    <n v="1"/>
    <n v="19"/>
    <n v="3"/>
    <n v="2"/>
    <n v="80"/>
    <n v="0"/>
    <n v="1"/>
    <n v="3"/>
    <n v="1"/>
    <n v="0"/>
    <n v="0"/>
    <n v="0"/>
    <x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x v="2"/>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x v="0"/>
  </r>
  <r>
    <s v="No"/>
    <s v="Travel_Rarely"/>
    <x v="2"/>
    <s v="Current Employees"/>
    <x v="1"/>
    <x v="2"/>
    <s v="STAFF-966"/>
    <n v="966"/>
    <x v="0"/>
    <x v="3"/>
    <x v="1"/>
    <s v="No"/>
    <s v="Y"/>
    <n v="2"/>
    <n v="-2"/>
    <n v="0"/>
    <n v="32"/>
    <n v="0"/>
    <m/>
    <n v="0"/>
    <n v="1"/>
    <n v="498"/>
    <n v="3"/>
    <x v="2"/>
    <n v="1"/>
    <n v="3"/>
    <n v="93"/>
    <n v="3"/>
    <n v="2"/>
    <n v="3"/>
    <n v="6725"/>
    <n v="13554"/>
    <n v="1"/>
    <n v="12"/>
    <n v="3"/>
    <n v="3"/>
    <n v="80"/>
    <n v="1"/>
    <n v="8"/>
    <n v="4"/>
    <n v="8"/>
    <n v="7"/>
    <n v="6"/>
    <n v="3"/>
    <x v="0"/>
  </r>
  <r>
    <s v="Yes"/>
    <s v="Travel_Rarely"/>
    <x v="0"/>
    <s v="Ex-Employees"/>
    <x v="0"/>
    <x v="0"/>
    <s v="STAFF-967"/>
    <n v="967"/>
    <x v="1"/>
    <x v="0"/>
    <x v="1"/>
    <s v="Yes"/>
    <s v="Y"/>
    <n v="6"/>
    <n v="-2"/>
    <n v="0"/>
    <n v="36"/>
    <n v="1"/>
    <n v="1"/>
    <n v="1"/>
    <n v="0"/>
    <n v="530"/>
    <n v="3"/>
    <x v="1"/>
    <n v="1"/>
    <n v="3"/>
    <n v="51"/>
    <n v="2"/>
    <n v="3"/>
    <n v="1"/>
    <n v="10325"/>
    <n v="5518"/>
    <n v="1"/>
    <n v="11"/>
    <n v="3"/>
    <n v="1"/>
    <n v="80"/>
    <n v="1"/>
    <n v="16"/>
    <n v="3"/>
    <n v="16"/>
    <n v="7"/>
    <n v="3"/>
    <n v="7"/>
    <x v="0"/>
  </r>
  <r>
    <s v="No"/>
    <s v="Travel_Rarely"/>
    <x v="2"/>
    <s v="Current Employees"/>
    <x v="1"/>
    <x v="0"/>
    <s v="STAFF-969"/>
    <n v="969"/>
    <x v="0"/>
    <x v="4"/>
    <x v="0"/>
    <s v="No"/>
    <s v="Y"/>
    <n v="3"/>
    <n v="-2"/>
    <n v="0"/>
    <n v="33"/>
    <n v="0"/>
    <m/>
    <n v="0"/>
    <n v="1"/>
    <n v="1069"/>
    <n v="1"/>
    <x v="3"/>
    <n v="1"/>
    <n v="2"/>
    <n v="42"/>
    <n v="2"/>
    <n v="2"/>
    <n v="1"/>
    <n v="6949"/>
    <n v="12291"/>
    <n v="0"/>
    <n v="14"/>
    <n v="3"/>
    <n v="1"/>
    <n v="80"/>
    <n v="0"/>
    <n v="6"/>
    <n v="3"/>
    <n v="5"/>
    <n v="0"/>
    <n v="1"/>
    <n v="4"/>
    <x v="0"/>
  </r>
  <r>
    <s v="Yes"/>
    <s v="Travel_Rarely"/>
    <x v="0"/>
    <s v="Ex-Employees"/>
    <x v="0"/>
    <x v="0"/>
    <s v="STAFF-970"/>
    <n v="970"/>
    <x v="1"/>
    <x v="0"/>
    <x v="1"/>
    <s v="No"/>
    <s v="Y"/>
    <n v="2"/>
    <n v="-2"/>
    <n v="0"/>
    <n v="37"/>
    <n v="1"/>
    <n v="1"/>
    <n v="1"/>
    <n v="0"/>
    <n v="625"/>
    <n v="1"/>
    <x v="2"/>
    <n v="1"/>
    <n v="1"/>
    <n v="46"/>
    <n v="2"/>
    <n v="3"/>
    <n v="1"/>
    <n v="10609"/>
    <n v="14922"/>
    <n v="5"/>
    <n v="11"/>
    <n v="3"/>
    <n v="3"/>
    <n v="80"/>
    <n v="0"/>
    <n v="17"/>
    <n v="1"/>
    <n v="14"/>
    <n v="1"/>
    <n v="11"/>
    <n v="7"/>
    <x v="0"/>
  </r>
  <r>
    <s v="No"/>
    <s v="Non-Travel"/>
    <x v="1"/>
    <s v="Current Employees"/>
    <x v="1"/>
    <x v="0"/>
    <s v="STAFF-972"/>
    <n v="972"/>
    <x v="1"/>
    <x v="2"/>
    <x v="1"/>
    <s v="No"/>
    <s v="Y"/>
    <n v="5"/>
    <n v="-2"/>
    <n v="0"/>
    <n v="45"/>
    <n v="0"/>
    <m/>
    <n v="0"/>
    <n v="1"/>
    <n v="805"/>
    <n v="4"/>
    <x v="0"/>
    <n v="1"/>
    <n v="3"/>
    <n v="57"/>
    <n v="3"/>
    <n v="2"/>
    <n v="1"/>
    <n v="4447"/>
    <n v="23163"/>
    <n v="1"/>
    <n v="12"/>
    <n v="3"/>
    <n v="2"/>
    <n v="80"/>
    <n v="0"/>
    <n v="9"/>
    <n v="2"/>
    <n v="9"/>
    <n v="7"/>
    <n v="0"/>
    <n v="8"/>
    <x v="0"/>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x v="2"/>
  </r>
  <r>
    <s v="No"/>
    <s v="Travel_Rarely"/>
    <x v="0"/>
    <s v="Current Employees"/>
    <x v="0"/>
    <x v="2"/>
    <s v="STAFF-975"/>
    <n v="975"/>
    <x v="0"/>
    <x v="0"/>
    <x v="1"/>
    <s v="No"/>
    <s v="Y"/>
    <n v="3"/>
    <n v="-2"/>
    <n v="0"/>
    <n v="35"/>
    <n v="0"/>
    <m/>
    <n v="0"/>
    <n v="1"/>
    <n v="1219"/>
    <n v="18"/>
    <x v="3"/>
    <n v="1"/>
    <n v="3"/>
    <n v="86"/>
    <n v="3"/>
    <n v="2"/>
    <n v="3"/>
    <n v="4601"/>
    <n v="6179"/>
    <n v="1"/>
    <n v="16"/>
    <n v="3"/>
    <n v="2"/>
    <n v="80"/>
    <n v="0"/>
    <n v="5"/>
    <n v="3"/>
    <n v="5"/>
    <n v="2"/>
    <n v="1"/>
    <n v="0"/>
    <x v="2"/>
  </r>
  <r>
    <s v="No"/>
    <s v="Travel_Rarely"/>
    <x v="1"/>
    <s v="Current Employees"/>
    <x v="1"/>
    <x v="0"/>
    <s v="STAFF-976"/>
    <n v="976"/>
    <x v="1"/>
    <x v="5"/>
    <x v="1"/>
    <s v="No"/>
    <s v="Y"/>
    <n v="2"/>
    <n v="-2"/>
    <n v="0"/>
    <n v="52"/>
    <n v="0"/>
    <m/>
    <n v="0"/>
    <n v="1"/>
    <n v="1053"/>
    <n v="1"/>
    <x v="0"/>
    <n v="1"/>
    <n v="4"/>
    <n v="70"/>
    <n v="3"/>
    <n v="4"/>
    <n v="1"/>
    <n v="17099"/>
    <n v="13829"/>
    <n v="2"/>
    <n v="15"/>
    <n v="3"/>
    <n v="2"/>
    <n v="80"/>
    <n v="1"/>
    <n v="26"/>
    <n v="2"/>
    <n v="9"/>
    <n v="8"/>
    <n v="7"/>
    <n v="8"/>
    <x v="0"/>
  </r>
  <r>
    <s v="Yes"/>
    <s v="Travel_Rarely"/>
    <x v="3"/>
    <s v="Ex-Employees"/>
    <x v="1"/>
    <x v="4"/>
    <s v="STAFF-977"/>
    <n v="977"/>
    <x v="1"/>
    <x v="1"/>
    <x v="0"/>
    <s v="No"/>
    <s v="Y"/>
    <n v="4"/>
    <n v="-2"/>
    <n v="0"/>
    <n v="58"/>
    <n v="1"/>
    <n v="1"/>
    <n v="1"/>
    <n v="0"/>
    <n v="289"/>
    <n v="2"/>
    <x v="3"/>
    <n v="1"/>
    <n v="4"/>
    <n v="51"/>
    <n v="3"/>
    <n v="1"/>
    <n v="4"/>
    <n v="2479"/>
    <n v="26227"/>
    <n v="4"/>
    <n v="24"/>
    <n v="4"/>
    <n v="1"/>
    <n v="80"/>
    <n v="0"/>
    <n v="7"/>
    <n v="3"/>
    <n v="1"/>
    <n v="0"/>
    <n v="0"/>
    <n v="0"/>
    <x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x v="0"/>
  </r>
  <r>
    <s v="No"/>
    <s v="Travel_Rarely"/>
    <x v="2"/>
    <s v="Current Employees"/>
    <x v="0"/>
    <x v="1"/>
    <s v="STAFF-982"/>
    <n v="982"/>
    <x v="1"/>
    <x v="0"/>
    <x v="2"/>
    <s v="No"/>
    <s v="Y"/>
    <n v="2"/>
    <n v="-2"/>
    <n v="0"/>
    <n v="30"/>
    <n v="0"/>
    <m/>
    <n v="0"/>
    <n v="1"/>
    <n v="231"/>
    <n v="8"/>
    <x v="0"/>
    <n v="1"/>
    <n v="3"/>
    <n v="62"/>
    <n v="3"/>
    <n v="3"/>
    <n v="3"/>
    <n v="7264"/>
    <n v="9977"/>
    <n v="5"/>
    <n v="11"/>
    <n v="3"/>
    <n v="1"/>
    <n v="80"/>
    <n v="1"/>
    <n v="10"/>
    <n v="4"/>
    <n v="8"/>
    <n v="4"/>
    <n v="7"/>
    <n v="7"/>
    <x v="0"/>
  </r>
  <r>
    <s v="No"/>
    <s v="Non-Travel"/>
    <x v="0"/>
    <s v="Current Employees"/>
    <x v="0"/>
    <x v="4"/>
    <s v="STAFF-983"/>
    <n v="983"/>
    <x v="0"/>
    <x v="0"/>
    <x v="0"/>
    <s v="Yes"/>
    <s v="Y"/>
    <n v="1"/>
    <n v="-2"/>
    <n v="0"/>
    <n v="38"/>
    <n v="0"/>
    <m/>
    <n v="0"/>
    <n v="1"/>
    <n v="152"/>
    <n v="10"/>
    <x v="3"/>
    <n v="1"/>
    <n v="4"/>
    <n v="85"/>
    <n v="3"/>
    <n v="2"/>
    <n v="4"/>
    <n v="5666"/>
    <n v="19899"/>
    <n v="1"/>
    <n v="13"/>
    <n v="3"/>
    <n v="2"/>
    <n v="80"/>
    <n v="0"/>
    <n v="6"/>
    <n v="3"/>
    <n v="5"/>
    <n v="3"/>
    <n v="1"/>
    <n v="3"/>
    <x v="0"/>
  </r>
  <r>
    <s v="No"/>
    <s v="Travel_Rarely"/>
    <x v="0"/>
    <s v="Current Employees"/>
    <x v="0"/>
    <x v="0"/>
    <s v="STAFF-984"/>
    <n v="984"/>
    <x v="1"/>
    <x v="0"/>
    <x v="2"/>
    <s v="No"/>
    <s v="Y"/>
    <n v="2"/>
    <n v="-2"/>
    <n v="0"/>
    <n v="35"/>
    <n v="0"/>
    <m/>
    <n v="0"/>
    <n v="1"/>
    <n v="882"/>
    <n v="3"/>
    <x v="2"/>
    <n v="1"/>
    <n v="4"/>
    <n v="92"/>
    <n v="3"/>
    <n v="3"/>
    <n v="1"/>
    <n v="7823"/>
    <n v="6812"/>
    <n v="6"/>
    <n v="13"/>
    <n v="3"/>
    <n v="2"/>
    <n v="80"/>
    <n v="1"/>
    <n v="12"/>
    <n v="3"/>
    <n v="10"/>
    <n v="9"/>
    <n v="0"/>
    <n v="8"/>
    <x v="0"/>
  </r>
  <r>
    <s v="No"/>
    <s v="Travel_Rarely"/>
    <x v="0"/>
    <s v="Current Employees"/>
    <x v="0"/>
    <x v="0"/>
    <s v="STAFF-985"/>
    <n v="985"/>
    <x v="1"/>
    <x v="0"/>
    <x v="0"/>
    <s v="No"/>
    <s v="Y"/>
    <n v="3"/>
    <n v="-2"/>
    <n v="0"/>
    <n v="39"/>
    <n v="0"/>
    <m/>
    <n v="0"/>
    <n v="1"/>
    <n v="903"/>
    <n v="2"/>
    <x v="4"/>
    <n v="1"/>
    <n v="1"/>
    <n v="41"/>
    <n v="4"/>
    <n v="3"/>
    <n v="1"/>
    <n v="7880"/>
    <n v="2560"/>
    <n v="0"/>
    <n v="18"/>
    <n v="3"/>
    <n v="4"/>
    <n v="80"/>
    <n v="0"/>
    <n v="9"/>
    <n v="3"/>
    <n v="8"/>
    <n v="7"/>
    <n v="0"/>
    <n v="7"/>
    <x v="0"/>
  </r>
  <r>
    <s v="Yes"/>
    <s v="Non-Travel"/>
    <x v="0"/>
    <s v="Ex-Employees"/>
    <x v="0"/>
    <x v="0"/>
    <s v="STAFF-986"/>
    <n v="986"/>
    <x v="0"/>
    <x v="0"/>
    <x v="0"/>
    <s v="Yes"/>
    <s v="Y"/>
    <n v="2"/>
    <n v="-2"/>
    <n v="0"/>
    <n v="40"/>
    <n v="1"/>
    <n v="1"/>
    <n v="1"/>
    <n v="0"/>
    <n v="1479"/>
    <n v="24"/>
    <x v="3"/>
    <n v="1"/>
    <n v="2"/>
    <n v="100"/>
    <n v="4"/>
    <n v="4"/>
    <n v="1"/>
    <n v="13194"/>
    <n v="17071"/>
    <n v="4"/>
    <n v="16"/>
    <n v="3"/>
    <n v="4"/>
    <n v="80"/>
    <n v="0"/>
    <n v="22"/>
    <n v="2"/>
    <n v="1"/>
    <n v="0"/>
    <n v="0"/>
    <n v="0"/>
    <x v="1"/>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x v="2"/>
  </r>
  <r>
    <s v="No"/>
    <s v="Non-Travel"/>
    <x v="0"/>
    <s v="Current Employees"/>
    <x v="0"/>
    <x v="4"/>
    <s v="STAFF-990"/>
    <n v="990"/>
    <x v="1"/>
    <x v="0"/>
    <x v="2"/>
    <s v="No"/>
    <s v="Y"/>
    <n v="3"/>
    <n v="-2"/>
    <n v="0"/>
    <n v="36"/>
    <n v="0"/>
    <m/>
    <n v="0"/>
    <n v="1"/>
    <n v="1229"/>
    <n v="8"/>
    <x v="2"/>
    <n v="1"/>
    <n v="4"/>
    <n v="84"/>
    <n v="3"/>
    <n v="2"/>
    <n v="4"/>
    <n v="5079"/>
    <n v="25952"/>
    <n v="4"/>
    <n v="13"/>
    <n v="3"/>
    <n v="4"/>
    <n v="80"/>
    <n v="2"/>
    <n v="12"/>
    <n v="3"/>
    <n v="7"/>
    <n v="7"/>
    <n v="0"/>
    <n v="7"/>
    <x v="0"/>
  </r>
  <r>
    <s v="Yes"/>
    <s v="Non-Travel"/>
    <x v="2"/>
    <s v="Ex-Employees"/>
    <x v="1"/>
    <x v="2"/>
    <s v="STAFF-991"/>
    <n v="991"/>
    <x v="1"/>
    <x v="1"/>
    <x v="0"/>
    <s v="Yes"/>
    <s v="Y"/>
    <n v="0"/>
    <n v="-2"/>
    <n v="0"/>
    <n v="31"/>
    <n v="1"/>
    <n v="1"/>
    <n v="1"/>
    <n v="0"/>
    <n v="335"/>
    <n v="9"/>
    <x v="0"/>
    <n v="1"/>
    <n v="3"/>
    <n v="46"/>
    <n v="2"/>
    <n v="1"/>
    <n v="3"/>
    <n v="2321"/>
    <n v="10322"/>
    <n v="0"/>
    <n v="22"/>
    <n v="4"/>
    <n v="1"/>
    <n v="80"/>
    <n v="0"/>
    <n v="4"/>
    <n v="3"/>
    <n v="3"/>
    <n v="2"/>
    <n v="1"/>
    <n v="2"/>
    <x v="0"/>
  </r>
  <r>
    <s v="No"/>
    <s v="Non-Travel"/>
    <x v="2"/>
    <s v="Current Employees"/>
    <x v="0"/>
    <x v="0"/>
    <s v="STAFF-992"/>
    <n v="992"/>
    <x v="1"/>
    <x v="5"/>
    <x v="0"/>
    <s v="No"/>
    <s v="Y"/>
    <n v="2"/>
    <n v="-2"/>
    <n v="0"/>
    <n v="33"/>
    <n v="0"/>
    <m/>
    <n v="0"/>
    <n v="1"/>
    <n v="722"/>
    <n v="17"/>
    <x v="3"/>
    <n v="1"/>
    <n v="4"/>
    <n v="38"/>
    <n v="3"/>
    <n v="4"/>
    <n v="1"/>
    <n v="17444"/>
    <n v="20489"/>
    <n v="1"/>
    <n v="11"/>
    <n v="3"/>
    <n v="4"/>
    <n v="80"/>
    <n v="0"/>
    <n v="10"/>
    <n v="3"/>
    <n v="10"/>
    <n v="8"/>
    <n v="6"/>
    <n v="0"/>
    <x v="2"/>
  </r>
  <r>
    <s v="Yes"/>
    <s v="Travel_Rarely"/>
    <x v="2"/>
    <s v="Ex-Employees"/>
    <x v="1"/>
    <x v="0"/>
    <s v="STAFF-994"/>
    <n v="994"/>
    <x v="0"/>
    <x v="1"/>
    <x v="0"/>
    <s v="Yes"/>
    <s v="Y"/>
    <n v="5"/>
    <n v="-2"/>
    <n v="0"/>
    <n v="29"/>
    <n v="1"/>
    <n v="1"/>
    <n v="1"/>
    <n v="0"/>
    <n v="906"/>
    <n v="10"/>
    <x v="3"/>
    <n v="1"/>
    <n v="4"/>
    <n v="92"/>
    <n v="2"/>
    <n v="1"/>
    <n v="1"/>
    <n v="2404"/>
    <n v="11479"/>
    <n v="6"/>
    <n v="20"/>
    <n v="4"/>
    <n v="3"/>
    <n v="80"/>
    <n v="0"/>
    <n v="3"/>
    <n v="3"/>
    <n v="0"/>
    <n v="0"/>
    <n v="0"/>
    <n v="0"/>
    <x v="0"/>
  </r>
  <r>
    <s v="No"/>
    <s v="Travel_Rarely"/>
    <x v="2"/>
    <s v="Current Employees"/>
    <x v="1"/>
    <x v="0"/>
    <s v="STAFF-995"/>
    <n v="995"/>
    <x v="0"/>
    <x v="1"/>
    <x v="0"/>
    <s v="No"/>
    <s v="Y"/>
    <n v="4"/>
    <n v="-2"/>
    <n v="0"/>
    <n v="33"/>
    <n v="0"/>
    <m/>
    <n v="0"/>
    <n v="1"/>
    <n v="461"/>
    <n v="13"/>
    <x v="1"/>
    <n v="1"/>
    <n v="2"/>
    <n v="53"/>
    <n v="3"/>
    <n v="1"/>
    <n v="1"/>
    <n v="3452"/>
    <n v="17241"/>
    <n v="3"/>
    <n v="18"/>
    <n v="3"/>
    <n v="1"/>
    <n v="80"/>
    <n v="0"/>
    <n v="5"/>
    <n v="3"/>
    <n v="3"/>
    <n v="2"/>
    <n v="0"/>
    <n v="2"/>
    <x v="2"/>
  </r>
  <r>
    <s v="No"/>
    <s v="Travel_Rarely"/>
    <x v="1"/>
    <s v="Current Employees"/>
    <x v="1"/>
    <x v="2"/>
    <s v="STAFF-996"/>
    <n v="996"/>
    <x v="0"/>
    <x v="2"/>
    <x v="2"/>
    <s v="No"/>
    <s v="Y"/>
    <n v="2"/>
    <n v="-2"/>
    <n v="0"/>
    <n v="45"/>
    <n v="0"/>
    <m/>
    <n v="0"/>
    <n v="1"/>
    <n v="974"/>
    <n v="1"/>
    <x v="2"/>
    <n v="1"/>
    <n v="4"/>
    <n v="91"/>
    <n v="3"/>
    <n v="1"/>
    <n v="4"/>
    <n v="2270"/>
    <n v="11005"/>
    <n v="3"/>
    <n v="14"/>
    <n v="3"/>
    <n v="4"/>
    <n v="80"/>
    <n v="2"/>
    <n v="8"/>
    <n v="3"/>
    <n v="5"/>
    <n v="3"/>
    <n v="0"/>
    <n v="2"/>
    <x v="0"/>
  </r>
  <r>
    <s v="No"/>
    <s v="Travel_Rarely"/>
    <x v="1"/>
    <s v="Current Employees"/>
    <x v="1"/>
    <x v="2"/>
    <s v="STAFF-997"/>
    <n v="997"/>
    <x v="1"/>
    <x v="7"/>
    <x v="2"/>
    <s v="No"/>
    <s v="Y"/>
    <n v="1"/>
    <n v="-2"/>
    <n v="0"/>
    <n v="50"/>
    <n v="0"/>
    <m/>
    <n v="0"/>
    <n v="1"/>
    <n v="1126"/>
    <n v="1"/>
    <x v="0"/>
    <n v="1"/>
    <n v="4"/>
    <n v="66"/>
    <n v="3"/>
    <n v="4"/>
    <n v="4"/>
    <n v="17399"/>
    <n v="6615"/>
    <n v="9"/>
    <n v="22"/>
    <n v="4"/>
    <n v="3"/>
    <n v="80"/>
    <n v="1"/>
    <n v="32"/>
    <n v="2"/>
    <n v="5"/>
    <n v="4"/>
    <n v="1"/>
    <n v="3"/>
    <x v="0"/>
  </r>
  <r>
    <s v="No"/>
    <s v="Travel_Frequently"/>
    <x v="2"/>
    <s v="Current Employees"/>
    <x v="1"/>
    <x v="1"/>
    <s v="STAFF-998"/>
    <n v="998"/>
    <x v="0"/>
    <x v="4"/>
    <x v="1"/>
    <s v="Yes"/>
    <s v="Y"/>
    <n v="2"/>
    <n v="-2"/>
    <n v="0"/>
    <n v="33"/>
    <n v="0"/>
    <m/>
    <n v="0"/>
    <n v="1"/>
    <n v="827"/>
    <n v="1"/>
    <x v="2"/>
    <n v="1"/>
    <n v="3"/>
    <n v="84"/>
    <n v="4"/>
    <n v="2"/>
    <n v="3"/>
    <n v="5488"/>
    <n v="20161"/>
    <n v="1"/>
    <n v="13"/>
    <n v="3"/>
    <n v="1"/>
    <n v="80"/>
    <n v="1"/>
    <n v="6"/>
    <n v="3"/>
    <n v="6"/>
    <n v="5"/>
    <n v="1"/>
    <n v="2"/>
    <x v="0"/>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x v="0"/>
  </r>
  <r>
    <s v="No"/>
    <s v="Travel_Rarely"/>
    <x v="2"/>
    <s v="Current Employees"/>
    <x v="1"/>
    <x v="4"/>
    <s v="STAFF-1001"/>
    <n v="1001"/>
    <x v="0"/>
    <x v="2"/>
    <x v="1"/>
    <s v="No"/>
    <s v="Y"/>
    <n v="2"/>
    <n v="-2"/>
    <n v="0"/>
    <n v="27"/>
    <n v="0"/>
    <m/>
    <n v="0"/>
    <n v="1"/>
    <n v="1134"/>
    <n v="16"/>
    <x v="2"/>
    <n v="1"/>
    <n v="4"/>
    <n v="37"/>
    <n v="3"/>
    <n v="1"/>
    <n v="4"/>
    <n v="2811"/>
    <n v="12086"/>
    <n v="9"/>
    <n v="14"/>
    <n v="3"/>
    <n v="2"/>
    <n v="80"/>
    <n v="1"/>
    <n v="4"/>
    <n v="3"/>
    <n v="2"/>
    <n v="2"/>
    <n v="2"/>
    <n v="2"/>
    <x v="2"/>
  </r>
  <r>
    <s v="No"/>
    <s v="Non-Travel"/>
    <x v="1"/>
    <s v="Current Employees"/>
    <x v="1"/>
    <x v="0"/>
    <s v="STAFF-1002"/>
    <n v="1002"/>
    <x v="1"/>
    <x v="2"/>
    <x v="1"/>
    <s v="Yes"/>
    <s v="Y"/>
    <n v="2"/>
    <n v="-2"/>
    <n v="0"/>
    <n v="45"/>
    <n v="0"/>
    <m/>
    <n v="0"/>
    <n v="1"/>
    <n v="248"/>
    <n v="23"/>
    <x v="0"/>
    <n v="1"/>
    <n v="4"/>
    <n v="42"/>
    <n v="3"/>
    <n v="2"/>
    <n v="1"/>
    <n v="3633"/>
    <n v="14039"/>
    <n v="1"/>
    <n v="15"/>
    <n v="3"/>
    <n v="3"/>
    <n v="80"/>
    <n v="1"/>
    <n v="9"/>
    <n v="3"/>
    <n v="9"/>
    <n v="8"/>
    <n v="0"/>
    <n v="8"/>
    <x v="1"/>
  </r>
  <r>
    <s v="No"/>
    <s v="Travel_Rarely"/>
    <x v="1"/>
    <s v="Current Employees"/>
    <x v="0"/>
    <x v="0"/>
    <s v="STAFF-1003"/>
    <n v="1003"/>
    <x v="0"/>
    <x v="0"/>
    <x v="0"/>
    <s v="Yes"/>
    <s v="Y"/>
    <n v="0"/>
    <n v="-2"/>
    <n v="0"/>
    <n v="47"/>
    <n v="0"/>
    <m/>
    <n v="0"/>
    <n v="1"/>
    <n v="955"/>
    <n v="4"/>
    <x v="0"/>
    <n v="1"/>
    <n v="4"/>
    <n v="83"/>
    <n v="3"/>
    <n v="2"/>
    <n v="1"/>
    <n v="4163"/>
    <n v="8571"/>
    <n v="1"/>
    <n v="17"/>
    <n v="3"/>
    <n v="3"/>
    <n v="80"/>
    <n v="0"/>
    <n v="9"/>
    <n v="3"/>
    <n v="9"/>
    <n v="0"/>
    <n v="0"/>
    <n v="7"/>
    <x v="0"/>
  </r>
  <r>
    <s v="Yes"/>
    <s v="Travel_Rarely"/>
    <x v="2"/>
    <s v="Ex-Employees"/>
    <x v="1"/>
    <x v="0"/>
    <s v="STAFF-1004"/>
    <n v="1004"/>
    <x v="0"/>
    <x v="1"/>
    <x v="1"/>
    <s v="Yes"/>
    <s v="Y"/>
    <n v="2"/>
    <n v="-2"/>
    <n v="0"/>
    <n v="30"/>
    <n v="1"/>
    <n v="1"/>
    <n v="1"/>
    <n v="0"/>
    <n v="138"/>
    <n v="22"/>
    <x v="3"/>
    <n v="1"/>
    <n v="1"/>
    <n v="48"/>
    <n v="3"/>
    <n v="1"/>
    <n v="1"/>
    <n v="2132"/>
    <n v="11539"/>
    <n v="4"/>
    <n v="11"/>
    <n v="3"/>
    <n v="2"/>
    <n v="80"/>
    <n v="0"/>
    <n v="7"/>
    <n v="3"/>
    <n v="5"/>
    <n v="2"/>
    <n v="0"/>
    <n v="1"/>
    <x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x v="1"/>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x v="0"/>
  </r>
  <r>
    <s v="No"/>
    <s v="Travel_Rarely"/>
    <x v="1"/>
    <s v="Current Employees"/>
    <x v="1"/>
    <x v="2"/>
    <s v="STAFF-1007"/>
    <n v="1007"/>
    <x v="1"/>
    <x v="3"/>
    <x v="2"/>
    <s v="No"/>
    <s v="Y"/>
    <n v="3"/>
    <n v="-2"/>
    <n v="0"/>
    <n v="46"/>
    <n v="0"/>
    <m/>
    <n v="0"/>
    <n v="1"/>
    <n v="566"/>
    <n v="7"/>
    <x v="0"/>
    <n v="1"/>
    <n v="4"/>
    <n v="75"/>
    <n v="3"/>
    <n v="3"/>
    <n v="3"/>
    <n v="10845"/>
    <n v="24208"/>
    <n v="6"/>
    <n v="13"/>
    <n v="3"/>
    <n v="2"/>
    <n v="80"/>
    <n v="1"/>
    <n v="13"/>
    <n v="3"/>
    <n v="8"/>
    <n v="7"/>
    <n v="0"/>
    <n v="7"/>
    <x v="0"/>
  </r>
  <r>
    <s v="No"/>
    <s v="Travel_Rarely"/>
    <x v="4"/>
    <s v="Current Employees"/>
    <x v="1"/>
    <x v="2"/>
    <s v="STAFF-1009"/>
    <n v="1009"/>
    <x v="0"/>
    <x v="3"/>
    <x v="2"/>
    <s v="No"/>
    <s v="Y"/>
    <n v="6"/>
    <n v="-2"/>
    <n v="0"/>
    <n v="24"/>
    <n v="0"/>
    <m/>
    <n v="0"/>
    <n v="1"/>
    <n v="1206"/>
    <n v="17"/>
    <x v="1"/>
    <n v="1"/>
    <n v="4"/>
    <n v="41"/>
    <n v="2"/>
    <n v="2"/>
    <n v="3"/>
    <n v="4377"/>
    <n v="24117"/>
    <n v="1"/>
    <n v="15"/>
    <n v="3"/>
    <n v="2"/>
    <n v="80"/>
    <n v="2"/>
    <n v="5"/>
    <n v="3"/>
    <n v="4"/>
    <n v="2"/>
    <n v="3"/>
    <n v="2"/>
    <x v="2"/>
  </r>
  <r>
    <s v="Yes"/>
    <s v="Travel_Rarely"/>
    <x v="0"/>
    <s v="Ex-Employees"/>
    <x v="1"/>
    <x v="1"/>
    <s v="STAFF-1010"/>
    <n v="1010"/>
    <x v="1"/>
    <x v="2"/>
    <x v="2"/>
    <s v="Yes"/>
    <s v="Y"/>
    <n v="2"/>
    <n v="-2"/>
    <n v="0"/>
    <n v="35"/>
    <n v="1"/>
    <n v="1"/>
    <n v="1"/>
    <n v="0"/>
    <n v="622"/>
    <n v="14"/>
    <x v="2"/>
    <n v="1"/>
    <n v="3"/>
    <n v="39"/>
    <n v="2"/>
    <n v="1"/>
    <n v="3"/>
    <n v="3743"/>
    <n v="10074"/>
    <n v="1"/>
    <n v="24"/>
    <n v="4"/>
    <n v="4"/>
    <n v="80"/>
    <n v="1"/>
    <n v="5"/>
    <n v="1"/>
    <n v="4"/>
    <n v="2"/>
    <n v="0"/>
    <n v="2"/>
    <x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x v="0"/>
  </r>
  <r>
    <s v="No"/>
    <s v="Non-Travel"/>
    <x v="4"/>
    <s v="Current Employees"/>
    <x v="1"/>
    <x v="0"/>
    <s v="STAFF-1012"/>
    <n v="1012"/>
    <x v="1"/>
    <x v="1"/>
    <x v="0"/>
    <s v="No"/>
    <s v="Y"/>
    <n v="2"/>
    <n v="-2"/>
    <n v="0"/>
    <n v="18"/>
    <n v="0"/>
    <m/>
    <n v="0"/>
    <n v="1"/>
    <n v="287"/>
    <n v="5"/>
    <x v="0"/>
    <n v="1"/>
    <n v="2"/>
    <n v="73"/>
    <n v="3"/>
    <n v="1"/>
    <n v="1"/>
    <n v="1051"/>
    <n v="13493"/>
    <n v="1"/>
    <n v="15"/>
    <n v="3"/>
    <n v="4"/>
    <n v="80"/>
    <n v="0"/>
    <n v="0"/>
    <n v="3"/>
    <n v="0"/>
    <n v="0"/>
    <n v="0"/>
    <n v="0"/>
    <x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x v="2"/>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x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x v="0"/>
  </r>
  <r>
    <s v="Yes"/>
    <s v="Travel_Rarely"/>
    <x v="4"/>
    <s v="Ex-Employees"/>
    <x v="1"/>
    <x v="2"/>
    <s v="STAFF-1016"/>
    <n v="1016"/>
    <x v="0"/>
    <x v="1"/>
    <x v="0"/>
    <s v="Yes"/>
    <s v="Y"/>
    <n v="2"/>
    <n v="-2"/>
    <n v="0"/>
    <n v="20"/>
    <n v="1"/>
    <n v="1"/>
    <n v="1"/>
    <n v="0"/>
    <n v="1097"/>
    <n v="11"/>
    <x v="3"/>
    <n v="1"/>
    <n v="4"/>
    <n v="98"/>
    <n v="2"/>
    <n v="1"/>
    <n v="3"/>
    <n v="2600"/>
    <n v="18275"/>
    <n v="1"/>
    <n v="15"/>
    <n v="3"/>
    <n v="1"/>
    <n v="80"/>
    <n v="0"/>
    <n v="1"/>
    <n v="3"/>
    <n v="1"/>
    <n v="0"/>
    <n v="0"/>
    <n v="0"/>
    <x v="2"/>
  </r>
  <r>
    <s v="Yes"/>
    <s v="Travel_Frequently"/>
    <x v="2"/>
    <s v="Ex-Employees"/>
    <x v="1"/>
    <x v="2"/>
    <s v="STAFF-1017"/>
    <n v="1017"/>
    <x v="0"/>
    <x v="2"/>
    <x v="0"/>
    <s v="No"/>
    <s v="Y"/>
    <n v="3"/>
    <n v="-2"/>
    <n v="0"/>
    <n v="30"/>
    <n v="1"/>
    <n v="1"/>
    <n v="1"/>
    <n v="0"/>
    <n v="109"/>
    <n v="5"/>
    <x v="3"/>
    <n v="1"/>
    <n v="2"/>
    <n v="60"/>
    <n v="3"/>
    <n v="1"/>
    <n v="3"/>
    <n v="2422"/>
    <n v="25725"/>
    <n v="0"/>
    <n v="17"/>
    <n v="3"/>
    <n v="1"/>
    <n v="80"/>
    <n v="0"/>
    <n v="4"/>
    <n v="3"/>
    <n v="3"/>
    <n v="2"/>
    <n v="1"/>
    <n v="2"/>
    <x v="0"/>
  </r>
  <r>
    <s v="No"/>
    <s v="Travel_Rarely"/>
    <x v="2"/>
    <s v="Current Employees"/>
    <x v="1"/>
    <x v="2"/>
    <s v="STAFF-1018"/>
    <n v="1018"/>
    <x v="1"/>
    <x v="3"/>
    <x v="1"/>
    <s v="No"/>
    <s v="Y"/>
    <n v="2"/>
    <n v="-2"/>
    <n v="0"/>
    <n v="26"/>
    <n v="0"/>
    <m/>
    <n v="0"/>
    <n v="1"/>
    <n v="1066"/>
    <n v="2"/>
    <x v="0"/>
    <n v="1"/>
    <n v="4"/>
    <n v="32"/>
    <n v="4"/>
    <n v="2"/>
    <n v="4"/>
    <n v="5472"/>
    <n v="3334"/>
    <n v="1"/>
    <n v="12"/>
    <n v="3"/>
    <n v="2"/>
    <n v="80"/>
    <n v="0"/>
    <n v="8"/>
    <n v="3"/>
    <n v="8"/>
    <n v="7"/>
    <n v="1"/>
    <n v="3"/>
    <x v="0"/>
  </r>
  <r>
    <s v="No"/>
    <s v="Travel_Rarely"/>
    <x v="4"/>
    <s v="Current Employees"/>
    <x v="1"/>
    <x v="0"/>
    <s v="STAFF-1019"/>
    <n v="1019"/>
    <x v="1"/>
    <x v="2"/>
    <x v="1"/>
    <s v="No"/>
    <s v="Y"/>
    <n v="3"/>
    <n v="-2"/>
    <n v="0"/>
    <n v="22"/>
    <n v="0"/>
    <m/>
    <n v="0"/>
    <n v="1"/>
    <n v="217"/>
    <n v="8"/>
    <x v="1"/>
    <n v="1"/>
    <n v="2"/>
    <n v="94"/>
    <n v="1"/>
    <n v="1"/>
    <n v="1"/>
    <n v="2451"/>
    <n v="6881"/>
    <n v="1"/>
    <n v="15"/>
    <n v="3"/>
    <n v="1"/>
    <n v="80"/>
    <n v="1"/>
    <n v="4"/>
    <n v="2"/>
    <n v="4"/>
    <n v="3"/>
    <n v="1"/>
    <n v="1"/>
    <x v="0"/>
  </r>
  <r>
    <s v="No"/>
    <s v="Travel_Rarely"/>
    <x v="1"/>
    <s v="Current Employees"/>
    <x v="1"/>
    <x v="0"/>
    <s v="STAFF-1022"/>
    <n v="1022"/>
    <x v="1"/>
    <x v="4"/>
    <x v="0"/>
    <s v="No"/>
    <s v="Y"/>
    <n v="0"/>
    <n v="-2"/>
    <n v="0"/>
    <n v="48"/>
    <n v="0"/>
    <m/>
    <n v="0"/>
    <n v="1"/>
    <n v="277"/>
    <n v="6"/>
    <x v="3"/>
    <n v="1"/>
    <n v="1"/>
    <n v="97"/>
    <n v="2"/>
    <n v="2"/>
    <n v="1"/>
    <n v="4240"/>
    <n v="13119"/>
    <n v="2"/>
    <n v="13"/>
    <n v="3"/>
    <n v="4"/>
    <n v="80"/>
    <n v="0"/>
    <n v="19"/>
    <n v="3"/>
    <n v="2"/>
    <n v="2"/>
    <n v="2"/>
    <n v="2"/>
    <x v="0"/>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x v="0"/>
  </r>
  <r>
    <s v="No"/>
    <s v="Travel_Rarely"/>
    <x v="0"/>
    <s v="Current Employees"/>
    <x v="1"/>
    <x v="2"/>
    <s v="STAFF-1025"/>
    <n v="1025"/>
    <x v="0"/>
    <x v="3"/>
    <x v="0"/>
    <s v="No"/>
    <s v="Y"/>
    <n v="6"/>
    <n v="-2"/>
    <n v="0"/>
    <n v="41"/>
    <n v="0"/>
    <m/>
    <n v="0"/>
    <n v="1"/>
    <n v="549"/>
    <n v="7"/>
    <x v="0"/>
    <n v="1"/>
    <n v="4"/>
    <n v="42"/>
    <n v="3"/>
    <n v="2"/>
    <n v="3"/>
    <n v="5003"/>
    <n v="23371"/>
    <n v="6"/>
    <n v="14"/>
    <n v="3"/>
    <n v="2"/>
    <n v="80"/>
    <n v="0"/>
    <n v="8"/>
    <n v="3"/>
    <n v="2"/>
    <n v="2"/>
    <n v="2"/>
    <n v="1"/>
    <x v="0"/>
  </r>
  <r>
    <s v="No"/>
    <s v="Travel_Rarely"/>
    <x v="0"/>
    <s v="Current Employees"/>
    <x v="1"/>
    <x v="0"/>
    <s v="STAFF-1026"/>
    <n v="1026"/>
    <x v="0"/>
    <x v="3"/>
    <x v="1"/>
    <s v="No"/>
    <s v="Y"/>
    <n v="3"/>
    <n v="-2"/>
    <n v="0"/>
    <n v="39"/>
    <n v="0"/>
    <m/>
    <n v="0"/>
    <n v="1"/>
    <n v="466"/>
    <n v="1"/>
    <x v="1"/>
    <n v="1"/>
    <n v="4"/>
    <n v="65"/>
    <n v="2"/>
    <n v="4"/>
    <n v="1"/>
    <n v="12742"/>
    <n v="7060"/>
    <n v="1"/>
    <n v="16"/>
    <n v="3"/>
    <n v="3"/>
    <n v="80"/>
    <n v="1"/>
    <n v="21"/>
    <n v="3"/>
    <n v="21"/>
    <n v="6"/>
    <n v="11"/>
    <n v="8"/>
    <x v="0"/>
  </r>
  <r>
    <s v="No"/>
    <s v="Travel_Rarely"/>
    <x v="2"/>
    <s v="Current Employees"/>
    <x v="1"/>
    <x v="0"/>
    <s v="STAFF-1027"/>
    <n v="1027"/>
    <x v="0"/>
    <x v="3"/>
    <x v="1"/>
    <s v="No"/>
    <s v="Y"/>
    <n v="2"/>
    <n v="-2"/>
    <n v="0"/>
    <n v="27"/>
    <n v="0"/>
    <m/>
    <n v="0"/>
    <n v="1"/>
    <n v="1055"/>
    <n v="2"/>
    <x v="2"/>
    <n v="1"/>
    <n v="1"/>
    <n v="47"/>
    <n v="3"/>
    <n v="2"/>
    <n v="1"/>
    <n v="4227"/>
    <n v="4658"/>
    <n v="0"/>
    <n v="18"/>
    <n v="3"/>
    <n v="2"/>
    <n v="80"/>
    <n v="1"/>
    <n v="4"/>
    <n v="3"/>
    <n v="3"/>
    <n v="2"/>
    <n v="2"/>
    <n v="2"/>
    <x v="0"/>
  </r>
  <r>
    <s v="No"/>
    <s v="Travel_Rarely"/>
    <x v="0"/>
    <s v="Current Employees"/>
    <x v="1"/>
    <x v="1"/>
    <s v="STAFF-1028"/>
    <n v="1028"/>
    <x v="1"/>
    <x v="2"/>
    <x v="2"/>
    <s v="No"/>
    <s v="Y"/>
    <n v="4"/>
    <n v="-2"/>
    <n v="0"/>
    <n v="35"/>
    <n v="0"/>
    <m/>
    <n v="0"/>
    <n v="1"/>
    <n v="802"/>
    <n v="10"/>
    <x v="3"/>
    <n v="1"/>
    <n v="2"/>
    <n v="45"/>
    <n v="3"/>
    <n v="1"/>
    <n v="4"/>
    <n v="3917"/>
    <n v="9541"/>
    <n v="1"/>
    <n v="20"/>
    <n v="4"/>
    <n v="1"/>
    <n v="80"/>
    <n v="1"/>
    <n v="3"/>
    <n v="2"/>
    <n v="3"/>
    <n v="2"/>
    <n v="1"/>
    <n v="2"/>
    <x v="0"/>
  </r>
  <r>
    <s v="No"/>
    <s v="Travel_Rarely"/>
    <x v="0"/>
    <s v="Current Employees"/>
    <x v="0"/>
    <x v="3"/>
    <s v="STAFF-1029"/>
    <n v="1029"/>
    <x v="1"/>
    <x v="5"/>
    <x v="1"/>
    <s v="No"/>
    <s v="Y"/>
    <n v="3"/>
    <n v="-2"/>
    <n v="0"/>
    <n v="42"/>
    <n v="0"/>
    <m/>
    <n v="0"/>
    <n v="1"/>
    <n v="265"/>
    <n v="5"/>
    <x v="0"/>
    <n v="1"/>
    <n v="4"/>
    <n v="90"/>
    <n v="3"/>
    <n v="5"/>
    <n v="2"/>
    <n v="18303"/>
    <n v="7770"/>
    <n v="6"/>
    <n v="13"/>
    <n v="3"/>
    <n v="2"/>
    <n v="80"/>
    <n v="0"/>
    <n v="21"/>
    <n v="4"/>
    <n v="1"/>
    <n v="0"/>
    <n v="0"/>
    <n v="0"/>
    <x v="0"/>
  </r>
  <r>
    <s v="No"/>
    <s v="Travel_Rarely"/>
    <x v="1"/>
    <s v="Current Employees"/>
    <x v="1"/>
    <x v="0"/>
    <s v="STAFF-1030"/>
    <n v="1030"/>
    <x v="1"/>
    <x v="2"/>
    <x v="1"/>
    <s v="No"/>
    <s v="Y"/>
    <n v="5"/>
    <n v="-2"/>
    <n v="0"/>
    <n v="50"/>
    <n v="0"/>
    <m/>
    <n v="0"/>
    <n v="1"/>
    <n v="804"/>
    <n v="9"/>
    <x v="3"/>
    <n v="1"/>
    <n v="1"/>
    <n v="64"/>
    <n v="3"/>
    <n v="1"/>
    <n v="1"/>
    <n v="2380"/>
    <n v="20165"/>
    <n v="4"/>
    <n v="18"/>
    <n v="3"/>
    <n v="2"/>
    <n v="80"/>
    <n v="0"/>
    <n v="8"/>
    <n v="3"/>
    <n v="1"/>
    <n v="0"/>
    <n v="0"/>
    <n v="0"/>
    <x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x v="0"/>
  </r>
  <r>
    <s v="Yes"/>
    <s v="Travel_Rarely"/>
    <x v="0"/>
    <s v="Ex-Employees"/>
    <x v="1"/>
    <x v="2"/>
    <s v="STAFF-1033"/>
    <n v="1033"/>
    <x v="0"/>
    <x v="4"/>
    <x v="1"/>
    <s v="No"/>
    <s v="Y"/>
    <n v="2"/>
    <n v="-2"/>
    <n v="0"/>
    <n v="37"/>
    <n v="1"/>
    <n v="1"/>
    <n v="1"/>
    <n v="0"/>
    <n v="1141"/>
    <n v="11"/>
    <x v="0"/>
    <n v="1"/>
    <n v="1"/>
    <n v="61"/>
    <n v="1"/>
    <n v="2"/>
    <n v="3"/>
    <n v="4777"/>
    <n v="14382"/>
    <n v="5"/>
    <n v="15"/>
    <n v="3"/>
    <n v="1"/>
    <n v="80"/>
    <n v="0"/>
    <n v="15"/>
    <n v="1"/>
    <n v="1"/>
    <n v="0"/>
    <n v="0"/>
    <n v="0"/>
    <x v="2"/>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x v="2"/>
  </r>
  <r>
    <s v="No"/>
    <s v="Non-Travel"/>
    <x v="0"/>
    <s v="Current Employees"/>
    <x v="1"/>
    <x v="0"/>
    <s v="STAFF-1035"/>
    <n v="1035"/>
    <x v="0"/>
    <x v="7"/>
    <x v="2"/>
    <s v="No"/>
    <s v="Y"/>
    <n v="3"/>
    <n v="-2"/>
    <n v="0"/>
    <n v="41"/>
    <n v="0"/>
    <m/>
    <n v="0"/>
    <n v="1"/>
    <n v="247"/>
    <n v="7"/>
    <x v="1"/>
    <n v="1"/>
    <n v="2"/>
    <n v="55"/>
    <n v="1"/>
    <n v="5"/>
    <n v="1"/>
    <n v="19973"/>
    <n v="20284"/>
    <n v="1"/>
    <n v="22"/>
    <n v="4"/>
    <n v="2"/>
    <n v="80"/>
    <n v="2"/>
    <n v="21"/>
    <n v="3"/>
    <n v="21"/>
    <n v="16"/>
    <n v="5"/>
    <n v="10"/>
    <x v="0"/>
  </r>
  <r>
    <s v="No"/>
    <s v="Travel_Rarely"/>
    <x v="0"/>
    <s v="Current Employees"/>
    <x v="0"/>
    <x v="0"/>
    <s v="STAFF-1036"/>
    <n v="1036"/>
    <x v="1"/>
    <x v="0"/>
    <x v="0"/>
    <s v="Yes"/>
    <s v="Y"/>
    <n v="1"/>
    <n v="-2"/>
    <n v="0"/>
    <n v="38"/>
    <n v="0"/>
    <m/>
    <n v="0"/>
    <n v="1"/>
    <n v="1035"/>
    <n v="3"/>
    <x v="2"/>
    <n v="1"/>
    <n v="2"/>
    <n v="42"/>
    <n v="3"/>
    <n v="2"/>
    <n v="1"/>
    <n v="6861"/>
    <n v="4981"/>
    <n v="8"/>
    <n v="12"/>
    <n v="3"/>
    <n v="3"/>
    <n v="80"/>
    <n v="0"/>
    <n v="19"/>
    <n v="3"/>
    <n v="1"/>
    <n v="0"/>
    <n v="0"/>
    <n v="0"/>
    <x v="0"/>
  </r>
  <r>
    <s v="Yes"/>
    <s v="Non-Travel"/>
    <x v="2"/>
    <s v="Ex-Employees"/>
    <x v="0"/>
    <x v="2"/>
    <s v="STAFF-1037"/>
    <n v="1037"/>
    <x v="1"/>
    <x v="0"/>
    <x v="0"/>
    <s v="No"/>
    <s v="Y"/>
    <n v="6"/>
    <n v="-2"/>
    <n v="0"/>
    <n v="26"/>
    <n v="1"/>
    <n v="1"/>
    <n v="1"/>
    <n v="0"/>
    <n v="265"/>
    <n v="29"/>
    <x v="0"/>
    <n v="1"/>
    <n v="2"/>
    <n v="79"/>
    <n v="1"/>
    <n v="2"/>
    <n v="3"/>
    <n v="4969"/>
    <n v="21813"/>
    <n v="8"/>
    <n v="18"/>
    <n v="3"/>
    <n v="4"/>
    <n v="80"/>
    <n v="0"/>
    <n v="7"/>
    <n v="3"/>
    <n v="2"/>
    <n v="2"/>
    <n v="2"/>
    <n v="2"/>
    <x v="1"/>
  </r>
  <r>
    <s v="Yes"/>
    <s v="Travel_Rarely"/>
    <x v="1"/>
    <s v="Ex-Employees"/>
    <x v="0"/>
    <x v="3"/>
    <s v="STAFF-1038"/>
    <n v="1038"/>
    <x v="0"/>
    <x v="5"/>
    <x v="1"/>
    <s v="No"/>
    <s v="Y"/>
    <n v="3"/>
    <n v="-2"/>
    <n v="0"/>
    <n v="52"/>
    <n v="1"/>
    <n v="1"/>
    <n v="1"/>
    <n v="0"/>
    <n v="266"/>
    <n v="2"/>
    <x v="1"/>
    <n v="1"/>
    <n v="1"/>
    <n v="57"/>
    <n v="1"/>
    <n v="5"/>
    <n v="2"/>
    <n v="19845"/>
    <n v="25846"/>
    <n v="1"/>
    <n v="15"/>
    <n v="3"/>
    <n v="4"/>
    <n v="80"/>
    <n v="1"/>
    <n v="33"/>
    <n v="3"/>
    <n v="32"/>
    <n v="14"/>
    <n v="6"/>
    <n v="9"/>
    <x v="0"/>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x v="1"/>
  </r>
  <r>
    <s v="No"/>
    <s v="Non-Travel"/>
    <x v="1"/>
    <s v="Current Employees"/>
    <x v="0"/>
    <x v="0"/>
    <s v="STAFF-1040"/>
    <n v="1040"/>
    <x v="0"/>
    <x v="0"/>
    <x v="1"/>
    <s v="No"/>
    <s v="Y"/>
    <n v="3"/>
    <n v="-2"/>
    <n v="0"/>
    <n v="50"/>
    <n v="0"/>
    <m/>
    <n v="0"/>
    <n v="1"/>
    <n v="145"/>
    <n v="1"/>
    <x v="3"/>
    <n v="1"/>
    <n v="4"/>
    <n v="95"/>
    <n v="3"/>
    <n v="2"/>
    <n v="1"/>
    <n v="6347"/>
    <n v="24920"/>
    <n v="0"/>
    <n v="12"/>
    <n v="3"/>
    <n v="1"/>
    <n v="80"/>
    <n v="1"/>
    <n v="19"/>
    <n v="3"/>
    <n v="18"/>
    <n v="7"/>
    <n v="0"/>
    <n v="13"/>
    <x v="0"/>
  </r>
  <r>
    <s v="Yes"/>
    <s v="Travel_Rarely"/>
    <x v="0"/>
    <s v="Ex-Employees"/>
    <x v="1"/>
    <x v="0"/>
    <s v="STAFF-1042"/>
    <n v="1042"/>
    <x v="0"/>
    <x v="2"/>
    <x v="0"/>
    <s v="No"/>
    <s v="Y"/>
    <n v="1"/>
    <n v="-2"/>
    <n v="0"/>
    <n v="36"/>
    <n v="1"/>
    <n v="1"/>
    <n v="1"/>
    <n v="0"/>
    <n v="885"/>
    <n v="16"/>
    <x v="2"/>
    <n v="1"/>
    <n v="3"/>
    <n v="43"/>
    <n v="4"/>
    <n v="1"/>
    <n v="1"/>
    <n v="2743"/>
    <n v="8269"/>
    <n v="1"/>
    <n v="16"/>
    <n v="3"/>
    <n v="3"/>
    <n v="80"/>
    <n v="0"/>
    <n v="18"/>
    <n v="3"/>
    <n v="17"/>
    <n v="13"/>
    <n v="15"/>
    <n v="14"/>
    <x v="2"/>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x v="1"/>
  </r>
  <r>
    <s v="No"/>
    <s v="Non-Travel"/>
    <x v="2"/>
    <s v="Current Employees"/>
    <x v="0"/>
    <x v="0"/>
    <s v="STAFF-1044"/>
    <n v="1044"/>
    <x v="0"/>
    <x v="6"/>
    <x v="0"/>
    <s v="No"/>
    <s v="Y"/>
    <n v="2"/>
    <n v="-2"/>
    <n v="0"/>
    <n v="33"/>
    <n v="0"/>
    <m/>
    <n v="0"/>
    <n v="1"/>
    <n v="1038"/>
    <n v="8"/>
    <x v="1"/>
    <n v="1"/>
    <n v="2"/>
    <n v="88"/>
    <n v="2"/>
    <n v="1"/>
    <n v="1"/>
    <n v="2342"/>
    <n v="21437"/>
    <n v="0"/>
    <n v="19"/>
    <n v="3"/>
    <n v="4"/>
    <n v="80"/>
    <n v="0"/>
    <n v="3"/>
    <n v="2"/>
    <n v="2"/>
    <n v="2"/>
    <n v="2"/>
    <n v="2"/>
    <x v="0"/>
  </r>
  <r>
    <s v="No"/>
    <s v="Travel_Rarely"/>
    <x v="1"/>
    <s v="Current Employees"/>
    <x v="0"/>
    <x v="0"/>
    <s v="STAFF-1045"/>
    <n v="1045"/>
    <x v="0"/>
    <x v="5"/>
    <x v="1"/>
    <s v="No"/>
    <s v="Y"/>
    <n v="4"/>
    <n v="-2"/>
    <n v="0"/>
    <n v="45"/>
    <n v="0"/>
    <m/>
    <n v="0"/>
    <n v="1"/>
    <n v="1234"/>
    <n v="11"/>
    <x v="0"/>
    <n v="1"/>
    <n v="4"/>
    <n v="90"/>
    <n v="3"/>
    <n v="4"/>
    <n v="1"/>
    <n v="17650"/>
    <n v="5404"/>
    <n v="3"/>
    <n v="13"/>
    <n v="3"/>
    <n v="2"/>
    <n v="80"/>
    <n v="1"/>
    <n v="26"/>
    <n v="4"/>
    <n v="9"/>
    <n v="3"/>
    <n v="1"/>
    <n v="1"/>
    <x v="2"/>
  </r>
  <r>
    <s v="No"/>
    <s v="Non-Travel"/>
    <x v="2"/>
    <s v="Current Employees"/>
    <x v="1"/>
    <x v="2"/>
    <s v="STAFF-1046"/>
    <n v="1046"/>
    <x v="0"/>
    <x v="2"/>
    <x v="0"/>
    <s v="No"/>
    <s v="Y"/>
    <n v="2"/>
    <n v="-2"/>
    <n v="0"/>
    <n v="32"/>
    <n v="0"/>
    <m/>
    <n v="0"/>
    <n v="1"/>
    <n v="1109"/>
    <n v="29"/>
    <x v="2"/>
    <n v="1"/>
    <n v="4"/>
    <n v="69"/>
    <n v="3"/>
    <n v="1"/>
    <n v="3"/>
    <n v="4025"/>
    <n v="11135"/>
    <n v="9"/>
    <n v="12"/>
    <n v="3"/>
    <n v="2"/>
    <n v="80"/>
    <n v="0"/>
    <n v="10"/>
    <n v="3"/>
    <n v="8"/>
    <n v="7"/>
    <n v="7"/>
    <n v="7"/>
    <x v="1"/>
  </r>
  <r>
    <s v="No"/>
    <s v="Travel_Rarely"/>
    <x v="2"/>
    <s v="Current Employees"/>
    <x v="0"/>
    <x v="3"/>
    <s v="STAFF-1047"/>
    <n v="1047"/>
    <x v="1"/>
    <x v="0"/>
    <x v="2"/>
    <s v="No"/>
    <s v="Y"/>
    <n v="2"/>
    <n v="-2"/>
    <n v="0"/>
    <n v="34"/>
    <n v="0"/>
    <m/>
    <n v="0"/>
    <n v="1"/>
    <n v="216"/>
    <n v="1"/>
    <x v="2"/>
    <n v="1"/>
    <n v="2"/>
    <n v="75"/>
    <n v="4"/>
    <n v="2"/>
    <n v="2"/>
    <n v="9725"/>
    <n v="12278"/>
    <n v="0"/>
    <n v="11"/>
    <n v="3"/>
    <n v="4"/>
    <n v="80"/>
    <n v="1"/>
    <n v="16"/>
    <n v="2"/>
    <n v="15"/>
    <n v="1"/>
    <n v="0"/>
    <n v="9"/>
    <x v="0"/>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x v="0"/>
  </r>
  <r>
    <s v="No"/>
    <s v="Travel_Rarely"/>
    <x v="1"/>
    <s v="Current Employees"/>
    <x v="2"/>
    <x v="2"/>
    <s v="STAFF-1049"/>
    <n v="1049"/>
    <x v="1"/>
    <x v="8"/>
    <x v="0"/>
    <s v="No"/>
    <s v="Y"/>
    <n v="3"/>
    <n v="-2"/>
    <n v="0"/>
    <n v="45"/>
    <n v="0"/>
    <m/>
    <n v="0"/>
    <n v="1"/>
    <n v="788"/>
    <n v="24"/>
    <x v="2"/>
    <n v="1"/>
    <n v="2"/>
    <n v="36"/>
    <n v="3"/>
    <n v="1"/>
    <n v="3"/>
    <n v="2177"/>
    <n v="8318"/>
    <n v="1"/>
    <n v="16"/>
    <n v="3"/>
    <n v="1"/>
    <n v="80"/>
    <n v="0"/>
    <n v="6"/>
    <n v="3"/>
    <n v="6"/>
    <n v="3"/>
    <n v="0"/>
    <n v="4"/>
    <x v="1"/>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x v="0"/>
  </r>
  <r>
    <s v="Yes"/>
    <s v="Travel_Rarely"/>
    <x v="0"/>
    <s v="Ex-Employees"/>
    <x v="1"/>
    <x v="1"/>
    <s v="STAFF-1052"/>
    <n v="1052"/>
    <x v="1"/>
    <x v="2"/>
    <x v="2"/>
    <s v="No"/>
    <s v="Y"/>
    <n v="3"/>
    <n v="-2"/>
    <n v="0"/>
    <n v="36"/>
    <n v="1"/>
    <n v="1"/>
    <n v="1"/>
    <n v="0"/>
    <n v="660"/>
    <n v="15"/>
    <x v="3"/>
    <n v="1"/>
    <n v="1"/>
    <n v="81"/>
    <n v="3"/>
    <n v="2"/>
    <n v="3"/>
    <n v="4834"/>
    <n v="7858"/>
    <n v="7"/>
    <n v="14"/>
    <n v="3"/>
    <n v="2"/>
    <n v="80"/>
    <n v="1"/>
    <n v="9"/>
    <n v="2"/>
    <n v="1"/>
    <n v="0"/>
    <n v="0"/>
    <n v="0"/>
    <x v="2"/>
  </r>
  <r>
    <s v="Yes"/>
    <s v="Travel_Frequently"/>
    <x v="2"/>
    <s v="Ex-Employees"/>
    <x v="1"/>
    <x v="0"/>
    <s v="STAFF-1053"/>
    <n v="1053"/>
    <x v="1"/>
    <x v="1"/>
    <x v="1"/>
    <s v="Yes"/>
    <s v="Y"/>
    <n v="2"/>
    <n v="-2"/>
    <n v="0"/>
    <n v="26"/>
    <n v="1"/>
    <n v="1"/>
    <n v="1"/>
    <n v="0"/>
    <n v="342"/>
    <n v="2"/>
    <x v="3"/>
    <n v="1"/>
    <n v="1"/>
    <n v="57"/>
    <n v="3"/>
    <n v="1"/>
    <n v="1"/>
    <n v="2042"/>
    <n v="15346"/>
    <n v="6"/>
    <n v="14"/>
    <n v="3"/>
    <n v="2"/>
    <n v="80"/>
    <n v="1"/>
    <n v="6"/>
    <n v="3"/>
    <n v="3"/>
    <n v="2"/>
    <n v="1"/>
    <n v="2"/>
    <x v="0"/>
  </r>
  <r>
    <s v="No"/>
    <s v="Travel_Rarely"/>
    <x v="2"/>
    <s v="Current Employees"/>
    <x v="0"/>
    <x v="0"/>
    <s v="STAFF-1055"/>
    <n v="1055"/>
    <x v="0"/>
    <x v="6"/>
    <x v="1"/>
    <s v="Yes"/>
    <s v="Y"/>
    <n v="2"/>
    <n v="-2"/>
    <n v="0"/>
    <n v="34"/>
    <n v="0"/>
    <m/>
    <n v="0"/>
    <n v="1"/>
    <n v="1333"/>
    <n v="10"/>
    <x v="2"/>
    <n v="1"/>
    <n v="3"/>
    <n v="87"/>
    <n v="3"/>
    <n v="1"/>
    <n v="1"/>
    <n v="2220"/>
    <n v="18410"/>
    <n v="1"/>
    <n v="19"/>
    <n v="3"/>
    <n v="4"/>
    <n v="80"/>
    <n v="1"/>
    <n v="1"/>
    <n v="3"/>
    <n v="1"/>
    <n v="1"/>
    <n v="0"/>
    <n v="0"/>
    <x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x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x v="0"/>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x v="0"/>
  </r>
  <r>
    <s v="No"/>
    <s v="Travel_Rarely"/>
    <x v="0"/>
    <s v="Current Employees"/>
    <x v="1"/>
    <x v="1"/>
    <s v="STAFF-1062"/>
    <n v="1062"/>
    <x v="0"/>
    <x v="4"/>
    <x v="0"/>
    <s v="No"/>
    <s v="Y"/>
    <n v="3"/>
    <n v="-2"/>
    <n v="0"/>
    <n v="37"/>
    <n v="0"/>
    <m/>
    <n v="0"/>
    <n v="1"/>
    <n v="124"/>
    <n v="3"/>
    <x v="3"/>
    <n v="1"/>
    <n v="4"/>
    <n v="35"/>
    <n v="3"/>
    <n v="2"/>
    <n v="3"/>
    <n v="4107"/>
    <n v="13848"/>
    <n v="3"/>
    <n v="15"/>
    <n v="3"/>
    <n v="1"/>
    <n v="80"/>
    <n v="0"/>
    <n v="8"/>
    <n v="2"/>
    <n v="4"/>
    <n v="3"/>
    <n v="0"/>
    <n v="1"/>
    <x v="0"/>
  </r>
  <r>
    <s v="No"/>
    <s v="Travel_Rarely"/>
    <x v="0"/>
    <s v="Current Employees"/>
    <x v="0"/>
    <x v="3"/>
    <s v="STAFF-1066"/>
    <n v="1066"/>
    <x v="1"/>
    <x v="0"/>
    <x v="1"/>
    <s v="No"/>
    <s v="Y"/>
    <n v="3"/>
    <n v="-2"/>
    <n v="0"/>
    <n v="40"/>
    <n v="0"/>
    <m/>
    <n v="0"/>
    <n v="1"/>
    <n v="300"/>
    <n v="26"/>
    <x v="3"/>
    <n v="1"/>
    <n v="3"/>
    <n v="74"/>
    <n v="3"/>
    <n v="2"/>
    <n v="2"/>
    <n v="8396"/>
    <n v="22217"/>
    <n v="1"/>
    <n v="14"/>
    <n v="3"/>
    <n v="2"/>
    <n v="80"/>
    <n v="1"/>
    <n v="8"/>
    <n v="2"/>
    <n v="7"/>
    <n v="7"/>
    <n v="7"/>
    <n v="5"/>
    <x v="1"/>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x v="0"/>
  </r>
  <r>
    <s v="No"/>
    <s v="Travel_Rarely"/>
    <x v="1"/>
    <s v="Current Employees"/>
    <x v="1"/>
    <x v="2"/>
    <s v="STAFF-1069"/>
    <n v="1069"/>
    <x v="1"/>
    <x v="7"/>
    <x v="2"/>
    <s v="No"/>
    <s v="Y"/>
    <n v="0"/>
    <n v="-2"/>
    <n v="0"/>
    <n v="46"/>
    <n v="0"/>
    <m/>
    <n v="0"/>
    <n v="1"/>
    <n v="430"/>
    <n v="1"/>
    <x v="2"/>
    <n v="1"/>
    <n v="4"/>
    <n v="40"/>
    <n v="3"/>
    <n v="5"/>
    <n v="4"/>
    <n v="19627"/>
    <n v="21445"/>
    <n v="9"/>
    <n v="17"/>
    <n v="3"/>
    <n v="4"/>
    <n v="80"/>
    <n v="2"/>
    <n v="23"/>
    <n v="3"/>
    <n v="2"/>
    <n v="2"/>
    <n v="2"/>
    <n v="2"/>
    <x v="0"/>
  </r>
  <r>
    <s v="No"/>
    <s v="Travel_Rarely"/>
    <x v="1"/>
    <s v="Current Employees"/>
    <x v="0"/>
    <x v="0"/>
    <s v="STAFF-1070"/>
    <n v="1070"/>
    <x v="0"/>
    <x v="0"/>
    <x v="1"/>
    <s v="No"/>
    <s v="Y"/>
    <n v="4"/>
    <n v="-2"/>
    <n v="0"/>
    <n v="54"/>
    <n v="0"/>
    <m/>
    <n v="0"/>
    <n v="1"/>
    <n v="1082"/>
    <n v="2"/>
    <x v="2"/>
    <n v="1"/>
    <n v="3"/>
    <n v="41"/>
    <n v="2"/>
    <n v="3"/>
    <n v="1"/>
    <n v="10686"/>
    <n v="8392"/>
    <n v="6"/>
    <n v="11"/>
    <n v="3"/>
    <n v="2"/>
    <n v="80"/>
    <n v="1"/>
    <n v="13"/>
    <n v="3"/>
    <n v="9"/>
    <n v="4"/>
    <n v="7"/>
    <n v="0"/>
    <x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x v="0"/>
  </r>
  <r>
    <s v="No"/>
    <s v="Travel_Rarely"/>
    <x v="0"/>
    <s v="Current Employees"/>
    <x v="1"/>
    <x v="2"/>
    <s v="STAFF-1073"/>
    <n v="1073"/>
    <x v="0"/>
    <x v="3"/>
    <x v="0"/>
    <s v="No"/>
    <s v="Y"/>
    <n v="2"/>
    <n v="-2"/>
    <n v="0"/>
    <n v="36"/>
    <n v="0"/>
    <m/>
    <n v="0"/>
    <n v="1"/>
    <n v="796"/>
    <n v="12"/>
    <x v="4"/>
    <n v="1"/>
    <n v="4"/>
    <n v="51"/>
    <n v="2"/>
    <n v="3"/>
    <n v="4"/>
    <n v="8858"/>
    <n v="15669"/>
    <n v="0"/>
    <n v="11"/>
    <n v="3"/>
    <n v="2"/>
    <n v="80"/>
    <n v="0"/>
    <n v="15"/>
    <n v="2"/>
    <n v="14"/>
    <n v="8"/>
    <n v="7"/>
    <n v="8"/>
    <x v="2"/>
  </r>
  <r>
    <s v="No"/>
    <s v="Non-Travel"/>
    <x v="3"/>
    <s v="Current Employees"/>
    <x v="1"/>
    <x v="2"/>
    <s v="STAFF-1074"/>
    <n v="1074"/>
    <x v="1"/>
    <x v="5"/>
    <x v="0"/>
    <s v="No"/>
    <s v="Y"/>
    <n v="3"/>
    <n v="-2"/>
    <n v="0"/>
    <n v="55"/>
    <n v="0"/>
    <m/>
    <n v="0"/>
    <n v="1"/>
    <n v="444"/>
    <n v="2"/>
    <x v="1"/>
    <n v="1"/>
    <n v="3"/>
    <n v="40"/>
    <n v="2"/>
    <n v="4"/>
    <n v="3"/>
    <n v="16756"/>
    <n v="17323"/>
    <n v="7"/>
    <n v="15"/>
    <n v="3"/>
    <n v="2"/>
    <n v="80"/>
    <n v="0"/>
    <n v="31"/>
    <n v="4"/>
    <n v="9"/>
    <n v="7"/>
    <n v="6"/>
    <n v="2"/>
    <x v="0"/>
  </r>
  <r>
    <s v="No"/>
    <s v="Travel_Rarely"/>
    <x v="0"/>
    <s v="Current Employees"/>
    <x v="0"/>
    <x v="2"/>
    <s v="STAFF-1076"/>
    <n v="1076"/>
    <x v="1"/>
    <x v="0"/>
    <x v="2"/>
    <s v="No"/>
    <s v="Y"/>
    <n v="5"/>
    <n v="-2"/>
    <n v="0"/>
    <n v="43"/>
    <n v="0"/>
    <m/>
    <n v="0"/>
    <n v="1"/>
    <n v="415"/>
    <n v="25"/>
    <x v="3"/>
    <n v="1"/>
    <n v="3"/>
    <n v="79"/>
    <n v="2"/>
    <n v="3"/>
    <n v="4"/>
    <n v="10798"/>
    <n v="5268"/>
    <n v="5"/>
    <n v="13"/>
    <n v="3"/>
    <n v="3"/>
    <n v="80"/>
    <n v="1"/>
    <n v="18"/>
    <n v="3"/>
    <n v="1"/>
    <n v="0"/>
    <n v="0"/>
    <n v="0"/>
    <x v="1"/>
  </r>
  <r>
    <s v="Yes"/>
    <s v="Travel_Frequently"/>
    <x v="4"/>
    <s v="Ex-Employees"/>
    <x v="0"/>
    <x v="3"/>
    <s v="STAFF-1077"/>
    <n v="1077"/>
    <x v="0"/>
    <x v="6"/>
    <x v="0"/>
    <s v="Yes"/>
    <s v="Y"/>
    <n v="3"/>
    <n v="-2"/>
    <n v="0"/>
    <n v="20"/>
    <n v="1"/>
    <n v="1"/>
    <n v="1"/>
    <n v="0"/>
    <n v="769"/>
    <n v="9"/>
    <x v="3"/>
    <n v="1"/>
    <n v="4"/>
    <n v="54"/>
    <n v="3"/>
    <n v="1"/>
    <n v="2"/>
    <n v="2323"/>
    <n v="17205"/>
    <n v="1"/>
    <n v="14"/>
    <n v="3"/>
    <n v="2"/>
    <n v="80"/>
    <n v="0"/>
    <n v="2"/>
    <n v="3"/>
    <n v="2"/>
    <n v="2"/>
    <n v="0"/>
    <n v="2"/>
    <x v="0"/>
  </r>
  <r>
    <s v="Yes"/>
    <s v="Travel_Rarely"/>
    <x v="4"/>
    <s v="Ex-Employees"/>
    <x v="1"/>
    <x v="0"/>
    <s v="STAFF-1079"/>
    <n v="1079"/>
    <x v="0"/>
    <x v="2"/>
    <x v="0"/>
    <s v="No"/>
    <s v="Y"/>
    <n v="6"/>
    <n v="-2"/>
    <n v="0"/>
    <n v="21"/>
    <n v="1"/>
    <n v="1"/>
    <n v="1"/>
    <n v="0"/>
    <n v="1334"/>
    <n v="10"/>
    <x v="3"/>
    <n v="1"/>
    <n v="3"/>
    <n v="36"/>
    <n v="2"/>
    <n v="1"/>
    <n v="1"/>
    <n v="1416"/>
    <n v="17258"/>
    <n v="1"/>
    <n v="13"/>
    <n v="3"/>
    <n v="1"/>
    <n v="80"/>
    <n v="0"/>
    <n v="1"/>
    <n v="2"/>
    <n v="1"/>
    <n v="0"/>
    <n v="1"/>
    <n v="0"/>
    <x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x v="0"/>
  </r>
  <r>
    <s v="Yes"/>
    <s v="Travel_Rarely"/>
    <x v="1"/>
    <s v="Ex-Employees"/>
    <x v="1"/>
    <x v="0"/>
    <s v="STAFF-1081"/>
    <n v="1081"/>
    <x v="1"/>
    <x v="1"/>
    <x v="1"/>
    <s v="Yes"/>
    <s v="Y"/>
    <n v="2"/>
    <n v="-2"/>
    <n v="0"/>
    <n v="51"/>
    <n v="1"/>
    <n v="1"/>
    <n v="1"/>
    <n v="0"/>
    <n v="1323"/>
    <n v="4"/>
    <x v="2"/>
    <n v="1"/>
    <n v="1"/>
    <n v="34"/>
    <n v="3"/>
    <n v="1"/>
    <n v="1"/>
    <n v="2461"/>
    <n v="10332"/>
    <n v="9"/>
    <n v="12"/>
    <n v="3"/>
    <n v="3"/>
    <n v="80"/>
    <n v="3"/>
    <n v="18"/>
    <n v="4"/>
    <n v="10"/>
    <n v="0"/>
    <n v="2"/>
    <n v="7"/>
    <x v="0"/>
  </r>
  <r>
    <s v="Yes"/>
    <s v="Non-Travel"/>
    <x v="2"/>
    <s v="Ex-Employees"/>
    <x v="1"/>
    <x v="4"/>
    <s v="STAFF-1082"/>
    <n v="1082"/>
    <x v="1"/>
    <x v="4"/>
    <x v="0"/>
    <s v="No"/>
    <s v="Y"/>
    <n v="2"/>
    <n v="-2"/>
    <n v="0"/>
    <n v="28"/>
    <n v="1"/>
    <n v="1"/>
    <n v="1"/>
    <n v="0"/>
    <n v="1366"/>
    <n v="24"/>
    <x v="0"/>
    <n v="1"/>
    <n v="4"/>
    <n v="72"/>
    <n v="2"/>
    <n v="3"/>
    <n v="4"/>
    <n v="8722"/>
    <n v="12355"/>
    <n v="1"/>
    <n v="12"/>
    <n v="3"/>
    <n v="1"/>
    <n v="80"/>
    <n v="0"/>
    <n v="10"/>
    <n v="2"/>
    <n v="10"/>
    <n v="7"/>
    <n v="1"/>
    <n v="9"/>
    <x v="1"/>
  </r>
  <r>
    <s v="No"/>
    <s v="Travel_Rarely"/>
    <x v="2"/>
    <s v="Current Employees"/>
    <x v="1"/>
    <x v="2"/>
    <s v="STAFF-1083"/>
    <n v="1083"/>
    <x v="1"/>
    <x v="2"/>
    <x v="1"/>
    <s v="No"/>
    <s v="Y"/>
    <n v="2"/>
    <n v="-2"/>
    <n v="0"/>
    <n v="26"/>
    <n v="0"/>
    <m/>
    <n v="0"/>
    <n v="1"/>
    <n v="192"/>
    <n v="1"/>
    <x v="0"/>
    <n v="1"/>
    <n v="1"/>
    <n v="59"/>
    <n v="2"/>
    <n v="1"/>
    <n v="3"/>
    <n v="3955"/>
    <n v="11141"/>
    <n v="1"/>
    <n v="16"/>
    <n v="3"/>
    <n v="1"/>
    <n v="80"/>
    <n v="2"/>
    <n v="6"/>
    <n v="3"/>
    <n v="5"/>
    <n v="3"/>
    <n v="1"/>
    <n v="3"/>
    <x v="0"/>
  </r>
  <r>
    <s v="No"/>
    <s v="Travel_Rarely"/>
    <x v="2"/>
    <s v="Current Employees"/>
    <x v="1"/>
    <x v="1"/>
    <s v="STAFF-1084"/>
    <n v="1084"/>
    <x v="1"/>
    <x v="3"/>
    <x v="1"/>
    <s v="No"/>
    <s v="Y"/>
    <n v="1"/>
    <n v="-2"/>
    <n v="0"/>
    <n v="30"/>
    <n v="0"/>
    <m/>
    <n v="0"/>
    <n v="1"/>
    <n v="1176"/>
    <n v="20"/>
    <x v="3"/>
    <n v="1"/>
    <n v="3"/>
    <n v="85"/>
    <n v="3"/>
    <n v="2"/>
    <n v="3"/>
    <n v="9957"/>
    <n v="9096"/>
    <n v="0"/>
    <n v="15"/>
    <n v="3"/>
    <n v="3"/>
    <n v="80"/>
    <n v="1"/>
    <n v="7"/>
    <n v="2"/>
    <n v="6"/>
    <n v="2"/>
    <n v="0"/>
    <n v="2"/>
    <x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x v="0"/>
  </r>
  <r>
    <s v="No"/>
    <s v="Travel_Rarely"/>
    <x v="0"/>
    <s v="Current Employees"/>
    <x v="1"/>
    <x v="0"/>
    <s v="STAFF-1088"/>
    <n v="1088"/>
    <x v="0"/>
    <x v="4"/>
    <x v="1"/>
    <s v="No"/>
    <s v="Y"/>
    <n v="4"/>
    <n v="-2"/>
    <n v="0"/>
    <n v="38"/>
    <n v="0"/>
    <m/>
    <n v="0"/>
    <n v="1"/>
    <n v="330"/>
    <n v="17"/>
    <x v="1"/>
    <n v="1"/>
    <n v="3"/>
    <n v="65"/>
    <n v="2"/>
    <n v="3"/>
    <n v="1"/>
    <n v="8823"/>
    <n v="24608"/>
    <n v="0"/>
    <n v="18"/>
    <n v="3"/>
    <n v="1"/>
    <n v="80"/>
    <n v="1"/>
    <n v="20"/>
    <n v="2"/>
    <n v="19"/>
    <n v="9"/>
    <n v="1"/>
    <n v="9"/>
    <x v="2"/>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x v="2"/>
  </r>
  <r>
    <s v="No"/>
    <s v="Non-Travel"/>
    <x v="2"/>
    <s v="Current Employees"/>
    <x v="1"/>
    <x v="0"/>
    <s v="STAFF-1094"/>
    <n v="1094"/>
    <x v="1"/>
    <x v="2"/>
    <x v="1"/>
    <s v="No"/>
    <s v="Y"/>
    <n v="4"/>
    <n v="-2"/>
    <n v="0"/>
    <n v="27"/>
    <n v="0"/>
    <m/>
    <n v="0"/>
    <n v="1"/>
    <n v="1277"/>
    <n v="8"/>
    <x v="4"/>
    <n v="1"/>
    <n v="1"/>
    <n v="87"/>
    <n v="1"/>
    <n v="1"/>
    <n v="1"/>
    <n v="4621"/>
    <n v="5869"/>
    <n v="1"/>
    <n v="19"/>
    <n v="3"/>
    <n v="4"/>
    <n v="80"/>
    <n v="3"/>
    <n v="3"/>
    <n v="3"/>
    <n v="3"/>
    <n v="2"/>
    <n v="1"/>
    <n v="2"/>
    <x v="0"/>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x v="0"/>
  </r>
  <r>
    <s v="No"/>
    <s v="Travel_Rarely"/>
    <x v="2"/>
    <s v="Current Employees"/>
    <x v="1"/>
    <x v="1"/>
    <s v="STAFF-1097"/>
    <n v="1097"/>
    <x v="0"/>
    <x v="1"/>
    <x v="0"/>
    <s v="No"/>
    <s v="Y"/>
    <n v="4"/>
    <n v="-2"/>
    <n v="0"/>
    <n v="28"/>
    <n v="0"/>
    <m/>
    <n v="0"/>
    <n v="1"/>
    <n v="857"/>
    <n v="10"/>
    <x v="3"/>
    <n v="1"/>
    <n v="3"/>
    <n v="59"/>
    <n v="3"/>
    <n v="2"/>
    <n v="3"/>
    <n v="3660"/>
    <n v="7909"/>
    <n v="3"/>
    <n v="13"/>
    <n v="3"/>
    <n v="4"/>
    <n v="80"/>
    <n v="0"/>
    <n v="10"/>
    <n v="4"/>
    <n v="8"/>
    <n v="7"/>
    <n v="1"/>
    <n v="7"/>
    <x v="0"/>
  </r>
  <r>
    <s v="Yes"/>
    <s v="Travel_Rarely"/>
    <x v="0"/>
    <s v="Ex-Employees"/>
    <x v="2"/>
    <x v="2"/>
    <s v="STAFF-1098"/>
    <n v="1098"/>
    <x v="1"/>
    <x v="8"/>
    <x v="1"/>
    <s v="No"/>
    <s v="Y"/>
    <n v="1"/>
    <n v="-2"/>
    <n v="0"/>
    <n v="44"/>
    <n v="1"/>
    <n v="1"/>
    <n v="1"/>
    <n v="0"/>
    <n v="1376"/>
    <n v="1"/>
    <x v="0"/>
    <n v="1"/>
    <n v="2"/>
    <n v="91"/>
    <n v="2"/>
    <n v="3"/>
    <n v="3"/>
    <n v="10482"/>
    <n v="2326"/>
    <n v="9"/>
    <n v="14"/>
    <n v="3"/>
    <n v="4"/>
    <n v="80"/>
    <n v="1"/>
    <n v="24"/>
    <n v="3"/>
    <n v="20"/>
    <n v="6"/>
    <n v="3"/>
    <n v="6"/>
    <x v="0"/>
  </r>
  <r>
    <s v="No"/>
    <s v="Travel_Rarely"/>
    <x v="2"/>
    <s v="Current Employees"/>
    <x v="1"/>
    <x v="0"/>
    <s v="STAFF-1099"/>
    <n v="1099"/>
    <x v="1"/>
    <x v="4"/>
    <x v="2"/>
    <s v="No"/>
    <s v="Y"/>
    <n v="2"/>
    <n v="-2"/>
    <n v="0"/>
    <n v="33"/>
    <n v="0"/>
    <m/>
    <n v="0"/>
    <n v="1"/>
    <n v="654"/>
    <n v="5"/>
    <x v="3"/>
    <n v="1"/>
    <n v="4"/>
    <n v="34"/>
    <n v="2"/>
    <n v="3"/>
    <n v="1"/>
    <n v="7119"/>
    <n v="21214"/>
    <n v="4"/>
    <n v="15"/>
    <n v="3"/>
    <n v="3"/>
    <n v="80"/>
    <n v="1"/>
    <n v="9"/>
    <n v="3"/>
    <n v="3"/>
    <n v="2"/>
    <n v="1"/>
    <n v="2"/>
    <x v="0"/>
  </r>
  <r>
    <s v="Yes"/>
    <s v="Travel_Rarely"/>
    <x v="0"/>
    <s v="Ex-Employees"/>
    <x v="0"/>
    <x v="4"/>
    <s v="STAFF-1100"/>
    <n v="1100"/>
    <x v="1"/>
    <x v="0"/>
    <x v="0"/>
    <s v="Yes"/>
    <s v="Y"/>
    <n v="2"/>
    <n v="-2"/>
    <n v="0"/>
    <n v="35"/>
    <n v="1"/>
    <n v="1"/>
    <n v="1"/>
    <n v="0"/>
    <n v="1204"/>
    <n v="4"/>
    <x v="3"/>
    <n v="1"/>
    <n v="4"/>
    <n v="86"/>
    <n v="3"/>
    <n v="3"/>
    <n v="4"/>
    <n v="9582"/>
    <n v="10333"/>
    <n v="0"/>
    <n v="22"/>
    <n v="4"/>
    <n v="1"/>
    <n v="80"/>
    <n v="0"/>
    <n v="9"/>
    <n v="3"/>
    <n v="8"/>
    <n v="7"/>
    <n v="4"/>
    <n v="7"/>
    <x v="0"/>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x v="1"/>
  </r>
  <r>
    <s v="No"/>
    <s v="Travel_Rarely"/>
    <x v="2"/>
    <s v="Current Employees"/>
    <x v="1"/>
    <x v="0"/>
    <s v="STAFF-1102"/>
    <n v="1102"/>
    <x v="1"/>
    <x v="2"/>
    <x v="2"/>
    <s v="No"/>
    <s v="Y"/>
    <n v="5"/>
    <n v="-2"/>
    <n v="0"/>
    <n v="28"/>
    <n v="0"/>
    <m/>
    <n v="0"/>
    <n v="1"/>
    <n v="895"/>
    <n v="15"/>
    <x v="0"/>
    <n v="1"/>
    <n v="1"/>
    <n v="50"/>
    <n v="3"/>
    <n v="1"/>
    <n v="1"/>
    <n v="2207"/>
    <n v="22482"/>
    <n v="1"/>
    <n v="16"/>
    <n v="3"/>
    <n v="4"/>
    <n v="80"/>
    <n v="1"/>
    <n v="4"/>
    <n v="2"/>
    <n v="4"/>
    <n v="2"/>
    <n v="2"/>
    <n v="2"/>
    <x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x v="0"/>
  </r>
  <r>
    <s v="No"/>
    <s v="Travel_Rarely"/>
    <x v="0"/>
    <s v="Current Employees"/>
    <x v="0"/>
    <x v="0"/>
    <s v="STAFF-1105"/>
    <n v="1105"/>
    <x v="0"/>
    <x v="0"/>
    <x v="2"/>
    <s v="Yes"/>
    <s v="Y"/>
    <n v="5"/>
    <n v="-2"/>
    <n v="0"/>
    <n v="37"/>
    <n v="0"/>
    <m/>
    <n v="0"/>
    <n v="1"/>
    <n v="309"/>
    <n v="10"/>
    <x v="2"/>
    <n v="1"/>
    <n v="4"/>
    <n v="88"/>
    <n v="2"/>
    <n v="2"/>
    <n v="1"/>
    <n v="6694"/>
    <n v="24223"/>
    <n v="2"/>
    <n v="14"/>
    <n v="3"/>
    <n v="3"/>
    <n v="80"/>
    <n v="3"/>
    <n v="8"/>
    <n v="3"/>
    <n v="1"/>
    <n v="0"/>
    <n v="0"/>
    <n v="0"/>
    <x v="0"/>
  </r>
  <r>
    <s v="Yes"/>
    <s v="Travel_Rarely"/>
    <x v="2"/>
    <s v="Ex-Employees"/>
    <x v="1"/>
    <x v="4"/>
    <s v="STAFF-1106"/>
    <n v="1106"/>
    <x v="1"/>
    <x v="2"/>
    <x v="1"/>
    <s v="Yes"/>
    <s v="Y"/>
    <n v="3"/>
    <n v="-2"/>
    <n v="0"/>
    <n v="25"/>
    <n v="1"/>
    <n v="1"/>
    <n v="1"/>
    <n v="0"/>
    <n v="1219"/>
    <n v="4"/>
    <x v="1"/>
    <n v="1"/>
    <n v="4"/>
    <n v="32"/>
    <n v="3"/>
    <n v="1"/>
    <n v="4"/>
    <n v="3691"/>
    <n v="4605"/>
    <n v="1"/>
    <n v="15"/>
    <n v="3"/>
    <n v="2"/>
    <n v="80"/>
    <n v="1"/>
    <n v="7"/>
    <n v="4"/>
    <n v="7"/>
    <n v="7"/>
    <n v="5"/>
    <n v="6"/>
    <x v="0"/>
  </r>
  <r>
    <s v="Yes"/>
    <s v="Travel_Rarely"/>
    <x v="2"/>
    <s v="Ex-Employees"/>
    <x v="1"/>
    <x v="2"/>
    <s v="STAFF-1107"/>
    <n v="1107"/>
    <x v="1"/>
    <x v="2"/>
    <x v="2"/>
    <s v="No"/>
    <s v="Y"/>
    <n v="0"/>
    <n v="-2"/>
    <n v="0"/>
    <n v="26"/>
    <n v="1"/>
    <n v="1"/>
    <n v="1"/>
    <n v="0"/>
    <n v="1330"/>
    <n v="21"/>
    <x v="3"/>
    <n v="1"/>
    <n v="1"/>
    <n v="37"/>
    <n v="3"/>
    <n v="1"/>
    <n v="3"/>
    <n v="2377"/>
    <n v="19373"/>
    <n v="1"/>
    <n v="20"/>
    <n v="4"/>
    <n v="3"/>
    <n v="80"/>
    <n v="1"/>
    <n v="1"/>
    <n v="2"/>
    <n v="1"/>
    <n v="1"/>
    <n v="0"/>
    <n v="0"/>
    <x v="1"/>
  </r>
  <r>
    <s v="Yes"/>
    <s v="Travel_Rarely"/>
    <x v="2"/>
    <s v="Ex-Employees"/>
    <x v="1"/>
    <x v="2"/>
    <s v="STAFF-1108"/>
    <n v="1108"/>
    <x v="1"/>
    <x v="1"/>
    <x v="0"/>
    <s v="Yes"/>
    <s v="Y"/>
    <n v="0"/>
    <n v="-2"/>
    <n v="0"/>
    <n v="33"/>
    <n v="1"/>
    <n v="1"/>
    <n v="1"/>
    <n v="0"/>
    <n v="1017"/>
    <n v="25"/>
    <x v="3"/>
    <n v="1"/>
    <n v="1"/>
    <n v="55"/>
    <n v="2"/>
    <n v="1"/>
    <n v="3"/>
    <n v="2313"/>
    <n v="2993"/>
    <n v="4"/>
    <n v="20"/>
    <n v="4"/>
    <n v="2"/>
    <n v="80"/>
    <n v="0"/>
    <n v="5"/>
    <n v="3"/>
    <n v="2"/>
    <n v="2"/>
    <n v="2"/>
    <n v="2"/>
    <x v="1"/>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x v="0"/>
  </r>
  <r>
    <s v="Yes"/>
    <s v="Travel_Frequently"/>
    <x v="2"/>
    <s v="Ex-Employees"/>
    <x v="1"/>
    <x v="2"/>
    <s v="STAFF-1111"/>
    <n v="1111"/>
    <x v="1"/>
    <x v="2"/>
    <x v="2"/>
    <s v="No"/>
    <s v="Y"/>
    <n v="2"/>
    <n v="-2"/>
    <n v="0"/>
    <n v="28"/>
    <n v="1"/>
    <n v="1"/>
    <n v="1"/>
    <n v="0"/>
    <n v="1009"/>
    <n v="1"/>
    <x v="3"/>
    <n v="1"/>
    <n v="1"/>
    <n v="45"/>
    <n v="2"/>
    <n v="1"/>
    <n v="3"/>
    <n v="2596"/>
    <n v="7160"/>
    <n v="1"/>
    <n v="15"/>
    <n v="3"/>
    <n v="1"/>
    <n v="80"/>
    <n v="2"/>
    <n v="1"/>
    <n v="3"/>
    <n v="1"/>
    <n v="0"/>
    <n v="0"/>
    <n v="0"/>
    <x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x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x v="0"/>
  </r>
  <r>
    <s v="No"/>
    <s v="Non-Travel"/>
    <x v="2"/>
    <s v="Current Employees"/>
    <x v="1"/>
    <x v="0"/>
    <s v="STAFF-1115"/>
    <n v="1115"/>
    <x v="1"/>
    <x v="1"/>
    <x v="1"/>
    <s v="No"/>
    <s v="Y"/>
    <n v="2"/>
    <n v="-2"/>
    <n v="0"/>
    <n v="34"/>
    <n v="0"/>
    <m/>
    <n v="0"/>
    <n v="1"/>
    <n v="697"/>
    <n v="3"/>
    <x v="2"/>
    <n v="1"/>
    <n v="3"/>
    <n v="40"/>
    <n v="2"/>
    <n v="1"/>
    <n v="1"/>
    <n v="2979"/>
    <n v="22478"/>
    <n v="3"/>
    <n v="17"/>
    <n v="3"/>
    <n v="4"/>
    <n v="80"/>
    <n v="3"/>
    <n v="6"/>
    <n v="3"/>
    <n v="0"/>
    <n v="0"/>
    <n v="0"/>
    <n v="0"/>
    <x v="0"/>
  </r>
  <r>
    <s v="No"/>
    <s v="Non-Travel"/>
    <x v="1"/>
    <s v="Current Employees"/>
    <x v="1"/>
    <x v="2"/>
    <s v="STAFF-1116"/>
    <n v="1116"/>
    <x v="1"/>
    <x v="5"/>
    <x v="0"/>
    <s v="No"/>
    <s v="Y"/>
    <n v="3"/>
    <n v="-2"/>
    <n v="0"/>
    <n v="48"/>
    <n v="0"/>
    <m/>
    <n v="0"/>
    <n v="1"/>
    <n v="1262"/>
    <n v="1"/>
    <x v="2"/>
    <n v="1"/>
    <n v="1"/>
    <n v="35"/>
    <n v="4"/>
    <n v="4"/>
    <n v="4"/>
    <n v="16885"/>
    <n v="16154"/>
    <n v="2"/>
    <n v="22"/>
    <n v="4"/>
    <n v="3"/>
    <n v="80"/>
    <n v="0"/>
    <n v="27"/>
    <n v="2"/>
    <n v="5"/>
    <n v="4"/>
    <n v="2"/>
    <n v="1"/>
    <x v="0"/>
  </r>
  <r>
    <s v="No"/>
    <s v="Non-Travel"/>
    <x v="1"/>
    <s v="Current Employees"/>
    <x v="0"/>
    <x v="0"/>
    <s v="STAFF-1117"/>
    <n v="1117"/>
    <x v="0"/>
    <x v="0"/>
    <x v="1"/>
    <s v="No"/>
    <s v="Y"/>
    <n v="2"/>
    <n v="-2"/>
    <n v="0"/>
    <n v="45"/>
    <n v="0"/>
    <m/>
    <n v="0"/>
    <n v="1"/>
    <n v="1050"/>
    <n v="9"/>
    <x v="2"/>
    <n v="1"/>
    <n v="2"/>
    <n v="65"/>
    <n v="2"/>
    <n v="2"/>
    <n v="1"/>
    <n v="5593"/>
    <n v="17970"/>
    <n v="1"/>
    <n v="13"/>
    <n v="3"/>
    <n v="4"/>
    <n v="80"/>
    <n v="1"/>
    <n v="15"/>
    <n v="3"/>
    <n v="15"/>
    <n v="10"/>
    <n v="4"/>
    <n v="12"/>
    <x v="0"/>
  </r>
  <r>
    <s v="No"/>
    <s v="Travel_Rarely"/>
    <x v="1"/>
    <s v="Current Employees"/>
    <x v="1"/>
    <x v="0"/>
    <s v="STAFF-1118"/>
    <n v="1118"/>
    <x v="1"/>
    <x v="4"/>
    <x v="0"/>
    <s v="No"/>
    <s v="Y"/>
    <n v="4"/>
    <n v="-2"/>
    <n v="0"/>
    <n v="52"/>
    <n v="0"/>
    <m/>
    <n v="0"/>
    <n v="1"/>
    <n v="994"/>
    <n v="7"/>
    <x v="2"/>
    <n v="1"/>
    <n v="2"/>
    <n v="87"/>
    <n v="3"/>
    <n v="3"/>
    <n v="1"/>
    <n v="10445"/>
    <n v="15322"/>
    <n v="7"/>
    <n v="19"/>
    <n v="3"/>
    <n v="4"/>
    <n v="80"/>
    <n v="0"/>
    <n v="18"/>
    <n v="3"/>
    <n v="8"/>
    <n v="6"/>
    <n v="4"/>
    <n v="0"/>
    <x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x v="0"/>
  </r>
  <r>
    <s v="No"/>
    <s v="Travel_Rarely"/>
    <x v="2"/>
    <s v="Current Employees"/>
    <x v="1"/>
    <x v="0"/>
    <s v="STAFF-1120"/>
    <n v="1120"/>
    <x v="0"/>
    <x v="1"/>
    <x v="2"/>
    <s v="No"/>
    <s v="Y"/>
    <n v="1"/>
    <n v="-2"/>
    <n v="0"/>
    <n v="29"/>
    <n v="0"/>
    <m/>
    <n v="0"/>
    <n v="1"/>
    <n v="1107"/>
    <n v="28"/>
    <x v="2"/>
    <n v="1"/>
    <n v="3"/>
    <n v="93"/>
    <n v="3"/>
    <n v="1"/>
    <n v="1"/>
    <n v="2514"/>
    <n v="26968"/>
    <n v="4"/>
    <n v="22"/>
    <n v="4"/>
    <n v="1"/>
    <n v="80"/>
    <n v="1"/>
    <n v="11"/>
    <n v="3"/>
    <n v="7"/>
    <n v="5"/>
    <n v="1"/>
    <n v="7"/>
    <x v="1"/>
  </r>
  <r>
    <s v="No"/>
    <s v="Travel_Rarely"/>
    <x v="2"/>
    <s v="Current Employees"/>
    <x v="1"/>
    <x v="2"/>
    <s v="STAFF-1121"/>
    <n v="1121"/>
    <x v="0"/>
    <x v="3"/>
    <x v="2"/>
    <s v="No"/>
    <s v="Y"/>
    <n v="3"/>
    <n v="-2"/>
    <n v="0"/>
    <n v="28"/>
    <n v="0"/>
    <m/>
    <n v="0"/>
    <n v="1"/>
    <n v="950"/>
    <n v="3"/>
    <x v="3"/>
    <n v="1"/>
    <n v="4"/>
    <n v="93"/>
    <n v="3"/>
    <n v="3"/>
    <n v="3"/>
    <n v="7655"/>
    <n v="8039"/>
    <n v="0"/>
    <n v="17"/>
    <n v="3"/>
    <n v="2"/>
    <n v="80"/>
    <n v="3"/>
    <n v="10"/>
    <n v="2"/>
    <n v="9"/>
    <n v="7"/>
    <n v="1"/>
    <n v="7"/>
    <x v="0"/>
  </r>
  <r>
    <s v="No"/>
    <s v="Travel_Rarely"/>
    <x v="1"/>
    <s v="Current Employees"/>
    <x v="0"/>
    <x v="3"/>
    <s v="STAFF-1124"/>
    <n v="1124"/>
    <x v="1"/>
    <x v="5"/>
    <x v="1"/>
    <s v="No"/>
    <s v="Y"/>
    <n v="3"/>
    <n v="-2"/>
    <n v="0"/>
    <n v="46"/>
    <n v="0"/>
    <m/>
    <n v="0"/>
    <n v="1"/>
    <n v="406"/>
    <n v="3"/>
    <x v="1"/>
    <n v="1"/>
    <n v="1"/>
    <n v="52"/>
    <n v="3"/>
    <n v="4"/>
    <n v="2"/>
    <n v="17465"/>
    <n v="15596"/>
    <n v="3"/>
    <n v="12"/>
    <n v="3"/>
    <n v="4"/>
    <n v="80"/>
    <n v="1"/>
    <n v="23"/>
    <n v="3"/>
    <n v="12"/>
    <n v="9"/>
    <n v="4"/>
    <n v="9"/>
    <x v="0"/>
  </r>
  <r>
    <s v="No"/>
    <s v="Travel_Rarely"/>
    <x v="0"/>
    <s v="Current Employees"/>
    <x v="0"/>
    <x v="3"/>
    <s v="STAFF-1125"/>
    <n v="1125"/>
    <x v="1"/>
    <x v="0"/>
    <x v="0"/>
    <s v="No"/>
    <s v="Y"/>
    <n v="2"/>
    <n v="-2"/>
    <n v="0"/>
    <n v="38"/>
    <n v="0"/>
    <m/>
    <n v="0"/>
    <n v="1"/>
    <n v="130"/>
    <n v="2"/>
    <x v="0"/>
    <n v="1"/>
    <n v="4"/>
    <n v="32"/>
    <n v="3"/>
    <n v="3"/>
    <n v="2"/>
    <n v="7351"/>
    <n v="20619"/>
    <n v="7"/>
    <n v="16"/>
    <n v="3"/>
    <n v="3"/>
    <n v="80"/>
    <n v="0"/>
    <n v="10"/>
    <n v="3"/>
    <n v="1"/>
    <n v="0"/>
    <n v="0"/>
    <n v="0"/>
    <x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x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x v="0"/>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x v="2"/>
  </r>
  <r>
    <s v="No"/>
    <s v="Travel_Rarely"/>
    <x v="4"/>
    <s v="Current Employees"/>
    <x v="1"/>
    <x v="4"/>
    <s v="STAFF-1131"/>
    <n v="1131"/>
    <x v="0"/>
    <x v="1"/>
    <x v="0"/>
    <s v="Yes"/>
    <s v="Y"/>
    <n v="6"/>
    <n v="-2"/>
    <n v="0"/>
    <n v="21"/>
    <n v="0"/>
    <m/>
    <n v="0"/>
    <n v="1"/>
    <n v="984"/>
    <n v="1"/>
    <x v="1"/>
    <n v="1"/>
    <n v="4"/>
    <n v="70"/>
    <n v="2"/>
    <n v="1"/>
    <n v="4"/>
    <n v="2070"/>
    <n v="25326"/>
    <n v="1"/>
    <n v="11"/>
    <n v="3"/>
    <n v="3"/>
    <n v="80"/>
    <n v="0"/>
    <n v="2"/>
    <n v="4"/>
    <n v="2"/>
    <n v="2"/>
    <n v="2"/>
    <n v="2"/>
    <x v="0"/>
  </r>
  <r>
    <s v="No"/>
    <s v="Non-Travel"/>
    <x v="0"/>
    <s v="Current Employees"/>
    <x v="1"/>
    <x v="0"/>
    <s v="STAFF-1132"/>
    <n v="1132"/>
    <x v="1"/>
    <x v="2"/>
    <x v="0"/>
    <s v="No"/>
    <s v="Y"/>
    <n v="2"/>
    <n v="-2"/>
    <n v="0"/>
    <n v="39"/>
    <n v="0"/>
    <m/>
    <n v="0"/>
    <n v="1"/>
    <n v="439"/>
    <n v="9"/>
    <x v="3"/>
    <n v="1"/>
    <n v="3"/>
    <n v="70"/>
    <n v="3"/>
    <n v="2"/>
    <n v="1"/>
    <n v="6782"/>
    <n v="8770"/>
    <n v="9"/>
    <n v="15"/>
    <n v="3"/>
    <n v="3"/>
    <n v="80"/>
    <n v="0"/>
    <n v="9"/>
    <n v="2"/>
    <n v="5"/>
    <n v="4"/>
    <n v="0"/>
    <n v="3"/>
    <x v="0"/>
  </r>
  <r>
    <s v="No"/>
    <s v="Non-Travel"/>
    <x v="0"/>
    <s v="Current Employees"/>
    <x v="1"/>
    <x v="0"/>
    <s v="STAFF-1133"/>
    <n v="1133"/>
    <x v="1"/>
    <x v="3"/>
    <x v="0"/>
    <s v="No"/>
    <s v="Y"/>
    <n v="0"/>
    <n v="-2"/>
    <n v="0"/>
    <n v="36"/>
    <n v="0"/>
    <m/>
    <n v="0"/>
    <n v="1"/>
    <n v="217"/>
    <n v="18"/>
    <x v="2"/>
    <n v="1"/>
    <n v="1"/>
    <n v="78"/>
    <n v="3"/>
    <n v="2"/>
    <n v="1"/>
    <n v="7779"/>
    <n v="23238"/>
    <n v="2"/>
    <n v="20"/>
    <n v="4"/>
    <n v="1"/>
    <n v="80"/>
    <n v="0"/>
    <n v="18"/>
    <n v="3"/>
    <n v="11"/>
    <n v="9"/>
    <n v="0"/>
    <n v="9"/>
    <x v="2"/>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x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x v="0"/>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x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x v="0"/>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x v="0"/>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x v="0"/>
  </r>
  <r>
    <s v="No"/>
    <s v="Travel_Rarely"/>
    <x v="0"/>
    <s v="Current Employees"/>
    <x v="1"/>
    <x v="2"/>
    <s v="STAFF-1148"/>
    <n v="1148"/>
    <x v="1"/>
    <x v="2"/>
    <x v="0"/>
    <s v="No"/>
    <s v="Y"/>
    <n v="3"/>
    <n v="-2"/>
    <n v="0"/>
    <n v="42"/>
    <n v="0"/>
    <m/>
    <n v="0"/>
    <n v="1"/>
    <n v="188"/>
    <n v="29"/>
    <x v="3"/>
    <n v="1"/>
    <n v="2"/>
    <n v="56"/>
    <n v="1"/>
    <n v="2"/>
    <n v="4"/>
    <n v="4272"/>
    <n v="9558"/>
    <n v="4"/>
    <n v="19"/>
    <n v="3"/>
    <n v="1"/>
    <n v="80"/>
    <n v="0"/>
    <n v="16"/>
    <n v="3"/>
    <n v="1"/>
    <n v="0"/>
    <n v="0"/>
    <n v="0"/>
    <x v="1"/>
  </r>
  <r>
    <s v="No"/>
    <s v="Travel_Rarely"/>
    <x v="2"/>
    <s v="Current Employees"/>
    <x v="1"/>
    <x v="2"/>
    <s v="STAFF-1150"/>
    <n v="1150"/>
    <x v="1"/>
    <x v="3"/>
    <x v="1"/>
    <s v="Yes"/>
    <s v="Y"/>
    <n v="2"/>
    <n v="-2"/>
    <n v="0"/>
    <n v="29"/>
    <n v="0"/>
    <m/>
    <n v="0"/>
    <n v="1"/>
    <n v="718"/>
    <n v="8"/>
    <x v="1"/>
    <n v="1"/>
    <n v="2"/>
    <n v="79"/>
    <n v="2"/>
    <n v="2"/>
    <n v="4"/>
    <n v="5056"/>
    <n v="17689"/>
    <n v="1"/>
    <n v="15"/>
    <n v="3"/>
    <n v="3"/>
    <n v="80"/>
    <n v="1"/>
    <n v="10"/>
    <n v="2"/>
    <n v="10"/>
    <n v="7"/>
    <n v="1"/>
    <n v="2"/>
    <x v="0"/>
  </r>
  <r>
    <s v="No"/>
    <s v="Travel_Rarely"/>
    <x v="0"/>
    <s v="Current Employees"/>
    <x v="2"/>
    <x v="5"/>
    <s v="STAFF-1152"/>
    <n v="1152"/>
    <x v="1"/>
    <x v="8"/>
    <x v="1"/>
    <s v="No"/>
    <s v="Y"/>
    <n v="2"/>
    <n v="-2"/>
    <n v="0"/>
    <n v="38"/>
    <n v="0"/>
    <m/>
    <n v="0"/>
    <n v="1"/>
    <n v="433"/>
    <n v="1"/>
    <x v="3"/>
    <n v="1"/>
    <n v="3"/>
    <n v="37"/>
    <n v="4"/>
    <n v="1"/>
    <n v="3"/>
    <n v="2844"/>
    <n v="6004"/>
    <n v="1"/>
    <n v="13"/>
    <n v="3"/>
    <n v="4"/>
    <n v="80"/>
    <n v="1"/>
    <n v="7"/>
    <n v="4"/>
    <n v="7"/>
    <n v="6"/>
    <n v="5"/>
    <n v="0"/>
    <x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x v="0"/>
  </r>
  <r>
    <s v="Yes"/>
    <s v="Non-Travel"/>
    <x v="4"/>
    <s v="Ex-Employees"/>
    <x v="1"/>
    <x v="2"/>
    <s v="STAFF-1156"/>
    <n v="1156"/>
    <x v="1"/>
    <x v="2"/>
    <x v="0"/>
    <s v="No"/>
    <s v="Y"/>
    <n v="0"/>
    <n v="-2"/>
    <n v="0"/>
    <n v="18"/>
    <n v="1"/>
    <n v="1"/>
    <n v="1"/>
    <n v="0"/>
    <n v="247"/>
    <n v="8"/>
    <x v="1"/>
    <n v="1"/>
    <n v="3"/>
    <n v="80"/>
    <n v="3"/>
    <n v="1"/>
    <n v="3"/>
    <n v="1904"/>
    <n v="13556"/>
    <n v="1"/>
    <n v="12"/>
    <n v="3"/>
    <n v="4"/>
    <n v="80"/>
    <n v="0"/>
    <n v="0"/>
    <n v="3"/>
    <n v="0"/>
    <n v="0"/>
    <n v="0"/>
    <n v="0"/>
    <x v="0"/>
  </r>
  <r>
    <s v="Yes"/>
    <s v="Travel_Rarely"/>
    <x v="2"/>
    <s v="Ex-Employees"/>
    <x v="0"/>
    <x v="3"/>
    <s v="STAFF-1157"/>
    <n v="1157"/>
    <x v="0"/>
    <x v="0"/>
    <x v="0"/>
    <s v="Yes"/>
    <s v="Y"/>
    <n v="3"/>
    <n v="-2"/>
    <n v="0"/>
    <n v="33"/>
    <n v="1"/>
    <n v="1"/>
    <n v="1"/>
    <n v="0"/>
    <n v="603"/>
    <n v="9"/>
    <x v="2"/>
    <n v="1"/>
    <n v="1"/>
    <n v="77"/>
    <n v="3"/>
    <n v="2"/>
    <n v="2"/>
    <n v="8224"/>
    <n v="18385"/>
    <n v="0"/>
    <n v="17"/>
    <n v="3"/>
    <n v="1"/>
    <n v="80"/>
    <n v="0"/>
    <n v="6"/>
    <n v="3"/>
    <n v="5"/>
    <n v="2"/>
    <n v="0"/>
    <n v="3"/>
    <x v="0"/>
  </r>
  <r>
    <s v="No"/>
    <s v="Travel_Rarely"/>
    <x v="0"/>
    <s v="Current Employees"/>
    <x v="1"/>
    <x v="0"/>
    <s v="STAFF-1158"/>
    <n v="1158"/>
    <x v="1"/>
    <x v="2"/>
    <x v="1"/>
    <s v="Yes"/>
    <s v="Y"/>
    <n v="4"/>
    <n v="-2"/>
    <n v="0"/>
    <n v="41"/>
    <n v="0"/>
    <m/>
    <n v="0"/>
    <n v="1"/>
    <n v="167"/>
    <n v="12"/>
    <x v="2"/>
    <n v="1"/>
    <n v="2"/>
    <n v="46"/>
    <n v="3"/>
    <n v="1"/>
    <n v="1"/>
    <n v="4766"/>
    <n v="9051"/>
    <n v="3"/>
    <n v="11"/>
    <n v="3"/>
    <n v="1"/>
    <n v="80"/>
    <n v="1"/>
    <n v="6"/>
    <n v="3"/>
    <n v="1"/>
    <n v="0"/>
    <n v="0"/>
    <n v="0"/>
    <x v="2"/>
  </r>
  <r>
    <s v="Yes"/>
    <s v="Travel_Frequently"/>
    <x v="2"/>
    <s v="Ex-Employees"/>
    <x v="1"/>
    <x v="2"/>
    <s v="STAFF-1160"/>
    <n v="1160"/>
    <x v="1"/>
    <x v="2"/>
    <x v="1"/>
    <s v="No"/>
    <s v="Y"/>
    <n v="5"/>
    <n v="-2"/>
    <n v="0"/>
    <n v="31"/>
    <n v="1"/>
    <n v="1"/>
    <n v="1"/>
    <n v="0"/>
    <n v="874"/>
    <n v="15"/>
    <x v="3"/>
    <n v="1"/>
    <n v="3"/>
    <n v="72"/>
    <n v="3"/>
    <n v="1"/>
    <n v="3"/>
    <n v="2610"/>
    <n v="6233"/>
    <n v="1"/>
    <n v="12"/>
    <n v="3"/>
    <n v="3"/>
    <n v="80"/>
    <n v="1"/>
    <n v="2"/>
    <n v="2"/>
    <n v="2"/>
    <n v="2"/>
    <n v="2"/>
    <n v="2"/>
    <x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x v="1"/>
  </r>
  <r>
    <s v="No"/>
    <s v="Travel_Rarely"/>
    <x v="2"/>
    <s v="Current Employees"/>
    <x v="1"/>
    <x v="0"/>
    <s v="STAFF-1162"/>
    <n v="1162"/>
    <x v="1"/>
    <x v="1"/>
    <x v="1"/>
    <s v="No"/>
    <s v="Y"/>
    <n v="0"/>
    <n v="-2"/>
    <n v="0"/>
    <n v="27"/>
    <n v="0"/>
    <m/>
    <n v="0"/>
    <n v="1"/>
    <n v="199"/>
    <n v="6"/>
    <x v="3"/>
    <n v="1"/>
    <n v="4"/>
    <n v="55"/>
    <n v="2"/>
    <n v="1"/>
    <n v="1"/>
    <n v="2539"/>
    <n v="7950"/>
    <n v="1"/>
    <n v="13"/>
    <n v="3"/>
    <n v="3"/>
    <n v="80"/>
    <n v="1"/>
    <n v="4"/>
    <n v="3"/>
    <n v="4"/>
    <n v="2"/>
    <n v="2"/>
    <n v="2"/>
    <x v="0"/>
  </r>
  <r>
    <s v="No"/>
    <s v="Travel_Rarely"/>
    <x v="2"/>
    <s v="Current Employees"/>
    <x v="0"/>
    <x v="0"/>
    <s v="STAFF-1163"/>
    <n v="1163"/>
    <x v="0"/>
    <x v="0"/>
    <x v="1"/>
    <s v="No"/>
    <s v="Y"/>
    <n v="3"/>
    <n v="-2"/>
    <n v="0"/>
    <n v="34"/>
    <n v="0"/>
    <m/>
    <n v="0"/>
    <n v="1"/>
    <n v="1400"/>
    <n v="9"/>
    <x v="1"/>
    <n v="1"/>
    <n v="2"/>
    <n v="70"/>
    <n v="3"/>
    <n v="2"/>
    <n v="1"/>
    <n v="5714"/>
    <n v="5829"/>
    <n v="1"/>
    <n v="20"/>
    <n v="4"/>
    <n v="1"/>
    <n v="80"/>
    <n v="0"/>
    <n v="6"/>
    <n v="2"/>
    <n v="6"/>
    <n v="5"/>
    <n v="1"/>
    <n v="3"/>
    <x v="0"/>
  </r>
  <r>
    <s v="No"/>
    <s v="Travel_Rarely"/>
    <x v="0"/>
    <s v="Current Employees"/>
    <x v="2"/>
    <x v="4"/>
    <s v="STAFF-1164"/>
    <n v="1164"/>
    <x v="1"/>
    <x v="8"/>
    <x v="0"/>
    <s v="No"/>
    <s v="Y"/>
    <n v="2"/>
    <n v="-2"/>
    <n v="0"/>
    <n v="35"/>
    <n v="0"/>
    <m/>
    <n v="0"/>
    <n v="1"/>
    <n v="528"/>
    <n v="8"/>
    <x v="2"/>
    <n v="1"/>
    <n v="4"/>
    <n v="100"/>
    <n v="3"/>
    <n v="1"/>
    <n v="4"/>
    <n v="4323"/>
    <n v="7108"/>
    <n v="1"/>
    <n v="17"/>
    <n v="3"/>
    <n v="2"/>
    <n v="80"/>
    <n v="0"/>
    <n v="6"/>
    <n v="1"/>
    <n v="5"/>
    <n v="4"/>
    <n v="1"/>
    <n v="4"/>
    <x v="0"/>
  </r>
  <r>
    <s v="Yes"/>
    <s v="Travel_Rarely"/>
    <x v="2"/>
    <s v="Ex-Employees"/>
    <x v="0"/>
    <x v="0"/>
    <s v="STAFF-1165"/>
    <n v="1165"/>
    <x v="0"/>
    <x v="0"/>
    <x v="1"/>
    <s v="No"/>
    <s v="Y"/>
    <n v="3"/>
    <n v="-2"/>
    <n v="0"/>
    <n v="29"/>
    <n v="1"/>
    <n v="1"/>
    <n v="1"/>
    <n v="0"/>
    <n v="408"/>
    <n v="23"/>
    <x v="1"/>
    <n v="1"/>
    <n v="4"/>
    <n v="45"/>
    <n v="2"/>
    <n v="3"/>
    <n v="1"/>
    <n v="7336"/>
    <n v="11162"/>
    <n v="1"/>
    <n v="13"/>
    <n v="3"/>
    <n v="1"/>
    <n v="80"/>
    <n v="1"/>
    <n v="11"/>
    <n v="1"/>
    <n v="11"/>
    <n v="8"/>
    <n v="3"/>
    <n v="10"/>
    <x v="1"/>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x v="0"/>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x v="2"/>
  </r>
  <r>
    <s v="No"/>
    <s v="Travel_Rarely"/>
    <x v="0"/>
    <s v="Current Employees"/>
    <x v="0"/>
    <x v="3"/>
    <s v="STAFF-1171"/>
    <n v="1171"/>
    <x v="1"/>
    <x v="0"/>
    <x v="0"/>
    <s v="No"/>
    <s v="Y"/>
    <n v="3"/>
    <n v="-2"/>
    <n v="0"/>
    <n v="42"/>
    <n v="0"/>
    <m/>
    <n v="0"/>
    <n v="1"/>
    <n v="647"/>
    <n v="4"/>
    <x v="2"/>
    <n v="1"/>
    <n v="2"/>
    <n v="45"/>
    <n v="3"/>
    <n v="2"/>
    <n v="2"/>
    <n v="5155"/>
    <n v="2253"/>
    <n v="7"/>
    <n v="13"/>
    <n v="3"/>
    <n v="4"/>
    <n v="80"/>
    <n v="0"/>
    <n v="9"/>
    <n v="4"/>
    <n v="6"/>
    <n v="4"/>
    <n v="1"/>
    <n v="5"/>
    <x v="0"/>
  </r>
  <r>
    <s v="No"/>
    <s v="Travel_Rarely"/>
    <x v="0"/>
    <s v="Current Employees"/>
    <x v="1"/>
    <x v="2"/>
    <s v="STAFF-1172"/>
    <n v="1172"/>
    <x v="1"/>
    <x v="2"/>
    <x v="1"/>
    <s v="No"/>
    <s v="Y"/>
    <n v="2"/>
    <n v="-2"/>
    <n v="0"/>
    <n v="35"/>
    <n v="0"/>
    <m/>
    <n v="0"/>
    <n v="1"/>
    <n v="982"/>
    <n v="1"/>
    <x v="2"/>
    <n v="1"/>
    <n v="4"/>
    <n v="58"/>
    <n v="2"/>
    <n v="1"/>
    <n v="3"/>
    <n v="2258"/>
    <n v="16340"/>
    <n v="6"/>
    <n v="12"/>
    <n v="3"/>
    <n v="2"/>
    <n v="80"/>
    <n v="1"/>
    <n v="10"/>
    <n v="3"/>
    <n v="8"/>
    <n v="0"/>
    <n v="1"/>
    <n v="7"/>
    <x v="0"/>
  </r>
  <r>
    <s v="No"/>
    <s v="Travel_Rarely"/>
    <x v="4"/>
    <s v="Current Employees"/>
    <x v="1"/>
    <x v="2"/>
    <s v="STAFF-1173"/>
    <n v="1173"/>
    <x v="1"/>
    <x v="2"/>
    <x v="0"/>
    <s v="No"/>
    <s v="Y"/>
    <n v="2"/>
    <n v="-2"/>
    <n v="0"/>
    <n v="24"/>
    <n v="0"/>
    <m/>
    <n v="0"/>
    <n v="1"/>
    <n v="477"/>
    <n v="24"/>
    <x v="3"/>
    <n v="1"/>
    <n v="4"/>
    <n v="49"/>
    <n v="3"/>
    <n v="1"/>
    <n v="2"/>
    <n v="3597"/>
    <n v="6409"/>
    <n v="8"/>
    <n v="22"/>
    <n v="4"/>
    <n v="4"/>
    <n v="80"/>
    <n v="0"/>
    <n v="6"/>
    <n v="3"/>
    <n v="4"/>
    <n v="3"/>
    <n v="1"/>
    <n v="2"/>
    <x v="1"/>
  </r>
  <r>
    <s v="Yes"/>
    <s v="Travel_Rarely"/>
    <x v="2"/>
    <s v="Ex-Employees"/>
    <x v="1"/>
    <x v="0"/>
    <s v="STAFF-1175"/>
    <n v="1175"/>
    <x v="0"/>
    <x v="2"/>
    <x v="1"/>
    <s v="Yes"/>
    <s v="Y"/>
    <n v="4"/>
    <n v="-2"/>
    <n v="0"/>
    <n v="28"/>
    <n v="1"/>
    <n v="1"/>
    <n v="1"/>
    <n v="0"/>
    <n v="1485"/>
    <n v="12"/>
    <x v="1"/>
    <n v="1"/>
    <n v="3"/>
    <n v="79"/>
    <n v="3"/>
    <n v="1"/>
    <n v="1"/>
    <n v="2515"/>
    <n v="22955"/>
    <n v="1"/>
    <n v="11"/>
    <n v="3"/>
    <n v="4"/>
    <n v="80"/>
    <n v="0"/>
    <n v="1"/>
    <n v="2"/>
    <n v="1"/>
    <n v="1"/>
    <n v="0"/>
    <n v="0"/>
    <x v="2"/>
  </r>
  <r>
    <s v="No"/>
    <s v="Travel_Rarely"/>
    <x v="2"/>
    <s v="Current Employees"/>
    <x v="1"/>
    <x v="2"/>
    <s v="STAFF-1177"/>
    <n v="1177"/>
    <x v="1"/>
    <x v="2"/>
    <x v="1"/>
    <s v="No"/>
    <s v="Y"/>
    <n v="2"/>
    <n v="-2"/>
    <n v="0"/>
    <n v="26"/>
    <n v="0"/>
    <m/>
    <n v="0"/>
    <n v="1"/>
    <n v="1384"/>
    <n v="3"/>
    <x v="2"/>
    <n v="1"/>
    <n v="1"/>
    <n v="82"/>
    <n v="4"/>
    <n v="1"/>
    <n v="4"/>
    <n v="4420"/>
    <n v="13421"/>
    <n v="1"/>
    <n v="22"/>
    <n v="4"/>
    <n v="2"/>
    <n v="80"/>
    <n v="1"/>
    <n v="8"/>
    <n v="3"/>
    <n v="8"/>
    <n v="7"/>
    <n v="0"/>
    <n v="7"/>
    <x v="0"/>
  </r>
  <r>
    <s v="No"/>
    <s v="Travel_Rarely"/>
    <x v="2"/>
    <s v="Current Employees"/>
    <x v="0"/>
    <x v="3"/>
    <s v="STAFF-1179"/>
    <n v="1179"/>
    <x v="1"/>
    <x v="0"/>
    <x v="1"/>
    <s v="No"/>
    <s v="Y"/>
    <n v="3"/>
    <n v="-2"/>
    <n v="0"/>
    <n v="30"/>
    <n v="0"/>
    <m/>
    <n v="0"/>
    <n v="1"/>
    <n v="852"/>
    <n v="10"/>
    <x v="3"/>
    <n v="1"/>
    <n v="3"/>
    <n v="72"/>
    <n v="2"/>
    <n v="2"/>
    <n v="2"/>
    <n v="6578"/>
    <n v="2706"/>
    <n v="1"/>
    <n v="18"/>
    <n v="3"/>
    <n v="1"/>
    <n v="80"/>
    <n v="1"/>
    <n v="10"/>
    <n v="3"/>
    <n v="10"/>
    <n v="3"/>
    <n v="1"/>
    <n v="4"/>
    <x v="0"/>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x v="1"/>
  </r>
  <r>
    <s v="No"/>
    <s v="Travel_Rarely"/>
    <x v="0"/>
    <s v="Current Employees"/>
    <x v="1"/>
    <x v="0"/>
    <s v="STAFF-1182"/>
    <n v="1182"/>
    <x v="1"/>
    <x v="3"/>
    <x v="2"/>
    <s v="No"/>
    <s v="Y"/>
    <n v="2"/>
    <n v="-2"/>
    <n v="0"/>
    <n v="35"/>
    <n v="0"/>
    <m/>
    <n v="0"/>
    <n v="1"/>
    <n v="819"/>
    <n v="2"/>
    <x v="3"/>
    <n v="1"/>
    <n v="3"/>
    <n v="44"/>
    <n v="2"/>
    <n v="3"/>
    <n v="1"/>
    <n v="10274"/>
    <n v="19588"/>
    <n v="2"/>
    <n v="18"/>
    <n v="3"/>
    <n v="2"/>
    <n v="80"/>
    <n v="1"/>
    <n v="15"/>
    <n v="4"/>
    <n v="7"/>
    <n v="7"/>
    <n v="6"/>
    <n v="4"/>
    <x v="0"/>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x v="0"/>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x v="0"/>
  </r>
  <r>
    <s v="Yes"/>
    <s v="Travel_Rarely"/>
    <x v="0"/>
    <s v="Ex-Employees"/>
    <x v="0"/>
    <x v="3"/>
    <s v="STAFF-1188"/>
    <n v="1188"/>
    <x v="0"/>
    <x v="0"/>
    <x v="0"/>
    <s v="No"/>
    <s v="Y"/>
    <n v="2"/>
    <n v="-2"/>
    <n v="0"/>
    <n v="43"/>
    <n v="1"/>
    <n v="1"/>
    <n v="1"/>
    <n v="0"/>
    <n v="1372"/>
    <n v="9"/>
    <x v="3"/>
    <n v="1"/>
    <n v="1"/>
    <n v="85"/>
    <n v="1"/>
    <n v="2"/>
    <n v="2"/>
    <n v="5346"/>
    <n v="9489"/>
    <n v="8"/>
    <n v="13"/>
    <n v="3"/>
    <n v="2"/>
    <n v="80"/>
    <n v="0"/>
    <n v="7"/>
    <n v="2"/>
    <n v="4"/>
    <n v="3"/>
    <n v="1"/>
    <n v="3"/>
    <x v="0"/>
  </r>
  <r>
    <s v="No"/>
    <s v="Non-Travel"/>
    <x v="2"/>
    <s v="Current Employees"/>
    <x v="0"/>
    <x v="0"/>
    <s v="STAFF-1190"/>
    <n v="1190"/>
    <x v="0"/>
    <x v="6"/>
    <x v="2"/>
    <s v="No"/>
    <s v="Y"/>
    <n v="3"/>
    <n v="-2"/>
    <n v="0"/>
    <n v="32"/>
    <n v="0"/>
    <m/>
    <n v="0"/>
    <n v="1"/>
    <n v="862"/>
    <n v="2"/>
    <x v="1"/>
    <n v="1"/>
    <n v="3"/>
    <n v="76"/>
    <n v="3"/>
    <n v="1"/>
    <n v="1"/>
    <n v="2827"/>
    <n v="14947"/>
    <n v="1"/>
    <n v="12"/>
    <n v="3"/>
    <n v="3"/>
    <n v="80"/>
    <n v="3"/>
    <n v="1"/>
    <n v="3"/>
    <n v="1"/>
    <n v="0"/>
    <n v="0"/>
    <n v="0"/>
    <x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x v="0"/>
  </r>
  <r>
    <s v="No"/>
    <s v="Travel_Rarely"/>
    <x v="2"/>
    <s v="Current Employees"/>
    <x v="1"/>
    <x v="2"/>
    <s v="STAFF-1192"/>
    <n v="1192"/>
    <x v="0"/>
    <x v="2"/>
    <x v="1"/>
    <s v="No"/>
    <s v="Y"/>
    <n v="5"/>
    <n v="-2"/>
    <n v="0"/>
    <n v="29"/>
    <n v="0"/>
    <m/>
    <n v="0"/>
    <n v="1"/>
    <n v="1401"/>
    <n v="6"/>
    <x v="1"/>
    <n v="1"/>
    <n v="2"/>
    <n v="54"/>
    <n v="3"/>
    <n v="1"/>
    <n v="4"/>
    <n v="3131"/>
    <n v="26342"/>
    <n v="1"/>
    <n v="13"/>
    <n v="3"/>
    <n v="1"/>
    <n v="80"/>
    <n v="1"/>
    <n v="10"/>
    <n v="3"/>
    <n v="10"/>
    <n v="8"/>
    <n v="0"/>
    <n v="8"/>
    <x v="0"/>
  </r>
  <r>
    <s v="No"/>
    <s v="Travel_Rarely"/>
    <x v="4"/>
    <s v="Current Employees"/>
    <x v="1"/>
    <x v="0"/>
    <s v="STAFF-1193"/>
    <n v="1193"/>
    <x v="1"/>
    <x v="1"/>
    <x v="0"/>
    <s v="No"/>
    <s v="Y"/>
    <n v="4"/>
    <n v="-2"/>
    <n v="0"/>
    <n v="19"/>
    <n v="0"/>
    <m/>
    <n v="0"/>
    <n v="1"/>
    <n v="645"/>
    <n v="9"/>
    <x v="0"/>
    <n v="1"/>
    <n v="3"/>
    <n v="54"/>
    <n v="3"/>
    <n v="1"/>
    <n v="1"/>
    <n v="2552"/>
    <n v="7172"/>
    <n v="1"/>
    <n v="25"/>
    <n v="4"/>
    <n v="3"/>
    <n v="80"/>
    <n v="0"/>
    <n v="1"/>
    <n v="3"/>
    <n v="1"/>
    <n v="1"/>
    <n v="0"/>
    <n v="0"/>
    <x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x v="0"/>
  </r>
  <r>
    <s v="No"/>
    <s v="Travel_Rarely"/>
    <x v="0"/>
    <s v="Current Employees"/>
    <x v="1"/>
    <x v="0"/>
    <s v="STAFF-1196"/>
    <n v="1196"/>
    <x v="0"/>
    <x v="3"/>
    <x v="1"/>
    <s v="No"/>
    <s v="Y"/>
    <n v="2"/>
    <n v="-2"/>
    <n v="0"/>
    <n v="37"/>
    <n v="0"/>
    <m/>
    <n v="0"/>
    <n v="1"/>
    <n v="977"/>
    <n v="1"/>
    <x v="3"/>
    <n v="1"/>
    <n v="4"/>
    <n v="56"/>
    <n v="2"/>
    <n v="2"/>
    <n v="1"/>
    <n v="6474"/>
    <n v="9961"/>
    <n v="1"/>
    <n v="13"/>
    <n v="3"/>
    <n v="2"/>
    <n v="80"/>
    <n v="1"/>
    <n v="14"/>
    <n v="2"/>
    <n v="14"/>
    <n v="8"/>
    <n v="3"/>
    <n v="11"/>
    <x v="0"/>
  </r>
  <r>
    <s v="No"/>
    <s v="Travel_Rarely"/>
    <x v="4"/>
    <s v="Current Employees"/>
    <x v="1"/>
    <x v="0"/>
    <s v="STAFF-1198"/>
    <n v="1198"/>
    <x v="1"/>
    <x v="2"/>
    <x v="0"/>
    <s v="No"/>
    <s v="Y"/>
    <n v="2"/>
    <n v="-2"/>
    <n v="0"/>
    <n v="20"/>
    <n v="0"/>
    <m/>
    <n v="0"/>
    <n v="1"/>
    <n v="805"/>
    <n v="3"/>
    <x v="3"/>
    <n v="1"/>
    <n v="1"/>
    <n v="87"/>
    <n v="2"/>
    <n v="1"/>
    <n v="1"/>
    <n v="3033"/>
    <n v="12828"/>
    <n v="1"/>
    <n v="12"/>
    <n v="3"/>
    <n v="1"/>
    <n v="80"/>
    <n v="0"/>
    <n v="2"/>
    <n v="2"/>
    <n v="2"/>
    <n v="2"/>
    <n v="1"/>
    <n v="2"/>
    <x v="0"/>
  </r>
  <r>
    <s v="Yes"/>
    <s v="Travel_Rarely"/>
    <x v="0"/>
    <s v="Ex-Employees"/>
    <x v="1"/>
    <x v="0"/>
    <s v="STAFF-1200"/>
    <n v="1200"/>
    <x v="1"/>
    <x v="1"/>
    <x v="0"/>
    <s v="Yes"/>
    <s v="Y"/>
    <n v="4"/>
    <n v="-2"/>
    <n v="0"/>
    <n v="44"/>
    <n v="1"/>
    <n v="1"/>
    <n v="1"/>
    <n v="0"/>
    <n v="1097"/>
    <n v="10"/>
    <x v="2"/>
    <n v="1"/>
    <n v="3"/>
    <n v="96"/>
    <n v="3"/>
    <n v="1"/>
    <n v="1"/>
    <n v="2936"/>
    <n v="10826"/>
    <n v="1"/>
    <n v="11"/>
    <n v="3"/>
    <n v="3"/>
    <n v="80"/>
    <n v="0"/>
    <n v="6"/>
    <n v="3"/>
    <n v="6"/>
    <n v="4"/>
    <n v="0"/>
    <n v="2"/>
    <x v="0"/>
  </r>
  <r>
    <s v="No"/>
    <s v="Travel_Rarely"/>
    <x v="1"/>
    <s v="Current Employees"/>
    <x v="1"/>
    <x v="2"/>
    <s v="STAFF-1201"/>
    <n v="1201"/>
    <x v="0"/>
    <x v="5"/>
    <x v="2"/>
    <s v="No"/>
    <s v="Y"/>
    <n v="6"/>
    <n v="-2"/>
    <n v="0"/>
    <n v="53"/>
    <n v="0"/>
    <m/>
    <n v="0"/>
    <n v="1"/>
    <n v="1223"/>
    <n v="7"/>
    <x v="0"/>
    <n v="1"/>
    <n v="4"/>
    <n v="50"/>
    <n v="3"/>
    <n v="5"/>
    <n v="3"/>
    <n v="18606"/>
    <n v="18640"/>
    <n v="3"/>
    <n v="18"/>
    <n v="3"/>
    <n v="2"/>
    <n v="80"/>
    <n v="1"/>
    <n v="26"/>
    <n v="3"/>
    <n v="7"/>
    <n v="7"/>
    <n v="4"/>
    <n v="7"/>
    <x v="0"/>
  </r>
  <r>
    <s v="No"/>
    <s v="Travel_Rarely"/>
    <x v="2"/>
    <s v="Current Employees"/>
    <x v="1"/>
    <x v="0"/>
    <s v="STAFF-1202"/>
    <n v="1202"/>
    <x v="0"/>
    <x v="1"/>
    <x v="1"/>
    <s v="Yes"/>
    <s v="Y"/>
    <n v="2"/>
    <n v="-2"/>
    <n v="0"/>
    <n v="29"/>
    <n v="0"/>
    <m/>
    <n v="0"/>
    <n v="1"/>
    <n v="942"/>
    <n v="15"/>
    <x v="1"/>
    <n v="1"/>
    <n v="2"/>
    <n v="69"/>
    <n v="1"/>
    <n v="1"/>
    <n v="1"/>
    <n v="2168"/>
    <n v="26933"/>
    <n v="0"/>
    <n v="18"/>
    <n v="3"/>
    <n v="1"/>
    <n v="80"/>
    <n v="1"/>
    <n v="6"/>
    <n v="2"/>
    <n v="5"/>
    <n v="4"/>
    <n v="1"/>
    <n v="3"/>
    <x v="2"/>
  </r>
  <r>
    <s v="Yes"/>
    <s v="Travel_Frequently"/>
    <x v="4"/>
    <s v="Ex-Employees"/>
    <x v="1"/>
    <x v="0"/>
    <s v="STAFF-1203"/>
    <n v="1203"/>
    <x v="1"/>
    <x v="1"/>
    <x v="1"/>
    <s v="Yes"/>
    <s v="Y"/>
    <n v="5"/>
    <n v="-2"/>
    <n v="0"/>
    <n v="22"/>
    <n v="1"/>
    <n v="1"/>
    <n v="1"/>
    <n v="0"/>
    <n v="1256"/>
    <n v="3"/>
    <x v="2"/>
    <n v="1"/>
    <n v="3"/>
    <n v="48"/>
    <n v="2"/>
    <n v="1"/>
    <n v="1"/>
    <n v="2853"/>
    <n v="4223"/>
    <n v="0"/>
    <n v="11"/>
    <n v="3"/>
    <n v="2"/>
    <n v="80"/>
    <n v="1"/>
    <n v="1"/>
    <n v="3"/>
    <n v="0"/>
    <n v="0"/>
    <n v="0"/>
    <n v="0"/>
    <x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x v="0"/>
  </r>
  <r>
    <s v="No"/>
    <s v="Non-Travel"/>
    <x v="0"/>
    <s v="Current Employees"/>
    <x v="1"/>
    <x v="0"/>
    <s v="STAFF-1206"/>
    <n v="1206"/>
    <x v="1"/>
    <x v="1"/>
    <x v="0"/>
    <s v="No"/>
    <s v="Y"/>
    <n v="3"/>
    <n v="-2"/>
    <n v="0"/>
    <n v="44"/>
    <n v="0"/>
    <m/>
    <n v="0"/>
    <n v="1"/>
    <n v="111"/>
    <n v="17"/>
    <x v="3"/>
    <n v="1"/>
    <n v="4"/>
    <n v="74"/>
    <n v="1"/>
    <n v="1"/>
    <n v="1"/>
    <n v="2290"/>
    <n v="4279"/>
    <n v="2"/>
    <n v="13"/>
    <n v="3"/>
    <n v="4"/>
    <n v="80"/>
    <n v="0"/>
    <n v="6"/>
    <n v="3"/>
    <n v="0"/>
    <n v="0"/>
    <n v="0"/>
    <n v="0"/>
    <x v="2"/>
  </r>
  <r>
    <s v="No"/>
    <s v="Travel_Rarely"/>
    <x v="2"/>
    <s v="Current Employees"/>
    <x v="2"/>
    <x v="5"/>
    <s v="STAFF-1207"/>
    <n v="1207"/>
    <x v="1"/>
    <x v="8"/>
    <x v="1"/>
    <s v="No"/>
    <s v="Y"/>
    <n v="2"/>
    <n v="-2"/>
    <n v="0"/>
    <n v="33"/>
    <n v="0"/>
    <m/>
    <n v="0"/>
    <n v="1"/>
    <n v="147"/>
    <n v="2"/>
    <x v="3"/>
    <n v="1"/>
    <n v="2"/>
    <n v="99"/>
    <n v="3"/>
    <n v="1"/>
    <n v="3"/>
    <n v="3600"/>
    <n v="8429"/>
    <n v="1"/>
    <n v="13"/>
    <n v="3"/>
    <n v="4"/>
    <n v="80"/>
    <n v="1"/>
    <n v="5"/>
    <n v="3"/>
    <n v="5"/>
    <n v="4"/>
    <n v="1"/>
    <n v="4"/>
    <x v="0"/>
  </r>
  <r>
    <s v="Yes"/>
    <s v="Non-Travel"/>
    <x v="0"/>
    <s v="Ex-Employees"/>
    <x v="1"/>
    <x v="0"/>
    <s v="STAFF-1210"/>
    <n v="1210"/>
    <x v="1"/>
    <x v="1"/>
    <x v="2"/>
    <s v="No"/>
    <s v="Y"/>
    <n v="2"/>
    <n v="-2"/>
    <n v="0"/>
    <n v="41"/>
    <n v="1"/>
    <n v="1"/>
    <n v="1"/>
    <n v="0"/>
    <n v="906"/>
    <n v="5"/>
    <x v="0"/>
    <n v="1"/>
    <n v="1"/>
    <n v="95"/>
    <n v="2"/>
    <n v="1"/>
    <n v="1"/>
    <n v="2107"/>
    <n v="20293"/>
    <n v="6"/>
    <n v="17"/>
    <n v="3"/>
    <n v="1"/>
    <n v="80"/>
    <n v="1"/>
    <n v="5"/>
    <n v="1"/>
    <n v="1"/>
    <n v="0"/>
    <n v="0"/>
    <n v="0"/>
    <x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x v="1"/>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x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x v="0"/>
  </r>
  <r>
    <s v="No"/>
    <s v="Travel_Rarely"/>
    <x v="2"/>
    <s v="Current Employees"/>
    <x v="1"/>
    <x v="2"/>
    <s v="STAFF-1216"/>
    <n v="1216"/>
    <x v="1"/>
    <x v="2"/>
    <x v="1"/>
    <s v="No"/>
    <s v="Y"/>
    <n v="2"/>
    <n v="-2"/>
    <n v="0"/>
    <n v="28"/>
    <n v="0"/>
    <m/>
    <n v="0"/>
    <n v="1"/>
    <n v="1179"/>
    <n v="19"/>
    <x v="2"/>
    <n v="1"/>
    <n v="4"/>
    <n v="78"/>
    <n v="2"/>
    <n v="1"/>
    <n v="3"/>
    <n v="3196"/>
    <n v="12449"/>
    <n v="1"/>
    <n v="12"/>
    <n v="3"/>
    <n v="3"/>
    <n v="80"/>
    <n v="3"/>
    <n v="6"/>
    <n v="3"/>
    <n v="6"/>
    <n v="5"/>
    <n v="3"/>
    <n v="3"/>
    <x v="2"/>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x v="2"/>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x v="2"/>
  </r>
  <r>
    <s v="Yes"/>
    <s v="Travel_Rarely"/>
    <x v="4"/>
    <s v="Ex-Employees"/>
    <x v="1"/>
    <x v="0"/>
    <s v="STAFF-1219"/>
    <n v="1219"/>
    <x v="0"/>
    <x v="2"/>
    <x v="1"/>
    <s v="No"/>
    <s v="Y"/>
    <n v="3"/>
    <n v="-2"/>
    <n v="0"/>
    <n v="24"/>
    <n v="1"/>
    <n v="1"/>
    <n v="1"/>
    <n v="0"/>
    <n v="984"/>
    <n v="17"/>
    <x v="0"/>
    <n v="1"/>
    <n v="4"/>
    <n v="97"/>
    <n v="3"/>
    <n v="1"/>
    <n v="1"/>
    <n v="2210"/>
    <n v="3372"/>
    <n v="1"/>
    <n v="13"/>
    <n v="3"/>
    <n v="1"/>
    <n v="80"/>
    <n v="1"/>
    <n v="1"/>
    <n v="1"/>
    <n v="1"/>
    <n v="0"/>
    <n v="0"/>
    <n v="0"/>
    <x v="2"/>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x v="1"/>
  </r>
  <r>
    <s v="No"/>
    <s v="Travel_Rarely"/>
    <x v="0"/>
    <s v="Current Employees"/>
    <x v="1"/>
    <x v="0"/>
    <s v="STAFF-1221"/>
    <n v="1221"/>
    <x v="1"/>
    <x v="2"/>
    <x v="2"/>
    <s v="No"/>
    <s v="Y"/>
    <n v="4"/>
    <n v="-2"/>
    <n v="0"/>
    <n v="36"/>
    <n v="0"/>
    <m/>
    <n v="0"/>
    <n v="1"/>
    <n v="917"/>
    <n v="6"/>
    <x v="2"/>
    <n v="1"/>
    <n v="3"/>
    <n v="60"/>
    <n v="1"/>
    <n v="1"/>
    <n v="1"/>
    <n v="2741"/>
    <n v="6865"/>
    <n v="1"/>
    <n v="14"/>
    <n v="3"/>
    <n v="3"/>
    <n v="80"/>
    <n v="1"/>
    <n v="7"/>
    <n v="3"/>
    <n v="7"/>
    <n v="7"/>
    <n v="1"/>
    <n v="7"/>
    <x v="0"/>
  </r>
  <r>
    <s v="No"/>
    <s v="Travel_Rarely"/>
    <x v="2"/>
    <s v="Current Employees"/>
    <x v="1"/>
    <x v="0"/>
    <s v="STAFF-1224"/>
    <n v="1224"/>
    <x v="1"/>
    <x v="2"/>
    <x v="2"/>
    <s v="No"/>
    <s v="Y"/>
    <n v="4"/>
    <n v="-2"/>
    <n v="0"/>
    <n v="30"/>
    <n v="0"/>
    <m/>
    <n v="0"/>
    <n v="1"/>
    <n v="853"/>
    <n v="7"/>
    <x v="2"/>
    <n v="1"/>
    <n v="3"/>
    <n v="49"/>
    <n v="3"/>
    <n v="2"/>
    <n v="1"/>
    <n v="3491"/>
    <n v="11309"/>
    <n v="1"/>
    <n v="13"/>
    <n v="3"/>
    <n v="1"/>
    <n v="80"/>
    <n v="3"/>
    <n v="10"/>
    <n v="2"/>
    <n v="10"/>
    <n v="7"/>
    <n v="8"/>
    <n v="9"/>
    <x v="0"/>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x v="1"/>
  </r>
  <r>
    <s v="No"/>
    <s v="Travel_Rarely"/>
    <x v="4"/>
    <s v="Current Employees"/>
    <x v="0"/>
    <x v="3"/>
    <s v="STAFF-1226"/>
    <n v="1226"/>
    <x v="1"/>
    <x v="6"/>
    <x v="0"/>
    <s v="No"/>
    <s v="Y"/>
    <n v="2"/>
    <n v="-2"/>
    <n v="0"/>
    <n v="20"/>
    <n v="0"/>
    <m/>
    <n v="0"/>
    <n v="1"/>
    <n v="654"/>
    <n v="21"/>
    <x v="3"/>
    <n v="1"/>
    <n v="3"/>
    <n v="43"/>
    <n v="4"/>
    <n v="1"/>
    <n v="2"/>
    <n v="2678"/>
    <n v="5050"/>
    <n v="1"/>
    <n v="17"/>
    <n v="3"/>
    <n v="4"/>
    <n v="80"/>
    <n v="0"/>
    <n v="2"/>
    <n v="3"/>
    <n v="2"/>
    <n v="1"/>
    <n v="2"/>
    <n v="2"/>
    <x v="1"/>
  </r>
  <r>
    <s v="No"/>
    <s v="Travel_Rarely"/>
    <x v="1"/>
    <s v="Current Employees"/>
    <x v="1"/>
    <x v="4"/>
    <s v="STAFF-1228"/>
    <n v="1228"/>
    <x v="1"/>
    <x v="3"/>
    <x v="2"/>
    <s v="No"/>
    <s v="Y"/>
    <n v="3"/>
    <n v="-2"/>
    <n v="0"/>
    <n v="46"/>
    <n v="0"/>
    <m/>
    <n v="0"/>
    <n v="1"/>
    <n v="150"/>
    <n v="2"/>
    <x v="2"/>
    <n v="1"/>
    <n v="4"/>
    <n v="60"/>
    <n v="3"/>
    <n v="2"/>
    <n v="4"/>
    <n v="7379"/>
    <n v="17433"/>
    <n v="2"/>
    <n v="11"/>
    <n v="3"/>
    <n v="3"/>
    <n v="80"/>
    <n v="1"/>
    <n v="12"/>
    <n v="2"/>
    <n v="6"/>
    <n v="3"/>
    <n v="1"/>
    <n v="4"/>
    <x v="0"/>
  </r>
  <r>
    <s v="No"/>
    <s v="Non-Travel"/>
    <x v="0"/>
    <s v="Current Employees"/>
    <x v="2"/>
    <x v="2"/>
    <s v="STAFF-1231"/>
    <n v="1231"/>
    <x v="1"/>
    <x v="8"/>
    <x v="1"/>
    <s v="No"/>
    <s v="Y"/>
    <n v="3"/>
    <n v="-2"/>
    <n v="0"/>
    <n v="42"/>
    <n v="0"/>
    <m/>
    <n v="0"/>
    <n v="1"/>
    <n v="179"/>
    <n v="2"/>
    <x v="4"/>
    <n v="1"/>
    <n v="4"/>
    <n v="79"/>
    <n v="4"/>
    <n v="2"/>
    <n v="3"/>
    <n v="6272"/>
    <n v="12858"/>
    <n v="7"/>
    <n v="16"/>
    <n v="3"/>
    <n v="1"/>
    <n v="80"/>
    <n v="1"/>
    <n v="10"/>
    <n v="4"/>
    <n v="4"/>
    <n v="3"/>
    <n v="0"/>
    <n v="3"/>
    <x v="0"/>
  </r>
  <r>
    <s v="No"/>
    <s v="Travel_Rarely"/>
    <x v="3"/>
    <s v="Current Employees"/>
    <x v="0"/>
    <x v="3"/>
    <s v="STAFF-1233"/>
    <n v="1233"/>
    <x v="1"/>
    <x v="0"/>
    <x v="2"/>
    <s v="Yes"/>
    <s v="Y"/>
    <n v="3"/>
    <n v="-2"/>
    <n v="0"/>
    <n v="60"/>
    <n v="0"/>
    <m/>
    <n v="0"/>
    <n v="1"/>
    <n v="696"/>
    <n v="7"/>
    <x v="2"/>
    <n v="1"/>
    <n v="2"/>
    <n v="52"/>
    <n v="4"/>
    <n v="2"/>
    <n v="2"/>
    <n v="5220"/>
    <n v="10893"/>
    <n v="0"/>
    <n v="18"/>
    <n v="3"/>
    <n v="2"/>
    <n v="80"/>
    <n v="1"/>
    <n v="12"/>
    <n v="3"/>
    <n v="11"/>
    <n v="7"/>
    <n v="1"/>
    <n v="9"/>
    <x v="0"/>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x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x v="0"/>
  </r>
  <r>
    <s v="No"/>
    <s v="Travel_Rarely"/>
    <x v="0"/>
    <s v="Current Employees"/>
    <x v="1"/>
    <x v="4"/>
    <s v="STAFF-1237"/>
    <n v="1237"/>
    <x v="0"/>
    <x v="3"/>
    <x v="2"/>
    <s v="Yes"/>
    <s v="Y"/>
    <n v="2"/>
    <n v="-2"/>
    <n v="0"/>
    <n v="36"/>
    <n v="0"/>
    <m/>
    <n v="0"/>
    <n v="1"/>
    <n v="363"/>
    <n v="1"/>
    <x v="3"/>
    <n v="1"/>
    <n v="4"/>
    <n v="77"/>
    <n v="1"/>
    <n v="3"/>
    <n v="4"/>
    <n v="10252"/>
    <n v="4235"/>
    <n v="2"/>
    <n v="21"/>
    <n v="4"/>
    <n v="3"/>
    <n v="80"/>
    <n v="1"/>
    <n v="17"/>
    <n v="3"/>
    <n v="7"/>
    <n v="7"/>
    <n v="7"/>
    <n v="7"/>
    <x v="0"/>
  </r>
  <r>
    <s v="No"/>
    <s v="Travel_Rarely"/>
    <x v="2"/>
    <s v="Current Employees"/>
    <x v="1"/>
    <x v="2"/>
    <s v="STAFF-1238"/>
    <n v="1238"/>
    <x v="1"/>
    <x v="1"/>
    <x v="1"/>
    <s v="No"/>
    <s v="Y"/>
    <n v="5"/>
    <n v="-2"/>
    <n v="0"/>
    <n v="33"/>
    <n v="0"/>
    <m/>
    <n v="0"/>
    <n v="1"/>
    <n v="117"/>
    <n v="9"/>
    <x v="3"/>
    <n v="1"/>
    <n v="1"/>
    <n v="60"/>
    <n v="3"/>
    <n v="1"/>
    <n v="4"/>
    <n v="2781"/>
    <n v="6311"/>
    <n v="0"/>
    <n v="13"/>
    <n v="3"/>
    <n v="2"/>
    <n v="80"/>
    <n v="1"/>
    <n v="15"/>
    <n v="3"/>
    <n v="14"/>
    <n v="10"/>
    <n v="4"/>
    <n v="10"/>
    <x v="0"/>
  </r>
  <r>
    <s v="No"/>
    <s v="Travel_Rarely"/>
    <x v="0"/>
    <s v="Current Employees"/>
    <x v="0"/>
    <x v="4"/>
    <s v="STAFF-1239"/>
    <n v="1239"/>
    <x v="0"/>
    <x v="0"/>
    <x v="2"/>
    <s v="No"/>
    <s v="Y"/>
    <n v="2"/>
    <n v="-2"/>
    <n v="0"/>
    <n v="40"/>
    <n v="0"/>
    <m/>
    <n v="0"/>
    <n v="1"/>
    <n v="107"/>
    <n v="10"/>
    <x v="3"/>
    <n v="1"/>
    <n v="4"/>
    <n v="84"/>
    <n v="2"/>
    <n v="2"/>
    <n v="4"/>
    <n v="6852"/>
    <n v="11591"/>
    <n v="7"/>
    <n v="12"/>
    <n v="3"/>
    <n v="2"/>
    <n v="80"/>
    <n v="1"/>
    <n v="7"/>
    <n v="4"/>
    <n v="5"/>
    <n v="1"/>
    <n v="1"/>
    <n v="3"/>
    <x v="0"/>
  </r>
  <r>
    <s v="No"/>
    <s v="Travel_Rarely"/>
    <x v="2"/>
    <s v="Current Employees"/>
    <x v="0"/>
    <x v="0"/>
    <s v="STAFF-1240"/>
    <n v="1240"/>
    <x v="1"/>
    <x v="0"/>
    <x v="0"/>
    <s v="No"/>
    <s v="Y"/>
    <n v="4"/>
    <n v="-2"/>
    <n v="0"/>
    <n v="25"/>
    <n v="0"/>
    <m/>
    <n v="0"/>
    <n v="1"/>
    <n v="1356"/>
    <n v="10"/>
    <x v="2"/>
    <n v="1"/>
    <n v="3"/>
    <n v="57"/>
    <n v="3"/>
    <n v="2"/>
    <n v="1"/>
    <n v="4950"/>
    <n v="20623"/>
    <n v="0"/>
    <n v="14"/>
    <n v="3"/>
    <n v="2"/>
    <n v="80"/>
    <n v="0"/>
    <n v="5"/>
    <n v="3"/>
    <n v="4"/>
    <n v="3"/>
    <n v="1"/>
    <n v="1"/>
    <x v="0"/>
  </r>
  <r>
    <s v="No"/>
    <s v="Travel_Rarely"/>
    <x v="2"/>
    <s v="Current Employees"/>
    <x v="1"/>
    <x v="2"/>
    <s v="STAFF-1241"/>
    <n v="1241"/>
    <x v="1"/>
    <x v="1"/>
    <x v="1"/>
    <s v="Yes"/>
    <s v="Y"/>
    <n v="2"/>
    <n v="-2"/>
    <n v="0"/>
    <n v="30"/>
    <n v="0"/>
    <m/>
    <n v="0"/>
    <n v="1"/>
    <n v="1465"/>
    <n v="1"/>
    <x v="3"/>
    <n v="1"/>
    <n v="4"/>
    <n v="63"/>
    <n v="3"/>
    <n v="1"/>
    <n v="2"/>
    <n v="3579"/>
    <n v="9369"/>
    <n v="0"/>
    <n v="21"/>
    <n v="4"/>
    <n v="1"/>
    <n v="80"/>
    <n v="1"/>
    <n v="12"/>
    <n v="3"/>
    <n v="11"/>
    <n v="9"/>
    <n v="5"/>
    <n v="7"/>
    <x v="0"/>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x v="1"/>
  </r>
  <r>
    <s v="No"/>
    <s v="Non-Travel"/>
    <x v="0"/>
    <s v="Current Employees"/>
    <x v="0"/>
    <x v="3"/>
    <s v="STAFF-1243"/>
    <n v="1243"/>
    <x v="0"/>
    <x v="0"/>
    <x v="1"/>
    <s v="Yes"/>
    <s v="Y"/>
    <n v="6"/>
    <n v="-2"/>
    <n v="0"/>
    <n v="35"/>
    <n v="0"/>
    <m/>
    <n v="0"/>
    <n v="1"/>
    <n v="1212"/>
    <n v="8"/>
    <x v="0"/>
    <n v="1"/>
    <n v="3"/>
    <n v="78"/>
    <n v="2"/>
    <n v="3"/>
    <n v="2"/>
    <n v="10377"/>
    <n v="13755"/>
    <n v="4"/>
    <n v="11"/>
    <n v="3"/>
    <n v="2"/>
    <n v="80"/>
    <n v="1"/>
    <n v="16"/>
    <n v="2"/>
    <n v="13"/>
    <n v="2"/>
    <n v="4"/>
    <n v="12"/>
    <x v="0"/>
  </r>
  <r>
    <s v="No"/>
    <s v="Travel_Rarely"/>
    <x v="2"/>
    <s v="Current Employees"/>
    <x v="1"/>
    <x v="0"/>
    <s v="STAFF-1244"/>
    <n v="1244"/>
    <x v="1"/>
    <x v="1"/>
    <x v="1"/>
    <s v="Yes"/>
    <s v="Y"/>
    <n v="3"/>
    <n v="-2"/>
    <n v="0"/>
    <n v="27"/>
    <n v="0"/>
    <m/>
    <n v="0"/>
    <n v="1"/>
    <n v="1103"/>
    <n v="14"/>
    <x v="3"/>
    <n v="1"/>
    <n v="1"/>
    <n v="42"/>
    <n v="3"/>
    <n v="1"/>
    <n v="1"/>
    <n v="2235"/>
    <n v="14377"/>
    <n v="1"/>
    <n v="14"/>
    <n v="3"/>
    <n v="4"/>
    <n v="80"/>
    <n v="2"/>
    <n v="9"/>
    <n v="2"/>
    <n v="9"/>
    <n v="7"/>
    <n v="6"/>
    <n v="8"/>
    <x v="2"/>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x v="0"/>
  </r>
  <r>
    <s v="No"/>
    <s v="Travel_Rarely"/>
    <x v="0"/>
    <s v="Current Employees"/>
    <x v="1"/>
    <x v="0"/>
    <s v="STAFF-1246"/>
    <n v="1246"/>
    <x v="0"/>
    <x v="1"/>
    <x v="1"/>
    <s v="No"/>
    <s v="Y"/>
    <n v="5"/>
    <n v="-2"/>
    <n v="0"/>
    <n v="44"/>
    <n v="0"/>
    <m/>
    <n v="0"/>
    <n v="1"/>
    <n v="1117"/>
    <n v="2"/>
    <x v="1"/>
    <n v="1"/>
    <n v="1"/>
    <n v="72"/>
    <n v="4"/>
    <n v="1"/>
    <n v="1"/>
    <n v="2011"/>
    <n v="19982"/>
    <n v="1"/>
    <n v="13"/>
    <n v="3"/>
    <n v="4"/>
    <n v="80"/>
    <n v="1"/>
    <n v="10"/>
    <n v="3"/>
    <n v="10"/>
    <n v="5"/>
    <n v="7"/>
    <n v="7"/>
    <x v="0"/>
  </r>
  <r>
    <s v="Yes"/>
    <s v="Non-Travel"/>
    <x v="4"/>
    <s v="Ex-Employees"/>
    <x v="1"/>
    <x v="2"/>
    <s v="STAFF-1248"/>
    <n v="1248"/>
    <x v="0"/>
    <x v="1"/>
    <x v="0"/>
    <s v="Yes"/>
    <s v="Y"/>
    <n v="2"/>
    <n v="-2"/>
    <n v="0"/>
    <n v="19"/>
    <n v="1"/>
    <n v="1"/>
    <n v="1"/>
    <n v="0"/>
    <n v="504"/>
    <n v="10"/>
    <x v="3"/>
    <n v="1"/>
    <n v="1"/>
    <n v="96"/>
    <n v="2"/>
    <n v="1"/>
    <n v="2"/>
    <n v="1859"/>
    <n v="6148"/>
    <n v="1"/>
    <n v="25"/>
    <n v="4"/>
    <n v="2"/>
    <n v="80"/>
    <n v="0"/>
    <n v="1"/>
    <n v="4"/>
    <n v="1"/>
    <n v="1"/>
    <n v="0"/>
    <n v="0"/>
    <x v="0"/>
  </r>
  <r>
    <s v="No"/>
    <s v="Travel_Rarely"/>
    <x v="2"/>
    <s v="Current Employees"/>
    <x v="1"/>
    <x v="0"/>
    <s v="STAFF-1249"/>
    <n v="1249"/>
    <x v="0"/>
    <x v="1"/>
    <x v="2"/>
    <s v="No"/>
    <s v="Y"/>
    <n v="5"/>
    <n v="-2"/>
    <n v="0"/>
    <n v="29"/>
    <n v="0"/>
    <m/>
    <n v="0"/>
    <n v="1"/>
    <n v="1010"/>
    <n v="1"/>
    <x v="3"/>
    <n v="1"/>
    <n v="1"/>
    <n v="97"/>
    <n v="3"/>
    <n v="1"/>
    <n v="1"/>
    <n v="3760"/>
    <n v="5598"/>
    <n v="1"/>
    <n v="15"/>
    <n v="3"/>
    <n v="1"/>
    <n v="80"/>
    <n v="3"/>
    <n v="3"/>
    <n v="3"/>
    <n v="3"/>
    <n v="2"/>
    <n v="1"/>
    <n v="2"/>
    <x v="0"/>
  </r>
  <r>
    <s v="No"/>
    <s v="Travel_Rarely"/>
    <x v="1"/>
    <s v="Current Employees"/>
    <x v="1"/>
    <x v="0"/>
    <s v="STAFF-1250"/>
    <n v="1250"/>
    <x v="1"/>
    <x v="7"/>
    <x v="1"/>
    <s v="No"/>
    <s v="Y"/>
    <n v="2"/>
    <n v="-2"/>
    <n v="0"/>
    <n v="54"/>
    <n v="0"/>
    <m/>
    <n v="0"/>
    <n v="1"/>
    <n v="685"/>
    <n v="3"/>
    <x v="3"/>
    <n v="1"/>
    <n v="4"/>
    <n v="85"/>
    <n v="3"/>
    <n v="4"/>
    <n v="1"/>
    <n v="17779"/>
    <n v="23474"/>
    <n v="3"/>
    <n v="14"/>
    <n v="3"/>
    <n v="1"/>
    <n v="80"/>
    <n v="0"/>
    <n v="36"/>
    <n v="3"/>
    <n v="10"/>
    <n v="9"/>
    <n v="0"/>
    <n v="9"/>
    <x v="0"/>
  </r>
  <r>
    <s v="No"/>
    <s v="Travel_Rarely"/>
    <x v="2"/>
    <s v="Current Employees"/>
    <x v="1"/>
    <x v="2"/>
    <s v="STAFF-1251"/>
    <n v="1251"/>
    <x v="1"/>
    <x v="4"/>
    <x v="1"/>
    <s v="Yes"/>
    <s v="Y"/>
    <n v="2"/>
    <n v="-2"/>
    <n v="0"/>
    <n v="31"/>
    <n v="0"/>
    <m/>
    <n v="0"/>
    <n v="1"/>
    <n v="1332"/>
    <n v="11"/>
    <x v="0"/>
    <n v="1"/>
    <n v="3"/>
    <n v="80"/>
    <n v="3"/>
    <n v="2"/>
    <n v="3"/>
    <n v="6833"/>
    <n v="17089"/>
    <n v="1"/>
    <n v="12"/>
    <n v="3"/>
    <n v="4"/>
    <n v="80"/>
    <n v="0"/>
    <n v="6"/>
    <n v="2"/>
    <n v="6"/>
    <n v="5"/>
    <n v="0"/>
    <n v="1"/>
    <x v="2"/>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x v="1"/>
  </r>
  <r>
    <s v="No"/>
    <s v="Travel_Rarely"/>
    <x v="3"/>
    <s v="Current Employees"/>
    <x v="0"/>
    <x v="0"/>
    <s v="STAFF-1254"/>
    <n v="1254"/>
    <x v="0"/>
    <x v="0"/>
    <x v="0"/>
    <s v="No"/>
    <s v="Y"/>
    <n v="2"/>
    <n v="-2"/>
    <n v="0"/>
    <n v="59"/>
    <n v="0"/>
    <m/>
    <n v="0"/>
    <n v="1"/>
    <n v="326"/>
    <n v="3"/>
    <x v="3"/>
    <n v="1"/>
    <n v="3"/>
    <n v="48"/>
    <n v="2"/>
    <n v="2"/>
    <n v="1"/>
    <n v="5171"/>
    <n v="16490"/>
    <n v="5"/>
    <n v="17"/>
    <n v="3"/>
    <n v="4"/>
    <n v="80"/>
    <n v="0"/>
    <n v="13"/>
    <n v="3"/>
    <n v="6"/>
    <n v="1"/>
    <n v="0"/>
    <n v="5"/>
    <x v="0"/>
  </r>
  <r>
    <s v="No"/>
    <s v="Travel_Rarely"/>
    <x v="0"/>
    <s v="Current Employees"/>
    <x v="1"/>
    <x v="0"/>
    <s v="STAFF-1255"/>
    <n v="1255"/>
    <x v="1"/>
    <x v="7"/>
    <x v="1"/>
    <s v="No"/>
    <s v="Y"/>
    <n v="2"/>
    <n v="-2"/>
    <n v="0"/>
    <n v="43"/>
    <n v="0"/>
    <m/>
    <n v="0"/>
    <n v="1"/>
    <n v="920"/>
    <n v="3"/>
    <x v="3"/>
    <n v="1"/>
    <n v="3"/>
    <n v="96"/>
    <n v="1"/>
    <n v="5"/>
    <n v="1"/>
    <n v="19740"/>
    <n v="18625"/>
    <n v="3"/>
    <n v="14"/>
    <n v="3"/>
    <n v="2"/>
    <n v="80"/>
    <n v="1"/>
    <n v="25"/>
    <n v="3"/>
    <n v="8"/>
    <n v="7"/>
    <n v="0"/>
    <n v="7"/>
    <x v="0"/>
  </r>
  <r>
    <s v="No"/>
    <s v="Travel_Rarely"/>
    <x v="1"/>
    <s v="Current Employees"/>
    <x v="1"/>
    <x v="2"/>
    <s v="STAFF-1256"/>
    <n v="1256"/>
    <x v="1"/>
    <x v="5"/>
    <x v="1"/>
    <s v="No"/>
    <s v="Y"/>
    <n v="2"/>
    <n v="-2"/>
    <n v="0"/>
    <n v="49"/>
    <n v="0"/>
    <m/>
    <n v="0"/>
    <n v="1"/>
    <n v="1098"/>
    <n v="4"/>
    <x v="0"/>
    <n v="1"/>
    <n v="1"/>
    <n v="85"/>
    <n v="2"/>
    <n v="5"/>
    <n v="3"/>
    <n v="18711"/>
    <n v="12124"/>
    <n v="2"/>
    <n v="13"/>
    <n v="3"/>
    <n v="3"/>
    <n v="80"/>
    <n v="1"/>
    <n v="23"/>
    <n v="4"/>
    <n v="1"/>
    <n v="0"/>
    <n v="0"/>
    <n v="0"/>
    <x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x v="0"/>
  </r>
  <r>
    <s v="No"/>
    <s v="Travel_Rarely"/>
    <x v="1"/>
    <s v="Current Employees"/>
    <x v="1"/>
    <x v="4"/>
    <s v="STAFF-1258"/>
    <n v="1258"/>
    <x v="1"/>
    <x v="2"/>
    <x v="0"/>
    <s v="No"/>
    <s v="Y"/>
    <n v="4"/>
    <n v="-2"/>
    <n v="0"/>
    <n v="48"/>
    <n v="0"/>
    <m/>
    <n v="0"/>
    <n v="1"/>
    <n v="969"/>
    <n v="2"/>
    <x v="0"/>
    <n v="1"/>
    <n v="4"/>
    <n v="76"/>
    <n v="4"/>
    <n v="1"/>
    <n v="4"/>
    <n v="2559"/>
    <n v="16620"/>
    <n v="5"/>
    <n v="11"/>
    <n v="3"/>
    <n v="3"/>
    <n v="80"/>
    <n v="0"/>
    <n v="7"/>
    <n v="2"/>
    <n v="1"/>
    <n v="0"/>
    <n v="0"/>
    <n v="0"/>
    <x v="0"/>
  </r>
  <r>
    <s v="No"/>
    <s v="Travel_Rarely"/>
    <x v="2"/>
    <s v="Current Employees"/>
    <x v="1"/>
    <x v="0"/>
    <s v="STAFF-1259"/>
    <n v="1259"/>
    <x v="1"/>
    <x v="1"/>
    <x v="2"/>
    <s v="No"/>
    <s v="Y"/>
    <n v="2"/>
    <n v="-2"/>
    <n v="0"/>
    <n v="27"/>
    <n v="0"/>
    <m/>
    <n v="0"/>
    <n v="1"/>
    <n v="1167"/>
    <n v="4"/>
    <x v="0"/>
    <n v="1"/>
    <n v="1"/>
    <n v="76"/>
    <n v="3"/>
    <n v="1"/>
    <n v="1"/>
    <n v="2517"/>
    <n v="3208"/>
    <n v="1"/>
    <n v="11"/>
    <n v="3"/>
    <n v="2"/>
    <n v="80"/>
    <n v="3"/>
    <n v="5"/>
    <n v="3"/>
    <n v="5"/>
    <n v="3"/>
    <n v="0"/>
    <n v="3"/>
    <x v="0"/>
  </r>
  <r>
    <s v="No"/>
    <s v="Travel_Rarely"/>
    <x v="2"/>
    <s v="Current Employees"/>
    <x v="1"/>
    <x v="0"/>
    <s v="STAFF-1260"/>
    <n v="1260"/>
    <x v="1"/>
    <x v="4"/>
    <x v="2"/>
    <s v="Yes"/>
    <s v="Y"/>
    <n v="2"/>
    <n v="-2"/>
    <n v="0"/>
    <n v="29"/>
    <n v="0"/>
    <m/>
    <n v="0"/>
    <n v="1"/>
    <n v="1329"/>
    <n v="7"/>
    <x v="3"/>
    <n v="1"/>
    <n v="3"/>
    <n v="82"/>
    <n v="3"/>
    <n v="2"/>
    <n v="1"/>
    <n v="6623"/>
    <n v="4204"/>
    <n v="1"/>
    <n v="11"/>
    <n v="3"/>
    <n v="2"/>
    <n v="80"/>
    <n v="2"/>
    <n v="6"/>
    <n v="3"/>
    <n v="6"/>
    <n v="0"/>
    <n v="1"/>
    <n v="0"/>
    <x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x v="0"/>
  </r>
  <r>
    <s v="No"/>
    <s v="Travel_Rarely"/>
    <x v="2"/>
    <s v="Current Employees"/>
    <x v="1"/>
    <x v="0"/>
    <s v="STAFF-1264"/>
    <n v="1264"/>
    <x v="0"/>
    <x v="7"/>
    <x v="2"/>
    <s v="No"/>
    <s v="Y"/>
    <n v="2"/>
    <n v="-2"/>
    <n v="0"/>
    <n v="29"/>
    <n v="0"/>
    <m/>
    <n v="0"/>
    <n v="1"/>
    <n v="694"/>
    <n v="1"/>
    <x v="3"/>
    <n v="1"/>
    <n v="4"/>
    <n v="87"/>
    <n v="2"/>
    <n v="4"/>
    <n v="1"/>
    <n v="16124"/>
    <n v="3423"/>
    <n v="3"/>
    <n v="14"/>
    <n v="3"/>
    <n v="2"/>
    <n v="80"/>
    <n v="2"/>
    <n v="9"/>
    <n v="2"/>
    <n v="7"/>
    <n v="7"/>
    <n v="1"/>
    <n v="7"/>
    <x v="0"/>
  </r>
  <r>
    <s v="No"/>
    <s v="Travel_Rarely"/>
    <x v="2"/>
    <s v="Current Employees"/>
    <x v="1"/>
    <x v="4"/>
    <s v="STAFF-1265"/>
    <n v="1265"/>
    <x v="0"/>
    <x v="1"/>
    <x v="1"/>
    <s v="No"/>
    <s v="Y"/>
    <n v="5"/>
    <n v="-2"/>
    <n v="0"/>
    <n v="34"/>
    <n v="0"/>
    <m/>
    <n v="0"/>
    <n v="1"/>
    <n v="1320"/>
    <n v="20"/>
    <x v="3"/>
    <n v="1"/>
    <n v="4"/>
    <n v="89"/>
    <n v="4"/>
    <n v="1"/>
    <n v="4"/>
    <n v="2585"/>
    <n v="21643"/>
    <n v="0"/>
    <n v="17"/>
    <n v="3"/>
    <n v="4"/>
    <n v="80"/>
    <n v="0"/>
    <n v="2"/>
    <n v="2"/>
    <n v="1"/>
    <n v="0"/>
    <n v="0"/>
    <n v="0"/>
    <x v="2"/>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x v="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x v="0"/>
  </r>
  <r>
    <s v="No"/>
    <s v="Travel_Rarely"/>
    <x v="4"/>
    <s v="Current Employees"/>
    <x v="1"/>
    <x v="0"/>
    <s v="STAFF-1269"/>
    <n v="1269"/>
    <x v="0"/>
    <x v="1"/>
    <x v="0"/>
    <s v="Yes"/>
    <s v="Y"/>
    <n v="2"/>
    <n v="-2"/>
    <n v="0"/>
    <n v="19"/>
    <n v="0"/>
    <m/>
    <n v="0"/>
    <n v="1"/>
    <n v="265"/>
    <n v="25"/>
    <x v="3"/>
    <n v="1"/>
    <n v="2"/>
    <n v="57"/>
    <n v="4"/>
    <n v="1"/>
    <n v="1"/>
    <n v="2994"/>
    <n v="21221"/>
    <n v="1"/>
    <n v="12"/>
    <n v="3"/>
    <n v="4"/>
    <n v="80"/>
    <n v="0"/>
    <n v="1"/>
    <n v="3"/>
    <n v="1"/>
    <n v="0"/>
    <n v="0"/>
    <n v="1"/>
    <x v="1"/>
  </r>
  <r>
    <s v="No"/>
    <s v="Travel_Rarely"/>
    <x v="4"/>
    <s v="Current Employees"/>
    <x v="1"/>
    <x v="0"/>
    <s v="STAFF-1270"/>
    <n v="1270"/>
    <x v="1"/>
    <x v="1"/>
    <x v="1"/>
    <s v="No"/>
    <s v="Y"/>
    <n v="2"/>
    <n v="-2"/>
    <n v="0"/>
    <n v="23"/>
    <n v="0"/>
    <m/>
    <n v="0"/>
    <n v="1"/>
    <n v="373"/>
    <n v="1"/>
    <x v="0"/>
    <n v="1"/>
    <n v="4"/>
    <n v="47"/>
    <n v="3"/>
    <n v="1"/>
    <n v="1"/>
    <n v="1223"/>
    <n v="16901"/>
    <n v="1"/>
    <n v="22"/>
    <n v="4"/>
    <n v="4"/>
    <n v="80"/>
    <n v="1"/>
    <n v="1"/>
    <n v="3"/>
    <n v="1"/>
    <n v="0"/>
    <n v="0"/>
    <n v="1"/>
    <x v="0"/>
  </r>
  <r>
    <s v="Yes"/>
    <s v="Travel_Frequently"/>
    <x v="2"/>
    <s v="Ex-Employees"/>
    <x v="0"/>
    <x v="0"/>
    <s v="STAFF-1273"/>
    <n v="1273"/>
    <x v="1"/>
    <x v="6"/>
    <x v="0"/>
    <s v="Yes"/>
    <s v="Y"/>
    <n v="4"/>
    <n v="-2"/>
    <n v="0"/>
    <n v="25"/>
    <n v="1"/>
    <n v="1"/>
    <n v="1"/>
    <n v="0"/>
    <n v="599"/>
    <n v="24"/>
    <x v="1"/>
    <n v="1"/>
    <n v="3"/>
    <n v="73"/>
    <n v="1"/>
    <n v="1"/>
    <n v="1"/>
    <n v="1118"/>
    <n v="8040"/>
    <n v="1"/>
    <n v="14"/>
    <n v="3"/>
    <n v="4"/>
    <n v="80"/>
    <n v="0"/>
    <n v="1"/>
    <n v="3"/>
    <n v="1"/>
    <n v="0"/>
    <n v="1"/>
    <n v="0"/>
    <x v="1"/>
  </r>
  <r>
    <s v="No"/>
    <s v="Travel_Rarely"/>
    <x v="2"/>
    <s v="Current Employees"/>
    <x v="1"/>
    <x v="0"/>
    <s v="STAFF-1275"/>
    <n v="1275"/>
    <x v="1"/>
    <x v="1"/>
    <x v="0"/>
    <s v="Yes"/>
    <s v="Y"/>
    <n v="2"/>
    <n v="-2"/>
    <n v="0"/>
    <n v="26"/>
    <n v="0"/>
    <m/>
    <n v="0"/>
    <n v="1"/>
    <n v="583"/>
    <n v="4"/>
    <x v="0"/>
    <n v="1"/>
    <n v="3"/>
    <n v="53"/>
    <n v="3"/>
    <n v="1"/>
    <n v="1"/>
    <n v="2875"/>
    <n v="9973"/>
    <n v="1"/>
    <n v="20"/>
    <n v="4"/>
    <n v="2"/>
    <n v="80"/>
    <n v="0"/>
    <n v="8"/>
    <n v="2"/>
    <n v="8"/>
    <n v="5"/>
    <n v="2"/>
    <n v="2"/>
    <x v="0"/>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x v="0"/>
  </r>
  <r>
    <s v="No"/>
    <s v="Non-Travel"/>
    <x v="3"/>
    <s v="Current Employees"/>
    <x v="1"/>
    <x v="2"/>
    <s v="STAFF-1278"/>
    <n v="1278"/>
    <x v="1"/>
    <x v="4"/>
    <x v="2"/>
    <s v="Yes"/>
    <s v="Y"/>
    <n v="3"/>
    <n v="-2"/>
    <n v="0"/>
    <n v="55"/>
    <n v="0"/>
    <m/>
    <n v="0"/>
    <n v="1"/>
    <n v="177"/>
    <n v="8"/>
    <x v="1"/>
    <n v="1"/>
    <n v="4"/>
    <n v="37"/>
    <n v="2"/>
    <n v="4"/>
    <n v="2"/>
    <n v="13577"/>
    <n v="25592"/>
    <n v="1"/>
    <n v="15"/>
    <n v="3"/>
    <n v="4"/>
    <n v="80"/>
    <n v="1"/>
    <n v="34"/>
    <n v="3"/>
    <n v="33"/>
    <n v="9"/>
    <n v="15"/>
    <n v="0"/>
    <x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x v="0"/>
  </r>
  <r>
    <s v="No"/>
    <s v="Travel_Rarely"/>
    <x v="1"/>
    <s v="Current Employees"/>
    <x v="0"/>
    <x v="3"/>
    <s v="STAFF-1280"/>
    <n v="1280"/>
    <x v="0"/>
    <x v="5"/>
    <x v="1"/>
    <s v="No"/>
    <s v="Y"/>
    <n v="2"/>
    <n v="-2"/>
    <n v="0"/>
    <n v="46"/>
    <n v="0"/>
    <m/>
    <n v="0"/>
    <n v="1"/>
    <n v="168"/>
    <n v="4"/>
    <x v="0"/>
    <n v="1"/>
    <n v="4"/>
    <n v="33"/>
    <n v="2"/>
    <n v="5"/>
    <n v="2"/>
    <n v="18789"/>
    <n v="9946"/>
    <n v="2"/>
    <n v="14"/>
    <n v="3"/>
    <n v="3"/>
    <n v="80"/>
    <n v="1"/>
    <n v="26"/>
    <n v="3"/>
    <n v="11"/>
    <n v="4"/>
    <n v="0"/>
    <n v="8"/>
    <x v="0"/>
  </r>
  <r>
    <s v="No"/>
    <s v="Travel_Rarely"/>
    <x v="2"/>
    <s v="Current Employees"/>
    <x v="0"/>
    <x v="3"/>
    <s v="STAFF-1281"/>
    <n v="1281"/>
    <x v="0"/>
    <x v="0"/>
    <x v="0"/>
    <s v="Yes"/>
    <s v="Y"/>
    <n v="3"/>
    <n v="-2"/>
    <n v="0"/>
    <n v="34"/>
    <n v="0"/>
    <m/>
    <n v="0"/>
    <n v="1"/>
    <n v="131"/>
    <n v="2"/>
    <x v="3"/>
    <n v="1"/>
    <n v="3"/>
    <n v="86"/>
    <n v="3"/>
    <n v="2"/>
    <n v="2"/>
    <n v="4538"/>
    <n v="6039"/>
    <n v="0"/>
    <n v="12"/>
    <n v="3"/>
    <n v="4"/>
    <n v="80"/>
    <n v="0"/>
    <n v="4"/>
    <n v="3"/>
    <n v="3"/>
    <n v="2"/>
    <n v="0"/>
    <n v="2"/>
    <x v="0"/>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x v="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x v="2"/>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x v="2"/>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x v="0"/>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x v="0"/>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x v="2"/>
  </r>
  <r>
    <s v="No"/>
    <s v="Travel_Rarely"/>
    <x v="0"/>
    <s v="Current Employees"/>
    <x v="1"/>
    <x v="0"/>
    <s v="STAFF-1291"/>
    <n v="1291"/>
    <x v="1"/>
    <x v="1"/>
    <x v="1"/>
    <s v="Yes"/>
    <s v="Y"/>
    <n v="3"/>
    <n v="-2"/>
    <n v="0"/>
    <n v="35"/>
    <n v="0"/>
    <m/>
    <n v="0"/>
    <n v="1"/>
    <n v="735"/>
    <n v="6"/>
    <x v="1"/>
    <n v="1"/>
    <n v="3"/>
    <n v="66"/>
    <n v="3"/>
    <n v="1"/>
    <n v="3"/>
    <n v="3506"/>
    <n v="6020"/>
    <n v="0"/>
    <n v="14"/>
    <n v="3"/>
    <n v="4"/>
    <n v="80"/>
    <n v="0"/>
    <n v="4"/>
    <n v="3"/>
    <n v="3"/>
    <n v="2"/>
    <n v="2"/>
    <n v="2"/>
    <x v="0"/>
  </r>
  <r>
    <s v="No"/>
    <s v="Travel_Rarely"/>
    <x v="0"/>
    <s v="Current Employees"/>
    <x v="1"/>
    <x v="2"/>
    <s v="STAFF-1292"/>
    <n v="1292"/>
    <x v="0"/>
    <x v="1"/>
    <x v="1"/>
    <s v="Yes"/>
    <s v="Y"/>
    <n v="2"/>
    <n v="-2"/>
    <n v="0"/>
    <n v="42"/>
    <n v="0"/>
    <m/>
    <n v="0"/>
    <n v="1"/>
    <n v="603"/>
    <n v="7"/>
    <x v="2"/>
    <n v="1"/>
    <n v="2"/>
    <n v="78"/>
    <n v="4"/>
    <n v="2"/>
    <n v="2"/>
    <n v="2372"/>
    <n v="5628"/>
    <n v="6"/>
    <n v="16"/>
    <n v="3"/>
    <n v="4"/>
    <n v="80"/>
    <n v="0"/>
    <n v="18"/>
    <n v="3"/>
    <n v="1"/>
    <n v="0"/>
    <n v="0"/>
    <n v="0"/>
    <x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x v="0"/>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x v="0"/>
  </r>
  <r>
    <s v="Yes"/>
    <s v="Travel_Rarely"/>
    <x v="0"/>
    <s v="Ex-Employees"/>
    <x v="1"/>
    <x v="2"/>
    <s v="STAFF-1295"/>
    <n v="1295"/>
    <x v="0"/>
    <x v="4"/>
    <x v="1"/>
    <s v="No"/>
    <s v="Y"/>
    <n v="2"/>
    <n v="-2"/>
    <n v="0"/>
    <n v="44"/>
    <n v="1"/>
    <n v="1"/>
    <n v="1"/>
    <n v="0"/>
    <n v="621"/>
    <n v="15"/>
    <x v="3"/>
    <n v="1"/>
    <n v="1"/>
    <n v="73"/>
    <n v="3"/>
    <n v="3"/>
    <n v="4"/>
    <n v="7978"/>
    <n v="14075"/>
    <n v="1"/>
    <n v="11"/>
    <n v="3"/>
    <n v="4"/>
    <n v="80"/>
    <n v="1"/>
    <n v="10"/>
    <n v="3"/>
    <n v="10"/>
    <n v="7"/>
    <n v="0"/>
    <n v="5"/>
    <x v="2"/>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x v="0"/>
  </r>
  <r>
    <s v="No"/>
    <s v="Travel_Frequently"/>
    <x v="1"/>
    <s v="Current Employees"/>
    <x v="1"/>
    <x v="2"/>
    <s v="STAFF-1297"/>
    <n v="1297"/>
    <x v="0"/>
    <x v="2"/>
    <x v="0"/>
    <s v="No"/>
    <s v="Y"/>
    <n v="6"/>
    <n v="-2"/>
    <n v="0"/>
    <n v="51"/>
    <n v="0"/>
    <m/>
    <n v="0"/>
    <n v="1"/>
    <n v="968"/>
    <n v="6"/>
    <x v="0"/>
    <n v="1"/>
    <n v="2"/>
    <n v="40"/>
    <n v="2"/>
    <n v="1"/>
    <n v="3"/>
    <n v="2838"/>
    <n v="4257"/>
    <n v="0"/>
    <n v="14"/>
    <n v="3"/>
    <n v="2"/>
    <n v="80"/>
    <n v="0"/>
    <n v="8"/>
    <n v="2"/>
    <n v="7"/>
    <n v="0"/>
    <n v="7"/>
    <n v="7"/>
    <x v="0"/>
  </r>
  <r>
    <s v="No"/>
    <s v="Non-Travel"/>
    <x v="2"/>
    <s v="Current Employees"/>
    <x v="1"/>
    <x v="2"/>
    <s v="STAFF-1298"/>
    <n v="1298"/>
    <x v="0"/>
    <x v="3"/>
    <x v="0"/>
    <s v="Yes"/>
    <s v="Y"/>
    <n v="3"/>
    <n v="-2"/>
    <n v="0"/>
    <n v="30"/>
    <n v="0"/>
    <m/>
    <n v="0"/>
    <n v="1"/>
    <n v="879"/>
    <n v="9"/>
    <x v="0"/>
    <n v="1"/>
    <n v="3"/>
    <n v="72"/>
    <n v="3"/>
    <n v="2"/>
    <n v="3"/>
    <n v="4695"/>
    <n v="12858"/>
    <n v="7"/>
    <n v="18"/>
    <n v="3"/>
    <n v="3"/>
    <n v="80"/>
    <n v="0"/>
    <n v="10"/>
    <n v="3"/>
    <n v="8"/>
    <n v="4"/>
    <n v="1"/>
    <n v="7"/>
    <x v="0"/>
  </r>
  <r>
    <s v="Yes"/>
    <s v="Travel_Rarely"/>
    <x v="2"/>
    <s v="Ex-Employees"/>
    <x v="1"/>
    <x v="4"/>
    <s v="STAFF-1299"/>
    <n v="1299"/>
    <x v="0"/>
    <x v="2"/>
    <x v="2"/>
    <s v="Yes"/>
    <s v="Y"/>
    <n v="2"/>
    <n v="-2"/>
    <n v="0"/>
    <n v="29"/>
    <n v="1"/>
    <n v="1"/>
    <n v="1"/>
    <n v="0"/>
    <n v="806"/>
    <n v="7"/>
    <x v="3"/>
    <n v="1"/>
    <n v="4"/>
    <n v="39"/>
    <n v="3"/>
    <n v="1"/>
    <n v="4"/>
    <n v="3339"/>
    <n v="17285"/>
    <n v="3"/>
    <n v="13"/>
    <n v="3"/>
    <n v="1"/>
    <n v="80"/>
    <n v="2"/>
    <n v="10"/>
    <n v="3"/>
    <n v="7"/>
    <n v="7"/>
    <n v="7"/>
    <n v="7"/>
    <x v="0"/>
  </r>
  <r>
    <s v="No"/>
    <s v="Travel_Rarely"/>
    <x v="2"/>
    <s v="Current Employees"/>
    <x v="1"/>
    <x v="4"/>
    <s v="STAFF-1301"/>
    <n v="1301"/>
    <x v="1"/>
    <x v="1"/>
    <x v="0"/>
    <s v="No"/>
    <s v="Y"/>
    <n v="2"/>
    <n v="-2"/>
    <n v="0"/>
    <n v="28"/>
    <n v="0"/>
    <m/>
    <n v="0"/>
    <n v="1"/>
    <n v="640"/>
    <n v="1"/>
    <x v="3"/>
    <n v="1"/>
    <n v="4"/>
    <n v="84"/>
    <n v="3"/>
    <n v="1"/>
    <n v="4"/>
    <n v="2080"/>
    <n v="4732"/>
    <n v="2"/>
    <n v="11"/>
    <n v="3"/>
    <n v="2"/>
    <n v="80"/>
    <n v="0"/>
    <n v="5"/>
    <n v="2"/>
    <n v="3"/>
    <n v="2"/>
    <n v="1"/>
    <n v="2"/>
    <x v="0"/>
  </r>
  <r>
    <s v="No"/>
    <s v="Travel_Rarely"/>
    <x v="2"/>
    <s v="Current Employees"/>
    <x v="1"/>
    <x v="2"/>
    <s v="STAFF-1303"/>
    <n v="1303"/>
    <x v="0"/>
    <x v="1"/>
    <x v="0"/>
    <s v="No"/>
    <s v="Y"/>
    <n v="3"/>
    <n v="-2"/>
    <n v="0"/>
    <n v="25"/>
    <n v="0"/>
    <m/>
    <n v="0"/>
    <n v="1"/>
    <n v="266"/>
    <n v="1"/>
    <x v="3"/>
    <n v="1"/>
    <n v="4"/>
    <n v="40"/>
    <n v="3"/>
    <n v="1"/>
    <n v="2"/>
    <n v="2096"/>
    <n v="18830"/>
    <n v="1"/>
    <n v="18"/>
    <n v="3"/>
    <n v="4"/>
    <n v="80"/>
    <n v="0"/>
    <n v="2"/>
    <n v="2"/>
    <n v="2"/>
    <n v="2"/>
    <n v="2"/>
    <n v="1"/>
    <x v="0"/>
  </r>
  <r>
    <s v="No"/>
    <s v="Travel_Rarely"/>
    <x v="2"/>
    <s v="Current Employees"/>
    <x v="0"/>
    <x v="2"/>
    <s v="STAFF-1304"/>
    <n v="1304"/>
    <x v="1"/>
    <x v="0"/>
    <x v="1"/>
    <s v="No"/>
    <s v="Y"/>
    <n v="4"/>
    <n v="-2"/>
    <n v="0"/>
    <n v="32"/>
    <n v="0"/>
    <m/>
    <n v="0"/>
    <n v="1"/>
    <n v="604"/>
    <n v="8"/>
    <x v="3"/>
    <n v="1"/>
    <n v="3"/>
    <n v="56"/>
    <n v="4"/>
    <n v="2"/>
    <n v="4"/>
    <n v="6209"/>
    <n v="11693"/>
    <n v="1"/>
    <n v="15"/>
    <n v="3"/>
    <n v="3"/>
    <n v="80"/>
    <n v="2"/>
    <n v="10"/>
    <n v="4"/>
    <n v="10"/>
    <n v="7"/>
    <n v="0"/>
    <n v="8"/>
    <x v="0"/>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x v="1"/>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x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x v="1"/>
  </r>
  <r>
    <s v="Yes"/>
    <s v="Travel_Rarely"/>
    <x v="2"/>
    <s v="Ex-Employees"/>
    <x v="1"/>
    <x v="0"/>
    <s v="STAFF-1309"/>
    <n v="1309"/>
    <x v="1"/>
    <x v="2"/>
    <x v="1"/>
    <s v="No"/>
    <s v="Y"/>
    <n v="3"/>
    <n v="-2"/>
    <n v="0"/>
    <n v="32"/>
    <n v="1"/>
    <n v="1"/>
    <n v="1"/>
    <n v="0"/>
    <n v="1089"/>
    <n v="7"/>
    <x v="0"/>
    <n v="1"/>
    <n v="4"/>
    <n v="79"/>
    <n v="3"/>
    <n v="2"/>
    <n v="3"/>
    <n v="4883"/>
    <n v="22845"/>
    <n v="1"/>
    <n v="18"/>
    <n v="3"/>
    <n v="1"/>
    <n v="80"/>
    <n v="1"/>
    <n v="10"/>
    <n v="3"/>
    <n v="10"/>
    <n v="4"/>
    <n v="1"/>
    <n v="1"/>
    <x v="0"/>
  </r>
  <r>
    <s v="Yes"/>
    <s v="Travel_Rarely"/>
    <x v="0"/>
    <s v="Ex-Employees"/>
    <x v="1"/>
    <x v="2"/>
    <s v="STAFF-1310"/>
    <n v="1310"/>
    <x v="1"/>
    <x v="1"/>
    <x v="0"/>
    <s v="No"/>
    <s v="Y"/>
    <n v="2"/>
    <n v="-2"/>
    <n v="0"/>
    <n v="39"/>
    <n v="1"/>
    <n v="1"/>
    <n v="1"/>
    <n v="0"/>
    <n v="360"/>
    <n v="23"/>
    <x v="3"/>
    <n v="1"/>
    <n v="3"/>
    <n v="93"/>
    <n v="3"/>
    <n v="1"/>
    <n v="3"/>
    <n v="3904"/>
    <n v="22154"/>
    <n v="0"/>
    <n v="13"/>
    <n v="3"/>
    <n v="1"/>
    <n v="80"/>
    <n v="0"/>
    <n v="6"/>
    <n v="3"/>
    <n v="5"/>
    <n v="2"/>
    <n v="0"/>
    <n v="3"/>
    <x v="1"/>
  </r>
  <r>
    <s v="No"/>
    <s v="Travel_Rarely"/>
    <x v="2"/>
    <s v="Current Employees"/>
    <x v="1"/>
    <x v="4"/>
    <s v="STAFF-1311"/>
    <n v="1311"/>
    <x v="0"/>
    <x v="2"/>
    <x v="1"/>
    <s v="No"/>
    <s v="Y"/>
    <n v="6"/>
    <n v="-2"/>
    <n v="0"/>
    <n v="30"/>
    <n v="0"/>
    <m/>
    <n v="0"/>
    <n v="1"/>
    <n v="1138"/>
    <n v="6"/>
    <x v="3"/>
    <n v="1"/>
    <n v="4"/>
    <n v="48"/>
    <n v="2"/>
    <n v="2"/>
    <n v="4"/>
    <n v="4627"/>
    <n v="23631"/>
    <n v="0"/>
    <n v="12"/>
    <n v="3"/>
    <n v="1"/>
    <n v="80"/>
    <n v="1"/>
    <n v="10"/>
    <n v="3"/>
    <n v="9"/>
    <n v="2"/>
    <n v="6"/>
    <n v="7"/>
    <x v="0"/>
  </r>
  <r>
    <s v="No"/>
    <s v="Travel_Rarely"/>
    <x v="0"/>
    <s v="Current Employees"/>
    <x v="1"/>
    <x v="4"/>
    <s v="STAFF-1312"/>
    <n v="1312"/>
    <x v="0"/>
    <x v="4"/>
    <x v="1"/>
    <s v="No"/>
    <s v="Y"/>
    <n v="0"/>
    <n v="-2"/>
    <n v="0"/>
    <n v="36"/>
    <n v="0"/>
    <m/>
    <n v="0"/>
    <n v="1"/>
    <n v="325"/>
    <n v="10"/>
    <x v="2"/>
    <n v="1"/>
    <n v="4"/>
    <n v="63"/>
    <n v="3"/>
    <n v="3"/>
    <n v="4"/>
    <n v="7094"/>
    <n v="5747"/>
    <n v="3"/>
    <n v="12"/>
    <n v="3"/>
    <n v="1"/>
    <n v="80"/>
    <n v="0"/>
    <n v="10"/>
    <n v="3"/>
    <n v="7"/>
    <n v="7"/>
    <n v="1"/>
    <n v="7"/>
    <x v="0"/>
  </r>
  <r>
    <s v="No"/>
    <s v="Travel_Rarely"/>
    <x v="1"/>
    <s v="Current Employees"/>
    <x v="2"/>
    <x v="0"/>
    <s v="STAFF-1314"/>
    <n v="1314"/>
    <x v="0"/>
    <x v="8"/>
    <x v="0"/>
    <s v="No"/>
    <s v="Y"/>
    <n v="3"/>
    <n v="-2"/>
    <n v="0"/>
    <n v="46"/>
    <n v="0"/>
    <m/>
    <n v="0"/>
    <n v="1"/>
    <n v="991"/>
    <n v="1"/>
    <x v="0"/>
    <n v="1"/>
    <n v="4"/>
    <n v="44"/>
    <n v="3"/>
    <n v="1"/>
    <n v="3"/>
    <n v="3423"/>
    <n v="22957"/>
    <n v="6"/>
    <n v="12"/>
    <n v="3"/>
    <n v="3"/>
    <n v="80"/>
    <n v="0"/>
    <n v="10"/>
    <n v="4"/>
    <n v="7"/>
    <n v="6"/>
    <n v="5"/>
    <n v="7"/>
    <x v="0"/>
  </r>
  <r>
    <s v="No"/>
    <s v="Non-Travel"/>
    <x v="2"/>
    <s v="Current Employees"/>
    <x v="1"/>
    <x v="0"/>
    <s v="STAFF-1315"/>
    <n v="1315"/>
    <x v="0"/>
    <x v="2"/>
    <x v="1"/>
    <s v="No"/>
    <s v="Y"/>
    <n v="6"/>
    <n v="-2"/>
    <n v="0"/>
    <n v="28"/>
    <n v="0"/>
    <m/>
    <n v="0"/>
    <n v="1"/>
    <n v="1476"/>
    <n v="1"/>
    <x v="3"/>
    <n v="1"/>
    <n v="3"/>
    <n v="55"/>
    <n v="1"/>
    <n v="2"/>
    <n v="4"/>
    <n v="6674"/>
    <n v="16392"/>
    <n v="0"/>
    <n v="11"/>
    <n v="3"/>
    <n v="1"/>
    <n v="80"/>
    <n v="3"/>
    <n v="10"/>
    <n v="3"/>
    <n v="9"/>
    <n v="8"/>
    <n v="7"/>
    <n v="5"/>
    <x v="0"/>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x v="1"/>
  </r>
  <r>
    <s v="Yes"/>
    <s v="Travel_Rarely"/>
    <x v="0"/>
    <s v="Ex-Employees"/>
    <x v="0"/>
    <x v="3"/>
    <s v="STAFF-1318"/>
    <n v="1318"/>
    <x v="1"/>
    <x v="0"/>
    <x v="0"/>
    <s v="Yes"/>
    <s v="Y"/>
    <n v="2"/>
    <n v="-2"/>
    <n v="0"/>
    <n v="40"/>
    <n v="1"/>
    <n v="1"/>
    <n v="1"/>
    <n v="0"/>
    <n v="299"/>
    <n v="25"/>
    <x v="2"/>
    <n v="1"/>
    <n v="4"/>
    <n v="57"/>
    <n v="2"/>
    <n v="3"/>
    <n v="2"/>
    <n v="9094"/>
    <n v="17235"/>
    <n v="2"/>
    <n v="12"/>
    <n v="3"/>
    <n v="3"/>
    <n v="80"/>
    <n v="0"/>
    <n v="9"/>
    <n v="3"/>
    <n v="5"/>
    <n v="4"/>
    <n v="1"/>
    <n v="0"/>
    <x v="1"/>
  </r>
  <r>
    <s v="Yes"/>
    <s v="Travel_Rarely"/>
    <x v="1"/>
    <s v="Ex-Employees"/>
    <x v="0"/>
    <x v="0"/>
    <s v="STAFF-1319"/>
    <n v="1319"/>
    <x v="1"/>
    <x v="0"/>
    <x v="0"/>
    <s v="Yes"/>
    <s v="Y"/>
    <n v="2"/>
    <n v="-2"/>
    <n v="0"/>
    <n v="52"/>
    <n v="1"/>
    <n v="1"/>
    <n v="1"/>
    <n v="0"/>
    <n v="1030"/>
    <n v="5"/>
    <x v="3"/>
    <n v="1"/>
    <n v="2"/>
    <n v="64"/>
    <n v="3"/>
    <n v="3"/>
    <n v="2"/>
    <n v="8446"/>
    <n v="21534"/>
    <n v="9"/>
    <n v="19"/>
    <n v="3"/>
    <n v="3"/>
    <n v="80"/>
    <n v="0"/>
    <n v="10"/>
    <n v="2"/>
    <n v="8"/>
    <n v="7"/>
    <n v="7"/>
    <n v="7"/>
    <x v="0"/>
  </r>
  <r>
    <s v="No"/>
    <s v="Travel_Rarely"/>
    <x v="2"/>
    <s v="Current Employees"/>
    <x v="1"/>
    <x v="2"/>
    <s v="STAFF-1321"/>
    <n v="1321"/>
    <x v="0"/>
    <x v="5"/>
    <x v="1"/>
    <s v="Yes"/>
    <s v="Y"/>
    <n v="2"/>
    <n v="-2"/>
    <n v="0"/>
    <n v="30"/>
    <n v="0"/>
    <m/>
    <n v="0"/>
    <n v="1"/>
    <n v="634"/>
    <n v="17"/>
    <x v="2"/>
    <n v="1"/>
    <n v="2"/>
    <n v="95"/>
    <n v="3"/>
    <n v="3"/>
    <n v="3"/>
    <n v="11916"/>
    <n v="25927"/>
    <n v="1"/>
    <n v="23"/>
    <n v="4"/>
    <n v="4"/>
    <n v="80"/>
    <n v="2"/>
    <n v="9"/>
    <n v="3"/>
    <n v="9"/>
    <n v="1"/>
    <n v="0"/>
    <n v="8"/>
    <x v="2"/>
  </r>
  <r>
    <s v="No"/>
    <s v="Travel_Rarely"/>
    <x v="0"/>
    <s v="Current Employees"/>
    <x v="1"/>
    <x v="0"/>
    <s v="STAFF-1322"/>
    <n v="1322"/>
    <x v="1"/>
    <x v="3"/>
    <x v="0"/>
    <s v="No"/>
    <s v="Y"/>
    <n v="6"/>
    <n v="-2"/>
    <n v="0"/>
    <n v="39"/>
    <n v="0"/>
    <m/>
    <n v="0"/>
    <n v="1"/>
    <n v="524"/>
    <n v="18"/>
    <x v="0"/>
    <n v="1"/>
    <n v="1"/>
    <n v="32"/>
    <n v="3"/>
    <n v="2"/>
    <n v="3"/>
    <n v="4534"/>
    <n v="13352"/>
    <n v="0"/>
    <n v="11"/>
    <n v="3"/>
    <n v="1"/>
    <n v="80"/>
    <n v="0"/>
    <n v="9"/>
    <n v="3"/>
    <n v="8"/>
    <n v="7"/>
    <n v="1"/>
    <n v="7"/>
    <x v="2"/>
  </r>
  <r>
    <s v="No"/>
    <s v="Non-Travel"/>
    <x v="2"/>
    <s v="Current Employees"/>
    <x v="0"/>
    <x v="0"/>
    <s v="STAFF-1324"/>
    <n v="1324"/>
    <x v="0"/>
    <x v="0"/>
    <x v="2"/>
    <s v="Yes"/>
    <s v="Y"/>
    <n v="5"/>
    <n v="-2"/>
    <n v="0"/>
    <n v="31"/>
    <n v="0"/>
    <m/>
    <n v="0"/>
    <n v="1"/>
    <n v="587"/>
    <n v="2"/>
    <x v="2"/>
    <n v="1"/>
    <n v="4"/>
    <n v="57"/>
    <n v="3"/>
    <n v="3"/>
    <n v="3"/>
    <n v="9852"/>
    <n v="8935"/>
    <n v="1"/>
    <n v="19"/>
    <n v="3"/>
    <n v="1"/>
    <n v="80"/>
    <n v="1"/>
    <n v="10"/>
    <n v="2"/>
    <n v="10"/>
    <n v="8"/>
    <n v="9"/>
    <n v="6"/>
    <x v="0"/>
  </r>
  <r>
    <s v="No"/>
    <s v="Non-Travel"/>
    <x v="0"/>
    <s v="Current Employees"/>
    <x v="0"/>
    <x v="2"/>
    <s v="STAFF-1329"/>
    <n v="1329"/>
    <x v="1"/>
    <x v="0"/>
    <x v="0"/>
    <s v="No"/>
    <s v="Y"/>
    <n v="4"/>
    <n v="-2"/>
    <n v="0"/>
    <n v="41"/>
    <n v="0"/>
    <m/>
    <n v="0"/>
    <n v="1"/>
    <n v="256"/>
    <n v="10"/>
    <x v="0"/>
    <n v="1"/>
    <n v="3"/>
    <n v="40"/>
    <n v="1"/>
    <n v="2"/>
    <n v="2"/>
    <n v="6151"/>
    <n v="22074"/>
    <n v="1"/>
    <n v="13"/>
    <n v="3"/>
    <n v="1"/>
    <n v="80"/>
    <n v="0"/>
    <n v="19"/>
    <n v="3"/>
    <n v="19"/>
    <n v="2"/>
    <n v="11"/>
    <n v="9"/>
    <x v="0"/>
  </r>
  <r>
    <s v="Yes"/>
    <s v="Travel_Frequently"/>
    <x v="2"/>
    <s v="Ex-Employees"/>
    <x v="0"/>
    <x v="0"/>
    <s v="STAFF-1331"/>
    <n v="1331"/>
    <x v="0"/>
    <x v="6"/>
    <x v="0"/>
    <s v="Yes"/>
    <s v="Y"/>
    <n v="2"/>
    <n v="-2"/>
    <n v="0"/>
    <n v="31"/>
    <n v="1"/>
    <n v="1"/>
    <n v="1"/>
    <n v="0"/>
    <n v="1060"/>
    <n v="1"/>
    <x v="3"/>
    <n v="1"/>
    <n v="4"/>
    <n v="54"/>
    <n v="3"/>
    <n v="1"/>
    <n v="2"/>
    <n v="2302"/>
    <n v="8319"/>
    <n v="1"/>
    <n v="11"/>
    <n v="3"/>
    <n v="1"/>
    <n v="80"/>
    <n v="0"/>
    <n v="3"/>
    <n v="4"/>
    <n v="3"/>
    <n v="2"/>
    <n v="2"/>
    <n v="2"/>
    <x v="0"/>
  </r>
  <r>
    <s v="Yes"/>
    <s v="Travel_Rarely"/>
    <x v="0"/>
    <s v="Ex-Employees"/>
    <x v="1"/>
    <x v="0"/>
    <s v="STAFF-1333"/>
    <n v="1333"/>
    <x v="1"/>
    <x v="2"/>
    <x v="1"/>
    <s v="No"/>
    <s v="Y"/>
    <n v="4"/>
    <n v="-2"/>
    <n v="0"/>
    <n v="44"/>
    <n v="1"/>
    <n v="1"/>
    <n v="1"/>
    <n v="0"/>
    <n v="935"/>
    <n v="3"/>
    <x v="3"/>
    <n v="1"/>
    <n v="1"/>
    <n v="89"/>
    <n v="3"/>
    <n v="1"/>
    <n v="3"/>
    <n v="2362"/>
    <n v="14669"/>
    <n v="4"/>
    <n v="12"/>
    <n v="3"/>
    <n v="3"/>
    <n v="80"/>
    <n v="0"/>
    <n v="10"/>
    <n v="4"/>
    <n v="3"/>
    <n v="2"/>
    <n v="1"/>
    <n v="2"/>
    <x v="0"/>
  </r>
  <r>
    <s v="No"/>
    <s v="Non-Travel"/>
    <x v="0"/>
    <s v="Current Employees"/>
    <x v="1"/>
    <x v="0"/>
    <s v="STAFF-1334"/>
    <n v="1334"/>
    <x v="1"/>
    <x v="5"/>
    <x v="1"/>
    <s v="Yes"/>
    <s v="Y"/>
    <n v="3"/>
    <n v="-2"/>
    <n v="0"/>
    <n v="42"/>
    <n v="0"/>
    <m/>
    <n v="0"/>
    <n v="1"/>
    <n v="495"/>
    <n v="2"/>
    <x v="1"/>
    <n v="1"/>
    <n v="3"/>
    <n v="37"/>
    <n v="3"/>
    <n v="4"/>
    <n v="3"/>
    <n v="17861"/>
    <n v="26582"/>
    <n v="0"/>
    <n v="13"/>
    <n v="3"/>
    <n v="4"/>
    <n v="80"/>
    <n v="0"/>
    <n v="21"/>
    <n v="2"/>
    <n v="20"/>
    <n v="8"/>
    <n v="2"/>
    <n v="10"/>
    <x v="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x v="0"/>
  </r>
  <r>
    <s v="No"/>
    <s v="Travel_Rarely"/>
    <x v="3"/>
    <s v="Current Employees"/>
    <x v="2"/>
    <x v="0"/>
    <s v="STAFF-1338"/>
    <n v="1338"/>
    <x v="1"/>
    <x v="5"/>
    <x v="0"/>
    <s v="No"/>
    <s v="Y"/>
    <n v="4"/>
    <n v="-2"/>
    <n v="0"/>
    <n v="56"/>
    <n v="0"/>
    <m/>
    <n v="0"/>
    <n v="1"/>
    <n v="206"/>
    <n v="8"/>
    <x v="2"/>
    <n v="1"/>
    <n v="4"/>
    <n v="99"/>
    <n v="3"/>
    <n v="5"/>
    <n v="2"/>
    <n v="19717"/>
    <n v="4022"/>
    <n v="6"/>
    <n v="14"/>
    <n v="3"/>
    <n v="1"/>
    <n v="80"/>
    <n v="0"/>
    <n v="36"/>
    <n v="3"/>
    <n v="7"/>
    <n v="3"/>
    <n v="7"/>
    <n v="7"/>
    <x v="0"/>
  </r>
  <r>
    <s v="No"/>
    <s v="Non-Travel"/>
    <x v="0"/>
    <s v="Current Employees"/>
    <x v="1"/>
    <x v="0"/>
    <s v="STAFF-1340"/>
    <n v="1340"/>
    <x v="1"/>
    <x v="1"/>
    <x v="2"/>
    <s v="No"/>
    <s v="Y"/>
    <n v="0"/>
    <n v="-2"/>
    <n v="0"/>
    <n v="40"/>
    <n v="0"/>
    <m/>
    <n v="0"/>
    <n v="1"/>
    <n v="458"/>
    <n v="16"/>
    <x v="0"/>
    <n v="1"/>
    <n v="3"/>
    <n v="74"/>
    <n v="3"/>
    <n v="1"/>
    <n v="3"/>
    <n v="3544"/>
    <n v="8532"/>
    <n v="9"/>
    <n v="16"/>
    <n v="3"/>
    <n v="2"/>
    <n v="80"/>
    <n v="1"/>
    <n v="6"/>
    <n v="3"/>
    <n v="4"/>
    <n v="2"/>
    <n v="0"/>
    <n v="0"/>
    <x v="2"/>
  </r>
  <r>
    <s v="No"/>
    <s v="Travel_Rarely"/>
    <x v="2"/>
    <s v="Current Employees"/>
    <x v="1"/>
    <x v="0"/>
    <s v="STAFF-1344"/>
    <n v="1344"/>
    <x v="1"/>
    <x v="4"/>
    <x v="2"/>
    <s v="No"/>
    <s v="Y"/>
    <n v="0"/>
    <n v="-2"/>
    <n v="0"/>
    <n v="34"/>
    <n v="0"/>
    <m/>
    <n v="0"/>
    <n v="1"/>
    <n v="943"/>
    <n v="9"/>
    <x v="3"/>
    <n v="1"/>
    <n v="4"/>
    <n v="86"/>
    <n v="3"/>
    <n v="3"/>
    <n v="4"/>
    <n v="8500"/>
    <n v="5494"/>
    <n v="0"/>
    <n v="11"/>
    <n v="3"/>
    <n v="4"/>
    <n v="80"/>
    <n v="1"/>
    <n v="10"/>
    <n v="2"/>
    <n v="9"/>
    <n v="7"/>
    <n v="1"/>
    <n v="6"/>
    <x v="0"/>
  </r>
  <r>
    <s v="No"/>
    <s v="Travel_Rarely"/>
    <x v="0"/>
    <s v="Current Employees"/>
    <x v="1"/>
    <x v="0"/>
    <s v="STAFF-1346"/>
    <n v="1346"/>
    <x v="1"/>
    <x v="1"/>
    <x v="0"/>
    <s v="No"/>
    <s v="Y"/>
    <n v="4"/>
    <n v="-2"/>
    <n v="0"/>
    <n v="40"/>
    <n v="0"/>
    <m/>
    <n v="0"/>
    <n v="1"/>
    <n v="523"/>
    <n v="2"/>
    <x v="3"/>
    <n v="1"/>
    <n v="3"/>
    <n v="98"/>
    <n v="3"/>
    <n v="2"/>
    <n v="4"/>
    <n v="4661"/>
    <n v="22455"/>
    <n v="1"/>
    <n v="13"/>
    <n v="3"/>
    <n v="3"/>
    <n v="80"/>
    <n v="0"/>
    <n v="9"/>
    <n v="3"/>
    <n v="9"/>
    <n v="8"/>
    <n v="8"/>
    <n v="8"/>
    <x v="0"/>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x v="0"/>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x v="0"/>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x v="0"/>
  </r>
  <r>
    <s v="No"/>
    <s v="Travel_Rarely"/>
    <x v="0"/>
    <s v="Current Employees"/>
    <x v="0"/>
    <x v="0"/>
    <s v="STAFF-1355"/>
    <n v="1355"/>
    <x v="0"/>
    <x v="0"/>
    <x v="2"/>
    <s v="No"/>
    <s v="Y"/>
    <n v="3"/>
    <n v="-2"/>
    <n v="0"/>
    <n v="38"/>
    <n v="0"/>
    <m/>
    <n v="0"/>
    <n v="1"/>
    <n v="1009"/>
    <n v="2"/>
    <x v="0"/>
    <n v="1"/>
    <n v="2"/>
    <n v="31"/>
    <n v="3"/>
    <n v="2"/>
    <n v="3"/>
    <n v="6893"/>
    <n v="19461"/>
    <n v="3"/>
    <n v="15"/>
    <n v="3"/>
    <n v="4"/>
    <n v="80"/>
    <n v="1"/>
    <n v="11"/>
    <n v="3"/>
    <n v="7"/>
    <n v="7"/>
    <n v="1"/>
    <n v="7"/>
    <x v="0"/>
  </r>
  <r>
    <s v="No"/>
    <s v="Travel_Rarely"/>
    <x v="2"/>
    <s v="Current Employees"/>
    <x v="0"/>
    <x v="2"/>
    <s v="STAFF-1356"/>
    <n v="1356"/>
    <x v="0"/>
    <x v="0"/>
    <x v="0"/>
    <s v="No"/>
    <s v="Y"/>
    <n v="6"/>
    <n v="-2"/>
    <n v="0"/>
    <n v="34"/>
    <n v="0"/>
    <m/>
    <n v="0"/>
    <n v="1"/>
    <n v="507"/>
    <n v="15"/>
    <x v="0"/>
    <n v="1"/>
    <n v="3"/>
    <n v="66"/>
    <n v="3"/>
    <n v="2"/>
    <n v="3"/>
    <n v="6125"/>
    <n v="23553"/>
    <n v="1"/>
    <n v="12"/>
    <n v="3"/>
    <n v="4"/>
    <n v="80"/>
    <n v="0"/>
    <n v="10"/>
    <n v="4"/>
    <n v="10"/>
    <n v="8"/>
    <n v="9"/>
    <n v="6"/>
    <x v="2"/>
  </r>
  <r>
    <s v="No"/>
    <s v="Travel_Rarely"/>
    <x v="2"/>
    <s v="Current Employees"/>
    <x v="1"/>
    <x v="2"/>
    <s v="STAFF-1358"/>
    <n v="1358"/>
    <x v="1"/>
    <x v="2"/>
    <x v="1"/>
    <s v="No"/>
    <s v="Y"/>
    <n v="6"/>
    <n v="-2"/>
    <n v="0"/>
    <n v="25"/>
    <n v="0"/>
    <m/>
    <n v="0"/>
    <n v="1"/>
    <n v="882"/>
    <n v="19"/>
    <x v="1"/>
    <n v="1"/>
    <n v="4"/>
    <n v="67"/>
    <n v="3"/>
    <n v="1"/>
    <n v="4"/>
    <n v="3669"/>
    <n v="9075"/>
    <n v="3"/>
    <n v="11"/>
    <n v="3"/>
    <n v="3"/>
    <n v="80"/>
    <n v="3"/>
    <n v="7"/>
    <n v="2"/>
    <n v="3"/>
    <n v="2"/>
    <n v="1"/>
    <n v="2"/>
    <x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x v="0"/>
  </r>
  <r>
    <s v="No"/>
    <s v="Travel_Rarely"/>
    <x v="0"/>
    <s v="Current Employees"/>
    <x v="1"/>
    <x v="0"/>
    <s v="STAFF-1361"/>
    <n v="1361"/>
    <x v="1"/>
    <x v="2"/>
    <x v="1"/>
    <s v="No"/>
    <s v="Y"/>
    <n v="3"/>
    <n v="-2"/>
    <n v="0"/>
    <n v="40"/>
    <n v="0"/>
    <m/>
    <n v="0"/>
    <n v="1"/>
    <n v="329"/>
    <n v="1"/>
    <x v="2"/>
    <n v="1"/>
    <n v="2"/>
    <n v="88"/>
    <n v="3"/>
    <n v="1"/>
    <n v="2"/>
    <n v="2387"/>
    <n v="6762"/>
    <n v="3"/>
    <n v="22"/>
    <n v="4"/>
    <n v="3"/>
    <n v="80"/>
    <n v="1"/>
    <n v="7"/>
    <n v="3"/>
    <n v="4"/>
    <n v="2"/>
    <n v="0"/>
    <n v="3"/>
    <x v="0"/>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x v="0"/>
  </r>
  <r>
    <s v="No"/>
    <s v="Travel_Rarely"/>
    <x v="1"/>
    <s v="Current Employees"/>
    <x v="1"/>
    <x v="0"/>
    <s v="STAFF-1363"/>
    <n v="1363"/>
    <x v="1"/>
    <x v="3"/>
    <x v="0"/>
    <s v="No"/>
    <s v="Y"/>
    <n v="2"/>
    <n v="-2"/>
    <n v="0"/>
    <n v="48"/>
    <n v="0"/>
    <m/>
    <n v="0"/>
    <n v="1"/>
    <n v="855"/>
    <n v="4"/>
    <x v="3"/>
    <n v="1"/>
    <n v="4"/>
    <n v="54"/>
    <n v="3"/>
    <n v="3"/>
    <n v="4"/>
    <n v="7898"/>
    <n v="18706"/>
    <n v="1"/>
    <n v="11"/>
    <n v="3"/>
    <n v="3"/>
    <n v="80"/>
    <n v="0"/>
    <n v="11"/>
    <n v="3"/>
    <n v="10"/>
    <n v="9"/>
    <n v="0"/>
    <n v="8"/>
    <x v="0"/>
  </r>
  <r>
    <s v="No"/>
    <s v="Travel_Rarely"/>
    <x v="2"/>
    <s v="Current Employees"/>
    <x v="0"/>
    <x v="2"/>
    <s v="STAFF-1364"/>
    <n v="1364"/>
    <x v="0"/>
    <x v="6"/>
    <x v="1"/>
    <s v="No"/>
    <s v="Y"/>
    <n v="4"/>
    <n v="-2"/>
    <n v="0"/>
    <n v="27"/>
    <n v="0"/>
    <m/>
    <n v="0"/>
    <n v="1"/>
    <n v="1291"/>
    <n v="11"/>
    <x v="3"/>
    <n v="1"/>
    <n v="3"/>
    <n v="98"/>
    <n v="4"/>
    <n v="1"/>
    <n v="4"/>
    <n v="2534"/>
    <n v="6527"/>
    <n v="8"/>
    <n v="14"/>
    <n v="3"/>
    <n v="2"/>
    <n v="80"/>
    <n v="1"/>
    <n v="5"/>
    <n v="3"/>
    <n v="1"/>
    <n v="0"/>
    <n v="0"/>
    <n v="0"/>
    <x v="2"/>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x v="2"/>
  </r>
  <r>
    <s v="No"/>
    <s v="Non-Travel"/>
    <x v="4"/>
    <s v="Current Employees"/>
    <x v="1"/>
    <x v="0"/>
    <s v="STAFF-1368"/>
    <n v="1368"/>
    <x v="0"/>
    <x v="2"/>
    <x v="0"/>
    <s v="No"/>
    <s v="Y"/>
    <n v="5"/>
    <n v="-2"/>
    <n v="0"/>
    <n v="18"/>
    <n v="0"/>
    <m/>
    <n v="0"/>
    <n v="1"/>
    <n v="1124"/>
    <n v="1"/>
    <x v="3"/>
    <n v="1"/>
    <n v="4"/>
    <n v="97"/>
    <n v="3"/>
    <n v="1"/>
    <n v="4"/>
    <n v="1611"/>
    <n v="19305"/>
    <n v="1"/>
    <n v="15"/>
    <n v="3"/>
    <n v="3"/>
    <n v="80"/>
    <n v="0"/>
    <n v="0"/>
    <n v="4"/>
    <n v="0"/>
    <n v="0"/>
    <n v="0"/>
    <n v="0"/>
    <x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x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x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x v="2"/>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x v="1"/>
  </r>
  <r>
    <s v="No"/>
    <s v="Non-Travel"/>
    <x v="2"/>
    <s v="Current Employees"/>
    <x v="1"/>
    <x v="4"/>
    <s v="STAFF-1374"/>
    <n v="1374"/>
    <x v="0"/>
    <x v="1"/>
    <x v="2"/>
    <s v="No"/>
    <s v="Y"/>
    <n v="2"/>
    <n v="-2"/>
    <n v="0"/>
    <n v="34"/>
    <n v="0"/>
    <m/>
    <n v="0"/>
    <n v="1"/>
    <n v="999"/>
    <n v="26"/>
    <x v="1"/>
    <n v="1"/>
    <n v="4"/>
    <n v="92"/>
    <n v="2"/>
    <n v="1"/>
    <n v="4"/>
    <n v="2029"/>
    <n v="15891"/>
    <n v="1"/>
    <n v="20"/>
    <n v="4"/>
    <n v="3"/>
    <n v="80"/>
    <n v="3"/>
    <n v="5"/>
    <n v="3"/>
    <n v="5"/>
    <n v="4"/>
    <n v="0"/>
    <n v="0"/>
    <x v="1"/>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x v="0"/>
  </r>
  <r>
    <s v="No"/>
    <s v="Travel_Rarely"/>
    <x v="2"/>
    <s v="Current Employees"/>
    <x v="1"/>
    <x v="2"/>
    <s v="STAFF-1377"/>
    <n v="1377"/>
    <x v="1"/>
    <x v="2"/>
    <x v="1"/>
    <s v="No"/>
    <s v="Y"/>
    <n v="1"/>
    <n v="-2"/>
    <n v="0"/>
    <n v="34"/>
    <n v="0"/>
    <m/>
    <n v="0"/>
    <n v="1"/>
    <n v="285"/>
    <n v="29"/>
    <x v="3"/>
    <n v="1"/>
    <n v="2"/>
    <n v="86"/>
    <n v="3"/>
    <n v="2"/>
    <n v="3"/>
    <n v="5429"/>
    <n v="17491"/>
    <n v="4"/>
    <n v="13"/>
    <n v="3"/>
    <n v="1"/>
    <n v="80"/>
    <n v="2"/>
    <n v="10"/>
    <n v="3"/>
    <n v="8"/>
    <n v="7"/>
    <n v="7"/>
    <n v="7"/>
    <x v="1"/>
  </r>
  <r>
    <s v="Yes"/>
    <s v="Travel_Frequently"/>
    <x v="2"/>
    <s v="Ex-Employees"/>
    <x v="0"/>
    <x v="0"/>
    <s v="STAFF-1379"/>
    <n v="1379"/>
    <x v="0"/>
    <x v="6"/>
    <x v="0"/>
    <s v="No"/>
    <s v="Y"/>
    <n v="3"/>
    <n v="-2"/>
    <n v="0"/>
    <n v="31"/>
    <n v="1"/>
    <n v="1"/>
    <n v="1"/>
    <n v="0"/>
    <n v="703"/>
    <n v="2"/>
    <x v="3"/>
    <n v="1"/>
    <n v="3"/>
    <n v="90"/>
    <n v="2"/>
    <n v="1"/>
    <n v="4"/>
    <n v="2785"/>
    <n v="11882"/>
    <n v="7"/>
    <n v="14"/>
    <n v="3"/>
    <n v="3"/>
    <n v="80"/>
    <n v="0"/>
    <n v="3"/>
    <n v="4"/>
    <n v="1"/>
    <n v="0"/>
    <n v="0"/>
    <n v="0"/>
    <x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x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x v="0"/>
  </r>
  <r>
    <s v="No"/>
    <s v="Travel_Rarely"/>
    <x v="2"/>
    <s v="Current Employees"/>
    <x v="1"/>
    <x v="4"/>
    <s v="STAFF-1383"/>
    <n v="1383"/>
    <x v="0"/>
    <x v="4"/>
    <x v="0"/>
    <s v="No"/>
    <s v="Y"/>
    <n v="2"/>
    <n v="-2"/>
    <n v="0"/>
    <n v="34"/>
    <n v="0"/>
    <m/>
    <n v="0"/>
    <n v="1"/>
    <n v="404"/>
    <n v="2"/>
    <x v="2"/>
    <n v="1"/>
    <n v="4"/>
    <n v="98"/>
    <n v="3"/>
    <n v="2"/>
    <n v="4"/>
    <n v="6687"/>
    <n v="6163"/>
    <n v="1"/>
    <n v="11"/>
    <n v="3"/>
    <n v="4"/>
    <n v="80"/>
    <n v="0"/>
    <n v="14"/>
    <n v="4"/>
    <n v="14"/>
    <n v="11"/>
    <n v="4"/>
    <n v="11"/>
    <x v="0"/>
  </r>
  <r>
    <s v="No"/>
    <s v="Travel_Rarely"/>
    <x v="2"/>
    <s v="Current Employees"/>
    <x v="0"/>
    <x v="0"/>
    <s v="STAFF-1387"/>
    <n v="1387"/>
    <x v="1"/>
    <x v="0"/>
    <x v="1"/>
    <s v="No"/>
    <s v="Y"/>
    <n v="0"/>
    <n v="-2"/>
    <n v="0"/>
    <n v="28"/>
    <n v="0"/>
    <m/>
    <n v="0"/>
    <n v="1"/>
    <n v="736"/>
    <n v="26"/>
    <x v="3"/>
    <n v="1"/>
    <n v="3"/>
    <n v="48"/>
    <n v="2"/>
    <n v="2"/>
    <n v="3"/>
    <n v="4724"/>
    <n v="24232"/>
    <n v="1"/>
    <n v="11"/>
    <n v="3"/>
    <n v="3"/>
    <n v="80"/>
    <n v="1"/>
    <n v="5"/>
    <n v="3"/>
    <n v="5"/>
    <n v="3"/>
    <n v="0"/>
    <n v="4"/>
    <x v="1"/>
  </r>
  <r>
    <s v="Yes"/>
    <s v="Travel_Rarely"/>
    <x v="2"/>
    <s v="Ex-Employees"/>
    <x v="1"/>
    <x v="2"/>
    <s v="STAFF-1389"/>
    <n v="1389"/>
    <x v="1"/>
    <x v="3"/>
    <x v="1"/>
    <s v="Yes"/>
    <s v="Y"/>
    <n v="3"/>
    <n v="-2"/>
    <n v="0"/>
    <n v="31"/>
    <n v="1"/>
    <n v="1"/>
    <n v="1"/>
    <n v="0"/>
    <n v="330"/>
    <n v="22"/>
    <x v="2"/>
    <n v="1"/>
    <n v="4"/>
    <n v="98"/>
    <n v="3"/>
    <n v="2"/>
    <n v="3"/>
    <n v="6179"/>
    <n v="21057"/>
    <n v="1"/>
    <n v="15"/>
    <n v="3"/>
    <n v="4"/>
    <n v="80"/>
    <n v="2"/>
    <n v="10"/>
    <n v="2"/>
    <n v="10"/>
    <n v="2"/>
    <n v="6"/>
    <n v="7"/>
    <x v="1"/>
  </r>
  <r>
    <s v="No"/>
    <s v="Travel_Rarely"/>
    <x v="0"/>
    <s v="Current Employees"/>
    <x v="0"/>
    <x v="0"/>
    <s v="STAFF-1390"/>
    <n v="1390"/>
    <x v="1"/>
    <x v="0"/>
    <x v="1"/>
    <s v="Yes"/>
    <s v="Y"/>
    <n v="2"/>
    <n v="-2"/>
    <n v="0"/>
    <n v="39"/>
    <n v="0"/>
    <m/>
    <n v="0"/>
    <n v="1"/>
    <n v="1498"/>
    <n v="21"/>
    <x v="2"/>
    <n v="1"/>
    <n v="1"/>
    <n v="44"/>
    <n v="2"/>
    <n v="2"/>
    <n v="4"/>
    <n v="6120"/>
    <n v="3567"/>
    <n v="3"/>
    <n v="12"/>
    <n v="3"/>
    <n v="4"/>
    <n v="80"/>
    <n v="2"/>
    <n v="8"/>
    <n v="4"/>
    <n v="5"/>
    <n v="4"/>
    <n v="1"/>
    <n v="4"/>
    <x v="1"/>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x v="0"/>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x v="1"/>
  </r>
  <r>
    <s v="No"/>
    <s v="Travel_Rarely"/>
    <x v="0"/>
    <s v="Current Employees"/>
    <x v="1"/>
    <x v="0"/>
    <s v="STAFF-1394"/>
    <n v="1394"/>
    <x v="1"/>
    <x v="1"/>
    <x v="1"/>
    <s v="Yes"/>
    <s v="Y"/>
    <n v="2"/>
    <n v="-2"/>
    <n v="0"/>
    <n v="37"/>
    <n v="0"/>
    <m/>
    <n v="0"/>
    <n v="1"/>
    <n v="1439"/>
    <n v="4"/>
    <x v="1"/>
    <n v="1"/>
    <n v="3"/>
    <n v="54"/>
    <n v="3"/>
    <n v="1"/>
    <n v="3"/>
    <n v="2996"/>
    <n v="5182"/>
    <n v="7"/>
    <n v="15"/>
    <n v="3"/>
    <n v="4"/>
    <n v="80"/>
    <n v="0"/>
    <n v="8"/>
    <n v="3"/>
    <n v="6"/>
    <n v="4"/>
    <n v="1"/>
    <n v="3"/>
    <x v="0"/>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x v="0"/>
  </r>
  <r>
    <s v="No"/>
    <s v="Travel_Rarely"/>
    <x v="2"/>
    <s v="Current Employees"/>
    <x v="0"/>
    <x v="3"/>
    <s v="STAFF-1396"/>
    <n v="1396"/>
    <x v="1"/>
    <x v="0"/>
    <x v="1"/>
    <s v="Yes"/>
    <s v="Y"/>
    <n v="3"/>
    <n v="-2"/>
    <n v="0"/>
    <n v="32"/>
    <n v="0"/>
    <m/>
    <n v="0"/>
    <n v="1"/>
    <n v="499"/>
    <n v="2"/>
    <x v="1"/>
    <n v="1"/>
    <n v="3"/>
    <n v="36"/>
    <n v="3"/>
    <n v="2"/>
    <n v="2"/>
    <n v="4078"/>
    <n v="20497"/>
    <n v="0"/>
    <n v="13"/>
    <n v="3"/>
    <n v="1"/>
    <n v="80"/>
    <n v="3"/>
    <n v="4"/>
    <n v="2"/>
    <n v="3"/>
    <n v="2"/>
    <n v="1"/>
    <n v="2"/>
    <x v="0"/>
  </r>
  <r>
    <s v="No"/>
    <s v="Non-Travel"/>
    <x v="0"/>
    <s v="Current Employees"/>
    <x v="1"/>
    <x v="0"/>
    <s v="STAFF-1397"/>
    <n v="1397"/>
    <x v="1"/>
    <x v="4"/>
    <x v="1"/>
    <s v="No"/>
    <s v="Y"/>
    <n v="2"/>
    <n v="-2"/>
    <n v="0"/>
    <n v="39"/>
    <n v="0"/>
    <m/>
    <n v="0"/>
    <n v="1"/>
    <n v="1485"/>
    <n v="25"/>
    <x v="0"/>
    <n v="1"/>
    <n v="3"/>
    <n v="71"/>
    <n v="3"/>
    <n v="3"/>
    <n v="3"/>
    <n v="10920"/>
    <n v="3449"/>
    <n v="3"/>
    <n v="21"/>
    <n v="4"/>
    <n v="2"/>
    <n v="80"/>
    <n v="1"/>
    <n v="13"/>
    <n v="3"/>
    <n v="6"/>
    <n v="4"/>
    <n v="0"/>
    <n v="5"/>
    <x v="1"/>
  </r>
  <r>
    <s v="No"/>
    <s v="Travel_Rarely"/>
    <x v="2"/>
    <s v="Current Employees"/>
    <x v="0"/>
    <x v="0"/>
    <s v="STAFF-1399"/>
    <n v="1399"/>
    <x v="1"/>
    <x v="0"/>
    <x v="1"/>
    <s v="No"/>
    <s v="Y"/>
    <n v="3"/>
    <n v="-2"/>
    <n v="0"/>
    <n v="25"/>
    <n v="0"/>
    <m/>
    <n v="0"/>
    <n v="1"/>
    <n v="1372"/>
    <n v="18"/>
    <x v="1"/>
    <n v="1"/>
    <n v="1"/>
    <n v="93"/>
    <n v="4"/>
    <n v="2"/>
    <n v="3"/>
    <n v="6232"/>
    <n v="12477"/>
    <n v="2"/>
    <n v="11"/>
    <n v="3"/>
    <n v="2"/>
    <n v="80"/>
    <n v="0"/>
    <n v="6"/>
    <n v="2"/>
    <n v="3"/>
    <n v="2"/>
    <n v="1"/>
    <n v="2"/>
    <x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x v="1"/>
  </r>
  <r>
    <s v="No"/>
    <s v="Travel_Rarely"/>
    <x v="0"/>
    <s v="Current Employees"/>
    <x v="1"/>
    <x v="2"/>
    <s v="STAFF-1402"/>
    <n v="1402"/>
    <x v="0"/>
    <x v="1"/>
    <x v="0"/>
    <s v="Yes"/>
    <s v="Y"/>
    <n v="3"/>
    <n v="-2"/>
    <n v="0"/>
    <n v="43"/>
    <n v="0"/>
    <m/>
    <n v="0"/>
    <n v="1"/>
    <n v="930"/>
    <n v="6"/>
    <x v="3"/>
    <n v="1"/>
    <n v="1"/>
    <n v="73"/>
    <n v="2"/>
    <n v="2"/>
    <n v="3"/>
    <n v="4081"/>
    <n v="20003"/>
    <n v="1"/>
    <n v="14"/>
    <n v="3"/>
    <n v="1"/>
    <n v="80"/>
    <n v="0"/>
    <n v="20"/>
    <n v="1"/>
    <n v="20"/>
    <n v="7"/>
    <n v="1"/>
    <n v="8"/>
    <x v="0"/>
  </r>
  <r>
    <s v="No"/>
    <s v="Travel_Rarely"/>
    <x v="2"/>
    <s v="Current Employees"/>
    <x v="0"/>
    <x v="3"/>
    <s v="STAFF-1403"/>
    <n v="1403"/>
    <x v="0"/>
    <x v="0"/>
    <x v="1"/>
    <s v="Yes"/>
    <s v="Y"/>
    <n v="3"/>
    <n v="-2"/>
    <n v="0"/>
    <n v="27"/>
    <n v="0"/>
    <m/>
    <n v="0"/>
    <n v="1"/>
    <n v="205"/>
    <n v="10"/>
    <x v="3"/>
    <n v="1"/>
    <n v="4"/>
    <n v="98"/>
    <n v="2"/>
    <n v="2"/>
    <n v="2"/>
    <n v="5769"/>
    <n v="7100"/>
    <n v="1"/>
    <n v="11"/>
    <n v="3"/>
    <n v="4"/>
    <n v="80"/>
    <n v="0"/>
    <n v="6"/>
    <n v="3"/>
    <n v="6"/>
    <n v="2"/>
    <n v="4"/>
    <n v="4"/>
    <x v="0"/>
  </r>
  <r>
    <s v="Yes"/>
    <s v="Travel_Rarely"/>
    <x v="2"/>
    <s v="Ex-Employees"/>
    <x v="1"/>
    <x v="0"/>
    <s v="STAFF-1405"/>
    <n v="1405"/>
    <x v="0"/>
    <x v="1"/>
    <x v="0"/>
    <s v="Yes"/>
    <s v="Y"/>
    <n v="2"/>
    <n v="-2"/>
    <n v="0"/>
    <n v="27"/>
    <n v="1"/>
    <n v="1"/>
    <n v="1"/>
    <n v="0"/>
    <n v="135"/>
    <n v="17"/>
    <x v="2"/>
    <n v="1"/>
    <n v="4"/>
    <n v="51"/>
    <n v="3"/>
    <n v="1"/>
    <n v="3"/>
    <n v="2394"/>
    <n v="25681"/>
    <n v="1"/>
    <n v="13"/>
    <n v="3"/>
    <n v="4"/>
    <n v="80"/>
    <n v="0"/>
    <n v="8"/>
    <n v="3"/>
    <n v="8"/>
    <n v="2"/>
    <n v="7"/>
    <n v="7"/>
    <x v="2"/>
  </r>
  <r>
    <s v="No"/>
    <s v="Travel_Rarely"/>
    <x v="2"/>
    <s v="Current Employees"/>
    <x v="1"/>
    <x v="2"/>
    <s v="STAFF-1407"/>
    <n v="1407"/>
    <x v="1"/>
    <x v="1"/>
    <x v="0"/>
    <s v="No"/>
    <s v="Y"/>
    <n v="2"/>
    <n v="-2"/>
    <n v="0"/>
    <n v="26"/>
    <n v="0"/>
    <m/>
    <n v="0"/>
    <n v="1"/>
    <n v="683"/>
    <n v="2"/>
    <x v="1"/>
    <n v="1"/>
    <n v="1"/>
    <n v="36"/>
    <n v="2"/>
    <n v="1"/>
    <n v="4"/>
    <n v="3904"/>
    <n v="4050"/>
    <n v="0"/>
    <n v="12"/>
    <n v="3"/>
    <n v="4"/>
    <n v="80"/>
    <n v="0"/>
    <n v="5"/>
    <n v="3"/>
    <n v="4"/>
    <n v="3"/>
    <n v="1"/>
    <n v="1"/>
    <x v="0"/>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x v="0"/>
  </r>
  <r>
    <s v="No"/>
    <s v="Non-Travel"/>
    <x v="2"/>
    <s v="Current Employees"/>
    <x v="1"/>
    <x v="2"/>
    <s v="STAFF-1955"/>
    <n v="1955"/>
    <x v="0"/>
    <x v="4"/>
    <x v="2"/>
    <s v="No"/>
    <s v="Y"/>
    <n v="6"/>
    <n v="-2"/>
    <n v="0"/>
    <n v="32"/>
    <n v="0"/>
    <m/>
    <n v="0"/>
    <n v="1"/>
    <n v="1146"/>
    <n v="15"/>
    <x v="2"/>
    <n v="1"/>
    <n v="3"/>
    <n v="34"/>
    <n v="3"/>
    <n v="2"/>
    <n v="4"/>
    <n v="6667"/>
    <n v="16542"/>
    <n v="5"/>
    <n v="18"/>
    <n v="3"/>
    <n v="2"/>
    <n v="80"/>
    <n v="1"/>
    <n v="9"/>
    <n v="3"/>
    <n v="5"/>
    <n v="1"/>
    <n v="1"/>
    <n v="2"/>
    <x v="2"/>
  </r>
  <r>
    <s v="No"/>
    <s v="Non-Travel"/>
    <x v="0"/>
    <s v="Current Employees"/>
    <x v="1"/>
    <x v="2"/>
    <s v="STAFF-1662"/>
    <n v="1662"/>
    <x v="0"/>
    <x v="3"/>
    <x v="1"/>
    <s v="No"/>
    <s v="Y"/>
    <n v="6"/>
    <n v="-2"/>
    <n v="0"/>
    <n v="36"/>
    <n v="0"/>
    <m/>
    <n v="0"/>
    <n v="1"/>
    <n v="894"/>
    <n v="1"/>
    <x v="2"/>
    <n v="1"/>
    <n v="4"/>
    <n v="33"/>
    <n v="2"/>
    <n v="2"/>
    <n v="3"/>
    <n v="4374"/>
    <n v="15411"/>
    <n v="0"/>
    <n v="15"/>
    <n v="3"/>
    <n v="3"/>
    <n v="80"/>
    <n v="0"/>
    <n v="4"/>
    <n v="3"/>
    <n v="3"/>
    <n v="2"/>
    <n v="1"/>
    <n v="2"/>
    <x v="0"/>
  </r>
  <r>
    <s v="No"/>
    <s v="Non-Travel"/>
    <x v="0"/>
    <s v="Current Employees"/>
    <x v="1"/>
    <x v="0"/>
    <s v="STAFF-1630"/>
    <n v="1630"/>
    <x v="0"/>
    <x v="4"/>
    <x v="1"/>
    <s v="No"/>
    <s v="Y"/>
    <n v="5"/>
    <n v="-2"/>
    <n v="0"/>
    <n v="35"/>
    <n v="0"/>
    <m/>
    <n v="0"/>
    <n v="1"/>
    <n v="208"/>
    <n v="8"/>
    <x v="2"/>
    <n v="1"/>
    <n v="3"/>
    <n v="52"/>
    <n v="3"/>
    <n v="2"/>
    <n v="3"/>
    <n v="4148"/>
    <n v="12250"/>
    <n v="1"/>
    <n v="12"/>
    <n v="3"/>
    <n v="4"/>
    <n v="80"/>
    <n v="1"/>
    <n v="15"/>
    <n v="3"/>
    <n v="14"/>
    <n v="11"/>
    <n v="2"/>
    <n v="9"/>
    <x v="0"/>
  </r>
  <r>
    <s v="No"/>
    <s v="Non-Travel"/>
    <x v="1"/>
    <s v="Current Employees"/>
    <x v="1"/>
    <x v="2"/>
    <s v="STAFF-2000"/>
    <n v="2000"/>
    <x v="0"/>
    <x v="7"/>
    <x v="1"/>
    <s v="No"/>
    <s v="Y"/>
    <n v="3"/>
    <n v="-2"/>
    <n v="0"/>
    <n v="47"/>
    <n v="0"/>
    <m/>
    <n v="0"/>
    <n v="1"/>
    <n v="1162"/>
    <n v="1"/>
    <x v="1"/>
    <n v="1"/>
    <n v="3"/>
    <n v="98"/>
    <n v="3"/>
    <n v="3"/>
    <n v="2"/>
    <n v="11957"/>
    <n v="17231"/>
    <n v="0"/>
    <n v="18"/>
    <n v="3"/>
    <n v="1"/>
    <n v="80"/>
    <n v="2"/>
    <n v="14"/>
    <n v="1"/>
    <n v="13"/>
    <n v="8"/>
    <n v="5"/>
    <n v="12"/>
    <x v="0"/>
  </r>
  <r>
    <s v="No"/>
    <s v="Non-Travel"/>
    <x v="4"/>
    <s v="Current Employees"/>
    <x v="1"/>
    <x v="2"/>
    <s v="STAFF-1839"/>
    <n v="1839"/>
    <x v="0"/>
    <x v="1"/>
    <x v="0"/>
    <s v="No"/>
    <s v="Y"/>
    <n v="4"/>
    <n v="-2"/>
    <n v="0"/>
    <n v="18"/>
    <n v="0"/>
    <m/>
    <n v="0"/>
    <n v="1"/>
    <n v="1431"/>
    <n v="14"/>
    <x v="3"/>
    <n v="1"/>
    <n v="2"/>
    <n v="33"/>
    <n v="3"/>
    <n v="1"/>
    <n v="3"/>
    <n v="1514"/>
    <n v="8018"/>
    <n v="1"/>
    <n v="16"/>
    <n v="3"/>
    <n v="3"/>
    <n v="80"/>
    <n v="0"/>
    <n v="0"/>
    <n v="1"/>
    <n v="0"/>
    <n v="0"/>
    <n v="0"/>
    <n v="0"/>
    <x v="2"/>
  </r>
  <r>
    <s v="No"/>
    <s v="Non-Travel"/>
    <x v="0"/>
    <s v="Current Employees"/>
    <x v="0"/>
    <x v="0"/>
    <s v="STAFF-1929"/>
    <n v="1929"/>
    <x v="0"/>
    <x v="0"/>
    <x v="1"/>
    <s v="No"/>
    <s v="Y"/>
    <n v="1"/>
    <n v="-2"/>
    <n v="0"/>
    <n v="39"/>
    <n v="0"/>
    <m/>
    <n v="0"/>
    <n v="1"/>
    <n v="1251"/>
    <n v="21"/>
    <x v="2"/>
    <n v="1"/>
    <n v="1"/>
    <n v="32"/>
    <n v="1"/>
    <n v="2"/>
    <n v="3"/>
    <n v="5736"/>
    <n v="3987"/>
    <n v="6"/>
    <n v="19"/>
    <n v="3"/>
    <n v="3"/>
    <n v="80"/>
    <n v="1"/>
    <n v="10"/>
    <n v="3"/>
    <n v="3"/>
    <n v="2"/>
    <n v="1"/>
    <n v="2"/>
    <x v="1"/>
  </r>
  <r>
    <s v="No"/>
    <s v="Non-Travel"/>
    <x v="4"/>
    <s v="Current Employees"/>
    <x v="0"/>
    <x v="0"/>
    <s v="STAFF-1495"/>
    <n v="1495"/>
    <x v="0"/>
    <x v="6"/>
    <x v="1"/>
    <s v="No"/>
    <s v="Y"/>
    <n v="2"/>
    <n v="-2"/>
    <n v="0"/>
    <n v="24"/>
    <n v="0"/>
    <m/>
    <n v="0"/>
    <n v="1"/>
    <n v="830"/>
    <n v="13"/>
    <x v="0"/>
    <n v="1"/>
    <n v="4"/>
    <n v="78"/>
    <n v="3"/>
    <n v="1"/>
    <n v="2"/>
    <n v="2033"/>
    <n v="7103"/>
    <n v="1"/>
    <n v="13"/>
    <n v="3"/>
    <n v="3"/>
    <n v="80"/>
    <n v="1"/>
    <n v="1"/>
    <n v="3"/>
    <n v="1"/>
    <n v="0"/>
    <n v="0"/>
    <n v="0"/>
    <x v="2"/>
  </r>
  <r>
    <s v="No"/>
    <s v="Non-Travel"/>
    <x v="2"/>
    <s v="Current Employees"/>
    <x v="0"/>
    <x v="3"/>
    <s v="STAFF-1756"/>
    <n v="1756"/>
    <x v="0"/>
    <x v="0"/>
    <x v="0"/>
    <s v="No"/>
    <s v="Y"/>
    <n v="2"/>
    <n v="-2"/>
    <n v="0"/>
    <n v="33"/>
    <n v="0"/>
    <m/>
    <n v="0"/>
    <n v="1"/>
    <n v="1283"/>
    <n v="2"/>
    <x v="3"/>
    <n v="1"/>
    <n v="4"/>
    <n v="62"/>
    <n v="3"/>
    <n v="2"/>
    <n v="2"/>
    <n v="5147"/>
    <n v="10697"/>
    <n v="8"/>
    <n v="15"/>
    <n v="3"/>
    <n v="4"/>
    <n v="80"/>
    <n v="0"/>
    <n v="13"/>
    <n v="2"/>
    <n v="11"/>
    <n v="7"/>
    <n v="1"/>
    <n v="7"/>
    <x v="0"/>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x v="1"/>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x v="0"/>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x v="0"/>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x v="2"/>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x v="2"/>
  </r>
  <r>
    <s v="No"/>
    <s v="Travel_Frequently"/>
    <x v="2"/>
    <s v="Current Employees"/>
    <x v="1"/>
    <x v="0"/>
    <s v="STAFF-1513"/>
    <n v="1513"/>
    <x v="0"/>
    <x v="2"/>
    <x v="1"/>
    <s v="No"/>
    <s v="Y"/>
    <n v="3"/>
    <n v="-2"/>
    <n v="0"/>
    <n v="29"/>
    <n v="0"/>
    <m/>
    <n v="0"/>
    <n v="1"/>
    <n v="410"/>
    <n v="2"/>
    <x v="1"/>
    <n v="1"/>
    <n v="4"/>
    <n v="97"/>
    <n v="3"/>
    <n v="1"/>
    <n v="2"/>
    <n v="3180"/>
    <n v="4668"/>
    <n v="0"/>
    <n v="13"/>
    <n v="3"/>
    <n v="3"/>
    <n v="80"/>
    <n v="3"/>
    <n v="4"/>
    <n v="3"/>
    <n v="3"/>
    <n v="2"/>
    <n v="0"/>
    <n v="2"/>
    <x v="0"/>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x v="0"/>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x v="0"/>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x v="0"/>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x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x v="0"/>
  </r>
  <r>
    <s v="No"/>
    <s v="Travel_Rarely"/>
    <x v="2"/>
    <s v="Current Employees"/>
    <x v="2"/>
    <x v="5"/>
    <s v="STAFF-1987"/>
    <n v="1987"/>
    <x v="0"/>
    <x v="8"/>
    <x v="1"/>
    <s v="No"/>
    <s v="Y"/>
    <n v="3"/>
    <n v="-2"/>
    <n v="0"/>
    <n v="25"/>
    <n v="0"/>
    <m/>
    <n v="0"/>
    <n v="1"/>
    <n v="309"/>
    <n v="2"/>
    <x v="3"/>
    <n v="1"/>
    <n v="3"/>
    <n v="82"/>
    <n v="3"/>
    <n v="1"/>
    <n v="2"/>
    <n v="2187"/>
    <n v="19655"/>
    <n v="4"/>
    <n v="14"/>
    <n v="3"/>
    <n v="3"/>
    <n v="80"/>
    <n v="0"/>
    <n v="6"/>
    <n v="3"/>
    <n v="2"/>
    <n v="0"/>
    <n v="1"/>
    <n v="2"/>
    <x v="0"/>
  </r>
  <r>
    <s v="No"/>
    <s v="Travel_Rarely"/>
    <x v="1"/>
    <s v="Current Employees"/>
    <x v="2"/>
    <x v="0"/>
    <s v="STAFF-1625"/>
    <n v="1625"/>
    <x v="0"/>
    <x v="5"/>
    <x v="1"/>
    <s v="No"/>
    <s v="Y"/>
    <n v="2"/>
    <n v="-2"/>
    <n v="0"/>
    <n v="47"/>
    <n v="0"/>
    <m/>
    <n v="0"/>
    <n v="1"/>
    <n v="1176"/>
    <n v="26"/>
    <x v="2"/>
    <n v="1"/>
    <n v="4"/>
    <n v="98"/>
    <n v="3"/>
    <n v="5"/>
    <n v="3"/>
    <n v="19658"/>
    <n v="5220"/>
    <n v="3"/>
    <n v="11"/>
    <n v="3"/>
    <n v="3"/>
    <n v="80"/>
    <n v="1"/>
    <n v="27"/>
    <n v="3"/>
    <n v="5"/>
    <n v="2"/>
    <n v="1"/>
    <n v="0"/>
    <x v="1"/>
  </r>
  <r>
    <s v="No"/>
    <s v="Travel_Rarely"/>
    <x v="2"/>
    <s v="Current Employees"/>
    <x v="2"/>
    <x v="2"/>
    <s v="STAFF-1461"/>
    <n v="1461"/>
    <x v="0"/>
    <x v="8"/>
    <x v="0"/>
    <s v="No"/>
    <s v="Y"/>
    <n v="3"/>
    <n v="-2"/>
    <n v="0"/>
    <n v="31"/>
    <n v="0"/>
    <m/>
    <n v="0"/>
    <n v="1"/>
    <n v="1398"/>
    <n v="8"/>
    <x v="0"/>
    <n v="1"/>
    <n v="4"/>
    <n v="96"/>
    <n v="4"/>
    <n v="1"/>
    <n v="2"/>
    <n v="2109"/>
    <n v="24609"/>
    <n v="9"/>
    <n v="18"/>
    <n v="3"/>
    <n v="4"/>
    <n v="80"/>
    <n v="0"/>
    <n v="8"/>
    <n v="3"/>
    <n v="3"/>
    <n v="2"/>
    <n v="0"/>
    <n v="2"/>
    <x v="0"/>
  </r>
  <r>
    <s v="No"/>
    <s v="Travel_Rarely"/>
    <x v="2"/>
    <s v="Current Employees"/>
    <x v="1"/>
    <x v="2"/>
    <s v="STAFF-1916"/>
    <n v="1916"/>
    <x v="0"/>
    <x v="2"/>
    <x v="2"/>
    <s v="No"/>
    <s v="Y"/>
    <n v="0"/>
    <n v="-2"/>
    <n v="0"/>
    <n v="31"/>
    <n v="0"/>
    <m/>
    <n v="0"/>
    <n v="1"/>
    <n v="471"/>
    <n v="4"/>
    <x v="3"/>
    <n v="1"/>
    <n v="1"/>
    <n v="62"/>
    <n v="4"/>
    <n v="1"/>
    <n v="3"/>
    <n v="3978"/>
    <n v="16031"/>
    <n v="8"/>
    <n v="12"/>
    <n v="3"/>
    <n v="2"/>
    <n v="80"/>
    <n v="1"/>
    <n v="4"/>
    <n v="2"/>
    <n v="2"/>
    <n v="2"/>
    <n v="2"/>
    <n v="2"/>
    <x v="0"/>
  </r>
  <r>
    <s v="No"/>
    <s v="Travel_Rarely"/>
    <x v="0"/>
    <s v="Current Employees"/>
    <x v="1"/>
    <x v="0"/>
    <s v="STAFF-1829"/>
    <n v="1829"/>
    <x v="0"/>
    <x v="4"/>
    <x v="2"/>
    <s v="No"/>
    <s v="Y"/>
    <n v="3"/>
    <n v="-2"/>
    <n v="0"/>
    <n v="40"/>
    <n v="0"/>
    <m/>
    <n v="0"/>
    <n v="1"/>
    <n v="750"/>
    <n v="12"/>
    <x v="3"/>
    <n v="1"/>
    <n v="2"/>
    <n v="47"/>
    <n v="3"/>
    <n v="2"/>
    <n v="3"/>
    <n v="4448"/>
    <n v="10748"/>
    <n v="2"/>
    <n v="12"/>
    <n v="3"/>
    <n v="2"/>
    <n v="80"/>
    <n v="1"/>
    <n v="15"/>
    <n v="3"/>
    <n v="7"/>
    <n v="4"/>
    <n v="7"/>
    <n v="7"/>
    <x v="2"/>
  </r>
  <r>
    <s v="No"/>
    <s v="Travel_Rarely"/>
    <x v="0"/>
    <s v="Current Employees"/>
    <x v="1"/>
    <x v="0"/>
    <s v="STAFF-1822"/>
    <n v="1822"/>
    <x v="0"/>
    <x v="4"/>
    <x v="2"/>
    <s v="No"/>
    <s v="Y"/>
    <n v="3"/>
    <n v="-2"/>
    <n v="0"/>
    <n v="40"/>
    <n v="0"/>
    <m/>
    <n v="0"/>
    <n v="1"/>
    <n v="1194"/>
    <n v="1"/>
    <x v="3"/>
    <n v="1"/>
    <n v="3"/>
    <n v="52"/>
    <n v="3"/>
    <n v="2"/>
    <n v="4"/>
    <n v="6513"/>
    <n v="9060"/>
    <n v="4"/>
    <n v="17"/>
    <n v="3"/>
    <n v="4"/>
    <n v="80"/>
    <n v="1"/>
    <n v="12"/>
    <n v="3"/>
    <n v="5"/>
    <n v="3"/>
    <n v="0"/>
    <n v="3"/>
    <x v="0"/>
  </r>
  <r>
    <s v="No"/>
    <s v="Travel_Rarely"/>
    <x v="2"/>
    <s v="Current Employees"/>
    <x v="1"/>
    <x v="4"/>
    <s v="STAFF-1762"/>
    <n v="1762"/>
    <x v="0"/>
    <x v="1"/>
    <x v="2"/>
    <s v="No"/>
    <s v="Y"/>
    <n v="2"/>
    <n v="-2"/>
    <n v="0"/>
    <n v="29"/>
    <n v="0"/>
    <m/>
    <n v="0"/>
    <n v="1"/>
    <n v="590"/>
    <n v="4"/>
    <x v="3"/>
    <n v="1"/>
    <n v="4"/>
    <n v="91"/>
    <n v="2"/>
    <n v="1"/>
    <n v="4"/>
    <n v="2109"/>
    <n v="10007"/>
    <n v="1"/>
    <n v="13"/>
    <n v="3"/>
    <n v="3"/>
    <n v="80"/>
    <n v="1"/>
    <n v="1"/>
    <n v="3"/>
    <n v="1"/>
    <n v="0"/>
    <n v="0"/>
    <n v="0"/>
    <x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x v="0"/>
  </r>
  <r>
    <s v="No"/>
    <s v="Travel_Rarely"/>
    <x v="1"/>
    <s v="Current Employees"/>
    <x v="1"/>
    <x v="1"/>
    <s v="STAFF-1635"/>
    <n v="1635"/>
    <x v="0"/>
    <x v="3"/>
    <x v="2"/>
    <s v="No"/>
    <s v="Y"/>
    <n v="3"/>
    <n v="-2"/>
    <n v="0"/>
    <n v="45"/>
    <n v="0"/>
    <m/>
    <n v="0"/>
    <n v="1"/>
    <n v="1329"/>
    <n v="2"/>
    <x v="0"/>
    <n v="1"/>
    <n v="4"/>
    <n v="59"/>
    <n v="2"/>
    <n v="2"/>
    <n v="4"/>
    <n v="5770"/>
    <n v="5388"/>
    <n v="1"/>
    <n v="19"/>
    <n v="3"/>
    <n v="1"/>
    <n v="80"/>
    <n v="2"/>
    <n v="10"/>
    <n v="3"/>
    <n v="10"/>
    <n v="7"/>
    <n v="3"/>
    <n v="9"/>
    <x v="0"/>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x v="2"/>
  </r>
  <r>
    <s v="No"/>
    <s v="Travel_Rarely"/>
    <x v="2"/>
    <s v="Current Employees"/>
    <x v="1"/>
    <x v="2"/>
    <s v="STAFF-1502"/>
    <n v="1502"/>
    <x v="0"/>
    <x v="2"/>
    <x v="1"/>
    <s v="No"/>
    <s v="Y"/>
    <n v="5"/>
    <n v="-2"/>
    <n v="0"/>
    <n v="33"/>
    <n v="0"/>
    <m/>
    <n v="0"/>
    <n v="1"/>
    <n v="1099"/>
    <n v="4"/>
    <x v="2"/>
    <n v="1"/>
    <n v="1"/>
    <n v="82"/>
    <n v="2"/>
    <n v="1"/>
    <n v="2"/>
    <n v="3838"/>
    <n v="8192"/>
    <n v="8"/>
    <n v="11"/>
    <n v="3"/>
    <n v="4"/>
    <n v="80"/>
    <n v="0"/>
    <n v="8"/>
    <n v="3"/>
    <n v="5"/>
    <n v="4"/>
    <n v="0"/>
    <n v="2"/>
    <x v="0"/>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x v="0"/>
  </r>
  <r>
    <s v="No"/>
    <s v="Travel_Rarely"/>
    <x v="1"/>
    <s v="Current Employees"/>
    <x v="1"/>
    <x v="4"/>
    <s v="STAFF-1786"/>
    <n v="1786"/>
    <x v="0"/>
    <x v="5"/>
    <x v="1"/>
    <s v="No"/>
    <s v="Y"/>
    <n v="2"/>
    <n v="-2"/>
    <n v="0"/>
    <n v="51"/>
    <n v="0"/>
    <m/>
    <n v="0"/>
    <n v="1"/>
    <n v="942"/>
    <n v="3"/>
    <x v="3"/>
    <n v="1"/>
    <n v="4"/>
    <n v="53"/>
    <n v="3"/>
    <n v="3"/>
    <n v="4"/>
    <n v="13116"/>
    <n v="22984"/>
    <n v="2"/>
    <n v="11"/>
    <n v="3"/>
    <n v="4"/>
    <n v="80"/>
    <n v="0"/>
    <n v="15"/>
    <n v="3"/>
    <n v="2"/>
    <n v="2"/>
    <n v="2"/>
    <n v="2"/>
    <x v="0"/>
  </r>
  <r>
    <s v="No"/>
    <s v="Travel_Rarely"/>
    <x v="2"/>
    <s v="Current Employees"/>
    <x v="1"/>
    <x v="0"/>
    <s v="STAFF-1701"/>
    <n v="1701"/>
    <x v="0"/>
    <x v="1"/>
    <x v="1"/>
    <s v="No"/>
    <s v="Y"/>
    <n v="3"/>
    <n v="-2"/>
    <n v="0"/>
    <n v="34"/>
    <n v="0"/>
    <m/>
    <n v="0"/>
    <n v="1"/>
    <n v="678"/>
    <n v="19"/>
    <x v="3"/>
    <n v="1"/>
    <n v="2"/>
    <n v="35"/>
    <n v="2"/>
    <n v="1"/>
    <n v="4"/>
    <n v="2929"/>
    <n v="20338"/>
    <n v="1"/>
    <n v="12"/>
    <n v="3"/>
    <n v="2"/>
    <n v="80"/>
    <n v="0"/>
    <n v="10"/>
    <n v="3"/>
    <n v="10"/>
    <n v="9"/>
    <n v="8"/>
    <n v="7"/>
    <x v="2"/>
  </r>
  <r>
    <s v="No"/>
    <s v="Travel_Rarely"/>
    <x v="2"/>
    <s v="Current Employees"/>
    <x v="1"/>
    <x v="2"/>
    <s v="STAFF-1647"/>
    <n v="1647"/>
    <x v="0"/>
    <x v="1"/>
    <x v="1"/>
    <s v="No"/>
    <s v="Y"/>
    <n v="0"/>
    <n v="-2"/>
    <n v="0"/>
    <n v="27"/>
    <n v="0"/>
    <m/>
    <n v="0"/>
    <n v="1"/>
    <n v="486"/>
    <n v="8"/>
    <x v="3"/>
    <n v="1"/>
    <n v="2"/>
    <n v="86"/>
    <n v="4"/>
    <n v="1"/>
    <n v="3"/>
    <n v="3517"/>
    <n v="22490"/>
    <n v="7"/>
    <n v="17"/>
    <n v="3"/>
    <n v="1"/>
    <n v="80"/>
    <n v="0"/>
    <n v="5"/>
    <n v="3"/>
    <n v="3"/>
    <n v="2"/>
    <n v="0"/>
    <n v="2"/>
    <x v="0"/>
  </r>
  <r>
    <s v="No"/>
    <s v="Travel_Rarely"/>
    <x v="1"/>
    <s v="Current Employees"/>
    <x v="1"/>
    <x v="1"/>
    <s v="STAFF-1409"/>
    <n v="1409"/>
    <x v="0"/>
    <x v="2"/>
    <x v="1"/>
    <s v="No"/>
    <s v="Y"/>
    <n v="2"/>
    <n v="-2"/>
    <n v="0"/>
    <n v="52"/>
    <n v="0"/>
    <m/>
    <n v="0"/>
    <n v="1"/>
    <n v="258"/>
    <n v="8"/>
    <x v="2"/>
    <n v="1"/>
    <n v="3"/>
    <n v="54"/>
    <n v="3"/>
    <n v="1"/>
    <n v="3"/>
    <n v="2950"/>
    <n v="17363"/>
    <n v="9"/>
    <n v="13"/>
    <n v="3"/>
    <n v="3"/>
    <n v="80"/>
    <n v="0"/>
    <n v="12"/>
    <n v="1"/>
    <n v="5"/>
    <n v="4"/>
    <n v="0"/>
    <n v="4"/>
    <x v="0"/>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x v="0"/>
  </r>
  <r>
    <s v="No"/>
    <s v="Travel_Rarely"/>
    <x v="0"/>
    <s v="Current Employees"/>
    <x v="1"/>
    <x v="2"/>
    <s v="STAFF-1640"/>
    <n v="1640"/>
    <x v="0"/>
    <x v="1"/>
    <x v="1"/>
    <s v="No"/>
    <s v="Y"/>
    <n v="2"/>
    <n v="-2"/>
    <n v="0"/>
    <n v="37"/>
    <n v="0"/>
    <m/>
    <n v="0"/>
    <n v="1"/>
    <n v="1470"/>
    <n v="10"/>
    <x v="3"/>
    <n v="1"/>
    <n v="2"/>
    <n v="71"/>
    <n v="3"/>
    <n v="1"/>
    <n v="2"/>
    <n v="3936"/>
    <n v="9953"/>
    <n v="1"/>
    <n v="11"/>
    <n v="3"/>
    <n v="1"/>
    <n v="80"/>
    <n v="1"/>
    <n v="8"/>
    <n v="1"/>
    <n v="8"/>
    <n v="4"/>
    <n v="7"/>
    <n v="7"/>
    <x v="0"/>
  </r>
  <r>
    <s v="No"/>
    <s v="Travel_Rarely"/>
    <x v="2"/>
    <s v="Current Employees"/>
    <x v="1"/>
    <x v="1"/>
    <s v="STAFF-1544"/>
    <n v="1544"/>
    <x v="0"/>
    <x v="4"/>
    <x v="1"/>
    <s v="No"/>
    <s v="Y"/>
    <n v="3"/>
    <n v="-2"/>
    <n v="0"/>
    <n v="29"/>
    <n v="0"/>
    <m/>
    <n v="0"/>
    <n v="1"/>
    <n v="441"/>
    <n v="8"/>
    <x v="1"/>
    <n v="1"/>
    <n v="3"/>
    <n v="39"/>
    <n v="1"/>
    <n v="2"/>
    <n v="3"/>
    <n v="9715"/>
    <n v="7288"/>
    <n v="3"/>
    <n v="13"/>
    <n v="3"/>
    <n v="3"/>
    <n v="80"/>
    <n v="1"/>
    <n v="9"/>
    <n v="3"/>
    <n v="7"/>
    <n v="7"/>
    <n v="0"/>
    <n v="7"/>
    <x v="0"/>
  </r>
  <r>
    <s v="No"/>
    <s v="Travel_Rarely"/>
    <x v="0"/>
    <s v="Current Employees"/>
    <x v="1"/>
    <x v="0"/>
    <s v="STAFF-2052"/>
    <n v="2052"/>
    <x v="0"/>
    <x v="1"/>
    <x v="1"/>
    <s v="No"/>
    <s v="Y"/>
    <n v="5"/>
    <n v="-2"/>
    <n v="0"/>
    <n v="35"/>
    <n v="0"/>
    <m/>
    <n v="0"/>
    <n v="1"/>
    <n v="287"/>
    <n v="1"/>
    <x v="2"/>
    <n v="1"/>
    <n v="3"/>
    <n v="62"/>
    <n v="1"/>
    <n v="1"/>
    <n v="4"/>
    <n v="2977"/>
    <n v="8952"/>
    <n v="1"/>
    <n v="12"/>
    <n v="3"/>
    <n v="4"/>
    <n v="80"/>
    <n v="1"/>
    <n v="4"/>
    <n v="3"/>
    <n v="4"/>
    <n v="3"/>
    <n v="1"/>
    <n v="1"/>
    <x v="0"/>
  </r>
  <r>
    <s v="No"/>
    <s v="Travel_Rarely"/>
    <x v="0"/>
    <s v="Current Employees"/>
    <x v="1"/>
    <x v="0"/>
    <s v="STAFF-1802"/>
    <n v="1802"/>
    <x v="0"/>
    <x v="2"/>
    <x v="1"/>
    <s v="No"/>
    <s v="Y"/>
    <n v="5"/>
    <n v="-2"/>
    <n v="0"/>
    <n v="40"/>
    <n v="0"/>
    <m/>
    <n v="0"/>
    <n v="1"/>
    <n v="616"/>
    <n v="2"/>
    <x v="0"/>
    <n v="1"/>
    <n v="3"/>
    <n v="99"/>
    <n v="3"/>
    <n v="1"/>
    <n v="3"/>
    <n v="3377"/>
    <n v="25605"/>
    <n v="4"/>
    <n v="17"/>
    <n v="3"/>
    <n v="4"/>
    <n v="80"/>
    <n v="1"/>
    <n v="7"/>
    <n v="2"/>
    <n v="4"/>
    <n v="3"/>
    <n v="0"/>
    <n v="2"/>
    <x v="0"/>
  </r>
  <r>
    <s v="No"/>
    <s v="Travel_Rarely"/>
    <x v="1"/>
    <s v="Current Employees"/>
    <x v="1"/>
    <x v="0"/>
    <s v="STAFF-1617"/>
    <n v="1617"/>
    <x v="0"/>
    <x v="2"/>
    <x v="1"/>
    <s v="No"/>
    <s v="Y"/>
    <n v="3"/>
    <n v="-2"/>
    <n v="0"/>
    <n v="49"/>
    <n v="0"/>
    <m/>
    <n v="0"/>
    <n v="1"/>
    <n v="722"/>
    <n v="25"/>
    <x v="2"/>
    <n v="1"/>
    <n v="3"/>
    <n v="84"/>
    <n v="3"/>
    <n v="1"/>
    <n v="3"/>
    <n v="3211"/>
    <n v="22102"/>
    <n v="1"/>
    <n v="14"/>
    <n v="3"/>
    <n v="4"/>
    <n v="80"/>
    <n v="1"/>
    <n v="10"/>
    <n v="2"/>
    <n v="9"/>
    <n v="6"/>
    <n v="1"/>
    <n v="4"/>
    <x v="1"/>
  </r>
  <r>
    <s v="No"/>
    <s v="Travel_Rarely"/>
    <x v="1"/>
    <s v="Current Employees"/>
    <x v="1"/>
    <x v="1"/>
    <s v="STAFF-1576"/>
    <n v="1576"/>
    <x v="0"/>
    <x v="1"/>
    <x v="1"/>
    <s v="No"/>
    <s v="Y"/>
    <n v="3"/>
    <n v="-2"/>
    <n v="0"/>
    <n v="48"/>
    <n v="0"/>
    <m/>
    <n v="0"/>
    <n v="1"/>
    <n v="1108"/>
    <n v="15"/>
    <x v="2"/>
    <n v="1"/>
    <n v="3"/>
    <n v="65"/>
    <n v="3"/>
    <n v="1"/>
    <n v="3"/>
    <n v="2367"/>
    <n v="16530"/>
    <n v="8"/>
    <n v="12"/>
    <n v="3"/>
    <n v="4"/>
    <n v="80"/>
    <n v="1"/>
    <n v="10"/>
    <n v="2"/>
    <n v="8"/>
    <n v="2"/>
    <n v="7"/>
    <n v="6"/>
    <x v="2"/>
  </r>
  <r>
    <s v="No"/>
    <s v="Travel_Rarely"/>
    <x v="2"/>
    <s v="Current Employees"/>
    <x v="1"/>
    <x v="0"/>
    <s v="STAFF-1447"/>
    <n v="1447"/>
    <x v="0"/>
    <x v="2"/>
    <x v="1"/>
    <s v="No"/>
    <s v="Y"/>
    <n v="2"/>
    <n v="-2"/>
    <n v="0"/>
    <n v="34"/>
    <n v="0"/>
    <m/>
    <n v="0"/>
    <n v="1"/>
    <n v="401"/>
    <n v="1"/>
    <x v="3"/>
    <n v="1"/>
    <n v="4"/>
    <n v="86"/>
    <n v="2"/>
    <n v="1"/>
    <n v="2"/>
    <n v="3294"/>
    <n v="3708"/>
    <n v="5"/>
    <n v="17"/>
    <n v="3"/>
    <n v="1"/>
    <n v="80"/>
    <n v="1"/>
    <n v="7"/>
    <n v="2"/>
    <n v="5"/>
    <n v="4"/>
    <n v="0"/>
    <n v="2"/>
    <x v="0"/>
  </r>
  <r>
    <s v="No"/>
    <s v="Travel_Rarely"/>
    <x v="2"/>
    <s v="Current Employees"/>
    <x v="1"/>
    <x v="0"/>
    <s v="STAFF-1555"/>
    <n v="1555"/>
    <x v="0"/>
    <x v="1"/>
    <x v="1"/>
    <s v="No"/>
    <s v="Y"/>
    <n v="2"/>
    <n v="-2"/>
    <n v="0"/>
    <n v="32"/>
    <n v="0"/>
    <m/>
    <n v="0"/>
    <n v="1"/>
    <n v="824"/>
    <n v="5"/>
    <x v="0"/>
    <n v="1"/>
    <n v="4"/>
    <n v="67"/>
    <n v="2"/>
    <n v="2"/>
    <n v="2"/>
    <n v="5878"/>
    <n v="15624"/>
    <n v="3"/>
    <n v="12"/>
    <n v="3"/>
    <n v="1"/>
    <n v="80"/>
    <n v="1"/>
    <n v="12"/>
    <n v="3"/>
    <n v="7"/>
    <n v="1"/>
    <n v="2"/>
    <n v="5"/>
    <x v="0"/>
  </r>
  <r>
    <s v="No"/>
    <s v="Travel_Rarely"/>
    <x v="0"/>
    <s v="Current Employees"/>
    <x v="1"/>
    <x v="1"/>
    <s v="STAFF-1782"/>
    <n v="1782"/>
    <x v="0"/>
    <x v="2"/>
    <x v="1"/>
    <s v="No"/>
    <s v="Y"/>
    <n v="3"/>
    <n v="-2"/>
    <n v="0"/>
    <n v="38"/>
    <n v="0"/>
    <m/>
    <n v="0"/>
    <n v="1"/>
    <n v="1153"/>
    <n v="6"/>
    <x v="0"/>
    <n v="1"/>
    <n v="4"/>
    <n v="40"/>
    <n v="2"/>
    <n v="1"/>
    <n v="3"/>
    <n v="3702"/>
    <n v="16376"/>
    <n v="1"/>
    <n v="11"/>
    <n v="3"/>
    <n v="2"/>
    <n v="80"/>
    <n v="1"/>
    <n v="5"/>
    <n v="3"/>
    <n v="5"/>
    <n v="4"/>
    <n v="0"/>
    <n v="4"/>
    <x v="0"/>
  </r>
  <r>
    <s v="No"/>
    <s v="Travel_Rarely"/>
    <x v="0"/>
    <s v="Current Employees"/>
    <x v="1"/>
    <x v="2"/>
    <s v="STAFF-1687"/>
    <n v="1687"/>
    <x v="0"/>
    <x v="2"/>
    <x v="1"/>
    <s v="No"/>
    <s v="Y"/>
    <n v="5"/>
    <n v="-2"/>
    <n v="0"/>
    <n v="38"/>
    <n v="0"/>
    <m/>
    <n v="0"/>
    <n v="1"/>
    <n v="1495"/>
    <n v="4"/>
    <x v="0"/>
    <n v="1"/>
    <n v="4"/>
    <n v="87"/>
    <n v="3"/>
    <n v="1"/>
    <n v="3"/>
    <n v="3306"/>
    <n v="26176"/>
    <n v="7"/>
    <n v="19"/>
    <n v="3"/>
    <n v="4"/>
    <n v="80"/>
    <n v="1"/>
    <n v="7"/>
    <n v="2"/>
    <n v="0"/>
    <n v="0"/>
    <n v="0"/>
    <n v="0"/>
    <x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x v="0"/>
  </r>
  <r>
    <s v="No"/>
    <s v="Travel_Rarely"/>
    <x v="1"/>
    <s v="Current Employees"/>
    <x v="1"/>
    <x v="2"/>
    <s v="STAFF-1830"/>
    <n v="1830"/>
    <x v="0"/>
    <x v="1"/>
    <x v="1"/>
    <s v="No"/>
    <s v="Y"/>
    <n v="2"/>
    <n v="-2"/>
    <n v="0"/>
    <n v="54"/>
    <n v="0"/>
    <m/>
    <n v="0"/>
    <n v="1"/>
    <n v="431"/>
    <n v="7"/>
    <x v="2"/>
    <n v="1"/>
    <n v="4"/>
    <n v="68"/>
    <n v="3"/>
    <n v="2"/>
    <n v="4"/>
    <n v="6854"/>
    <n v="15696"/>
    <n v="4"/>
    <n v="15"/>
    <n v="3"/>
    <n v="2"/>
    <n v="80"/>
    <n v="1"/>
    <n v="14"/>
    <n v="2"/>
    <n v="7"/>
    <n v="1"/>
    <n v="1"/>
    <n v="7"/>
    <x v="0"/>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x v="2"/>
  </r>
  <r>
    <s v="No"/>
    <s v="Travel_Rarely"/>
    <x v="1"/>
    <s v="Current Employees"/>
    <x v="1"/>
    <x v="1"/>
    <s v="STAFF-1655"/>
    <n v="1655"/>
    <x v="0"/>
    <x v="7"/>
    <x v="1"/>
    <s v="No"/>
    <s v="Y"/>
    <n v="2"/>
    <n v="-2"/>
    <n v="0"/>
    <n v="49"/>
    <n v="0"/>
    <m/>
    <n v="0"/>
    <n v="1"/>
    <n v="301"/>
    <n v="22"/>
    <x v="2"/>
    <n v="1"/>
    <n v="1"/>
    <n v="72"/>
    <n v="3"/>
    <n v="4"/>
    <n v="2"/>
    <n v="16413"/>
    <n v="3498"/>
    <n v="3"/>
    <n v="16"/>
    <n v="3"/>
    <n v="2"/>
    <n v="80"/>
    <n v="2"/>
    <n v="27"/>
    <n v="3"/>
    <n v="4"/>
    <n v="2"/>
    <n v="1"/>
    <n v="2"/>
    <x v="1"/>
  </r>
  <r>
    <s v="No"/>
    <s v="Travel_Rarely"/>
    <x v="1"/>
    <s v="Current Employees"/>
    <x v="1"/>
    <x v="0"/>
    <s v="STAFF-1969"/>
    <n v="1969"/>
    <x v="0"/>
    <x v="1"/>
    <x v="1"/>
    <s v="No"/>
    <s v="Y"/>
    <n v="6"/>
    <n v="-2"/>
    <n v="0"/>
    <n v="54"/>
    <n v="0"/>
    <m/>
    <n v="0"/>
    <n v="1"/>
    <n v="155"/>
    <n v="9"/>
    <x v="0"/>
    <n v="1"/>
    <n v="1"/>
    <n v="67"/>
    <n v="3"/>
    <n v="2"/>
    <n v="3"/>
    <n v="2897"/>
    <n v="22474"/>
    <n v="3"/>
    <n v="11"/>
    <n v="3"/>
    <n v="3"/>
    <n v="80"/>
    <n v="2"/>
    <n v="9"/>
    <n v="2"/>
    <n v="4"/>
    <n v="3"/>
    <n v="2"/>
    <n v="3"/>
    <x v="0"/>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x v="0"/>
  </r>
  <r>
    <s v="No"/>
    <s v="Travel_Rarely"/>
    <x v="1"/>
    <s v="Current Employees"/>
    <x v="1"/>
    <x v="0"/>
    <s v="STAFF-1888"/>
    <n v="1888"/>
    <x v="0"/>
    <x v="3"/>
    <x v="1"/>
    <s v="No"/>
    <s v="Y"/>
    <n v="2"/>
    <n v="-2"/>
    <n v="0"/>
    <n v="45"/>
    <n v="0"/>
    <m/>
    <n v="0"/>
    <n v="1"/>
    <n v="556"/>
    <n v="25"/>
    <x v="0"/>
    <n v="1"/>
    <n v="2"/>
    <n v="93"/>
    <n v="2"/>
    <n v="2"/>
    <n v="4"/>
    <n v="5906"/>
    <n v="23888"/>
    <n v="0"/>
    <n v="13"/>
    <n v="3"/>
    <n v="4"/>
    <n v="80"/>
    <n v="2"/>
    <n v="10"/>
    <n v="2"/>
    <n v="9"/>
    <n v="8"/>
    <n v="3"/>
    <n v="8"/>
    <x v="1"/>
  </r>
  <r>
    <s v="No"/>
    <s v="Travel_Rarely"/>
    <x v="0"/>
    <s v="Current Employees"/>
    <x v="1"/>
    <x v="0"/>
    <s v="STAFF-1651"/>
    <n v="1651"/>
    <x v="0"/>
    <x v="4"/>
    <x v="1"/>
    <s v="No"/>
    <s v="Y"/>
    <n v="6"/>
    <n v="-2"/>
    <n v="0"/>
    <n v="36"/>
    <n v="0"/>
    <m/>
    <n v="0"/>
    <n v="1"/>
    <n v="711"/>
    <n v="5"/>
    <x v="2"/>
    <n v="1"/>
    <n v="2"/>
    <n v="42"/>
    <n v="3"/>
    <n v="3"/>
    <n v="3"/>
    <n v="8008"/>
    <n v="22792"/>
    <n v="4"/>
    <n v="12"/>
    <n v="3"/>
    <n v="3"/>
    <n v="80"/>
    <n v="2"/>
    <n v="9"/>
    <n v="3"/>
    <n v="3"/>
    <n v="2"/>
    <n v="0"/>
    <n v="2"/>
    <x v="0"/>
  </r>
  <r>
    <s v="No"/>
    <s v="Travel_Rarely"/>
    <x v="2"/>
    <s v="Current Employees"/>
    <x v="1"/>
    <x v="1"/>
    <s v="STAFF-1607"/>
    <n v="1607"/>
    <x v="0"/>
    <x v="1"/>
    <x v="1"/>
    <s v="No"/>
    <s v="Y"/>
    <n v="3"/>
    <n v="-2"/>
    <n v="0"/>
    <n v="32"/>
    <n v="0"/>
    <m/>
    <n v="0"/>
    <n v="1"/>
    <n v="634"/>
    <n v="5"/>
    <x v="2"/>
    <n v="1"/>
    <n v="2"/>
    <n v="35"/>
    <n v="4"/>
    <n v="1"/>
    <n v="4"/>
    <n v="3312"/>
    <n v="18783"/>
    <n v="3"/>
    <n v="17"/>
    <n v="3"/>
    <n v="4"/>
    <n v="80"/>
    <n v="2"/>
    <n v="6"/>
    <n v="3"/>
    <n v="3"/>
    <n v="2"/>
    <n v="0"/>
    <n v="2"/>
    <x v="0"/>
  </r>
  <r>
    <s v="No"/>
    <s v="Travel_Rarely"/>
    <x v="0"/>
    <s v="Current Employees"/>
    <x v="1"/>
    <x v="2"/>
    <s v="STAFF-2051"/>
    <n v="2051"/>
    <x v="0"/>
    <x v="1"/>
    <x v="1"/>
    <s v="No"/>
    <s v="Y"/>
    <n v="2"/>
    <n v="-2"/>
    <n v="0"/>
    <n v="40"/>
    <n v="0"/>
    <m/>
    <n v="0"/>
    <n v="1"/>
    <n v="1194"/>
    <n v="2"/>
    <x v="2"/>
    <n v="1"/>
    <n v="3"/>
    <n v="98"/>
    <n v="3"/>
    <n v="1"/>
    <n v="3"/>
    <n v="2001"/>
    <n v="12549"/>
    <n v="2"/>
    <n v="14"/>
    <n v="3"/>
    <n v="2"/>
    <n v="80"/>
    <n v="3"/>
    <n v="20"/>
    <n v="3"/>
    <n v="5"/>
    <n v="3"/>
    <n v="0"/>
    <n v="2"/>
    <x v="0"/>
  </r>
  <r>
    <s v="No"/>
    <s v="Travel_Rarely"/>
    <x v="2"/>
    <s v="Current Employees"/>
    <x v="1"/>
    <x v="0"/>
    <s v="STAFF-1430"/>
    <n v="1430"/>
    <x v="0"/>
    <x v="7"/>
    <x v="0"/>
    <s v="No"/>
    <s v="Y"/>
    <n v="3"/>
    <n v="-2"/>
    <n v="0"/>
    <n v="31"/>
    <n v="0"/>
    <m/>
    <n v="0"/>
    <n v="1"/>
    <n v="182"/>
    <n v="8"/>
    <x v="4"/>
    <n v="1"/>
    <n v="1"/>
    <n v="93"/>
    <n v="3"/>
    <n v="4"/>
    <n v="2"/>
    <n v="16422"/>
    <n v="8847"/>
    <n v="3"/>
    <n v="11"/>
    <n v="3"/>
    <n v="3"/>
    <n v="80"/>
    <n v="0"/>
    <n v="9"/>
    <n v="4"/>
    <n v="3"/>
    <n v="2"/>
    <n v="1"/>
    <n v="0"/>
    <x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x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x v="0"/>
  </r>
  <r>
    <s v="No"/>
    <s v="Travel_Rarely"/>
    <x v="0"/>
    <s v="Current Employees"/>
    <x v="1"/>
    <x v="0"/>
    <s v="STAFF-1525"/>
    <n v="1525"/>
    <x v="0"/>
    <x v="3"/>
    <x v="0"/>
    <s v="No"/>
    <s v="Y"/>
    <n v="3"/>
    <n v="-2"/>
    <n v="0"/>
    <n v="39"/>
    <n v="0"/>
    <m/>
    <n v="0"/>
    <n v="1"/>
    <n v="1089"/>
    <n v="6"/>
    <x v="3"/>
    <n v="1"/>
    <n v="2"/>
    <n v="32"/>
    <n v="3"/>
    <n v="3"/>
    <n v="2"/>
    <n v="8376"/>
    <n v="9150"/>
    <n v="4"/>
    <n v="18"/>
    <n v="3"/>
    <n v="4"/>
    <n v="80"/>
    <n v="0"/>
    <n v="9"/>
    <n v="3"/>
    <n v="2"/>
    <n v="0"/>
    <n v="2"/>
    <n v="2"/>
    <x v="0"/>
  </r>
  <r>
    <s v="No"/>
    <s v="Travel_Rarely"/>
    <x v="1"/>
    <s v="Current Employees"/>
    <x v="1"/>
    <x v="0"/>
    <s v="STAFF-1856"/>
    <n v="1856"/>
    <x v="0"/>
    <x v="2"/>
    <x v="0"/>
    <s v="No"/>
    <s v="Y"/>
    <n v="2"/>
    <n v="-2"/>
    <n v="0"/>
    <n v="47"/>
    <n v="0"/>
    <m/>
    <n v="0"/>
    <n v="1"/>
    <n v="207"/>
    <n v="9"/>
    <x v="2"/>
    <n v="1"/>
    <n v="2"/>
    <n v="64"/>
    <n v="3"/>
    <n v="1"/>
    <n v="3"/>
    <n v="2105"/>
    <n v="5411"/>
    <n v="4"/>
    <n v="12"/>
    <n v="3"/>
    <n v="3"/>
    <n v="80"/>
    <n v="0"/>
    <n v="7"/>
    <n v="3"/>
    <n v="2"/>
    <n v="2"/>
    <n v="2"/>
    <n v="0"/>
    <x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x v="1"/>
  </r>
  <r>
    <s v="No"/>
    <s v="Travel_Rarely"/>
    <x v="4"/>
    <s v="Current Employees"/>
    <x v="1"/>
    <x v="2"/>
    <s v="STAFF-1735"/>
    <n v="1735"/>
    <x v="0"/>
    <x v="2"/>
    <x v="0"/>
    <s v="No"/>
    <s v="Y"/>
    <n v="3"/>
    <n v="-2"/>
    <n v="0"/>
    <n v="23"/>
    <n v="0"/>
    <m/>
    <n v="0"/>
    <n v="1"/>
    <n v="160"/>
    <n v="4"/>
    <x v="1"/>
    <n v="1"/>
    <n v="3"/>
    <n v="51"/>
    <n v="3"/>
    <n v="1"/>
    <n v="2"/>
    <n v="3295"/>
    <n v="12862"/>
    <n v="1"/>
    <n v="13"/>
    <n v="3"/>
    <n v="3"/>
    <n v="80"/>
    <n v="0"/>
    <n v="3"/>
    <n v="1"/>
    <n v="3"/>
    <n v="2"/>
    <n v="1"/>
    <n v="2"/>
    <x v="0"/>
  </r>
  <r>
    <s v="No"/>
    <s v="Travel_Rarely"/>
    <x v="2"/>
    <s v="Current Employees"/>
    <x v="1"/>
    <x v="2"/>
    <s v="STAFF-1751"/>
    <n v="1751"/>
    <x v="0"/>
    <x v="1"/>
    <x v="0"/>
    <s v="No"/>
    <s v="Y"/>
    <n v="5"/>
    <n v="-2"/>
    <n v="0"/>
    <n v="27"/>
    <n v="0"/>
    <m/>
    <n v="0"/>
    <n v="1"/>
    <n v="1054"/>
    <n v="8"/>
    <x v="3"/>
    <n v="1"/>
    <n v="3"/>
    <n v="67"/>
    <n v="3"/>
    <n v="1"/>
    <n v="4"/>
    <n v="3445"/>
    <n v="6152"/>
    <n v="1"/>
    <n v="11"/>
    <n v="3"/>
    <n v="3"/>
    <n v="80"/>
    <n v="0"/>
    <n v="6"/>
    <n v="2"/>
    <n v="6"/>
    <n v="2"/>
    <n v="1"/>
    <n v="4"/>
    <x v="0"/>
  </r>
  <r>
    <s v="No"/>
    <s v="Travel_Rarely"/>
    <x v="2"/>
    <s v="Current Employees"/>
    <x v="1"/>
    <x v="2"/>
    <s v="STAFF-2054"/>
    <n v="2054"/>
    <x v="0"/>
    <x v="1"/>
    <x v="0"/>
    <s v="No"/>
    <s v="Y"/>
    <n v="3"/>
    <n v="-2"/>
    <n v="0"/>
    <n v="29"/>
    <n v="0"/>
    <m/>
    <n v="0"/>
    <n v="1"/>
    <n v="468"/>
    <n v="28"/>
    <x v="2"/>
    <n v="1"/>
    <n v="4"/>
    <n v="73"/>
    <n v="2"/>
    <n v="1"/>
    <n v="3"/>
    <n v="3785"/>
    <n v="8489"/>
    <n v="1"/>
    <n v="14"/>
    <n v="3"/>
    <n v="2"/>
    <n v="80"/>
    <n v="0"/>
    <n v="5"/>
    <n v="1"/>
    <n v="5"/>
    <n v="4"/>
    <n v="0"/>
    <n v="4"/>
    <x v="1"/>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x v="2"/>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x v="1"/>
  </r>
  <r>
    <s v="No"/>
    <s v="Travel_Rarely"/>
    <x v="1"/>
    <s v="Current Employees"/>
    <x v="1"/>
    <x v="2"/>
    <s v="STAFF-1422"/>
    <n v="1422"/>
    <x v="0"/>
    <x v="7"/>
    <x v="0"/>
    <s v="No"/>
    <s v="Y"/>
    <n v="3"/>
    <n v="-2"/>
    <n v="0"/>
    <n v="54"/>
    <n v="0"/>
    <m/>
    <n v="0"/>
    <n v="1"/>
    <n v="971"/>
    <n v="1"/>
    <x v="3"/>
    <n v="1"/>
    <n v="4"/>
    <n v="54"/>
    <n v="3"/>
    <n v="4"/>
    <n v="4"/>
    <n v="17328"/>
    <n v="5652"/>
    <n v="6"/>
    <n v="19"/>
    <n v="3"/>
    <n v="4"/>
    <n v="80"/>
    <n v="0"/>
    <n v="29"/>
    <n v="2"/>
    <n v="20"/>
    <n v="7"/>
    <n v="12"/>
    <n v="7"/>
    <x v="0"/>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x v="0"/>
  </r>
  <r>
    <s v="No"/>
    <s v="Travel_Rarely"/>
    <x v="1"/>
    <s v="Current Employees"/>
    <x v="0"/>
    <x v="0"/>
    <s v="STAFF-1557"/>
    <n v="1557"/>
    <x v="0"/>
    <x v="0"/>
    <x v="2"/>
    <s v="No"/>
    <s v="Y"/>
    <n v="2"/>
    <n v="-2"/>
    <n v="0"/>
    <n v="48"/>
    <n v="0"/>
    <m/>
    <n v="0"/>
    <n v="1"/>
    <n v="492"/>
    <n v="16"/>
    <x v="2"/>
    <n v="1"/>
    <n v="3"/>
    <n v="96"/>
    <n v="3"/>
    <n v="2"/>
    <n v="3"/>
    <n v="6439"/>
    <n v="13693"/>
    <n v="8"/>
    <n v="14"/>
    <n v="3"/>
    <n v="3"/>
    <n v="80"/>
    <n v="1"/>
    <n v="18"/>
    <n v="3"/>
    <n v="8"/>
    <n v="7"/>
    <n v="7"/>
    <n v="7"/>
    <x v="2"/>
  </r>
  <r>
    <s v="No"/>
    <s v="Travel_Rarely"/>
    <x v="2"/>
    <s v="Current Employees"/>
    <x v="0"/>
    <x v="3"/>
    <s v="STAFF-1428"/>
    <n v="1428"/>
    <x v="0"/>
    <x v="0"/>
    <x v="2"/>
    <s v="No"/>
    <s v="Y"/>
    <n v="3"/>
    <n v="-2"/>
    <n v="0"/>
    <n v="30"/>
    <n v="0"/>
    <m/>
    <n v="0"/>
    <n v="1"/>
    <n v="855"/>
    <n v="7"/>
    <x v="2"/>
    <n v="1"/>
    <n v="4"/>
    <n v="73"/>
    <n v="3"/>
    <n v="2"/>
    <n v="2"/>
    <n v="4779"/>
    <n v="12761"/>
    <n v="7"/>
    <n v="14"/>
    <n v="3"/>
    <n v="2"/>
    <n v="80"/>
    <n v="2"/>
    <n v="8"/>
    <n v="3"/>
    <n v="3"/>
    <n v="2"/>
    <n v="0"/>
    <n v="2"/>
    <x v="0"/>
  </r>
  <r>
    <s v="No"/>
    <s v="Travel_Rarely"/>
    <x v="1"/>
    <s v="Current Employees"/>
    <x v="0"/>
    <x v="0"/>
    <s v="STAFF-1676"/>
    <n v="1676"/>
    <x v="0"/>
    <x v="5"/>
    <x v="2"/>
    <s v="No"/>
    <s v="Y"/>
    <n v="2"/>
    <n v="-2"/>
    <n v="0"/>
    <n v="47"/>
    <n v="0"/>
    <m/>
    <n v="0"/>
    <n v="1"/>
    <n v="1225"/>
    <n v="2"/>
    <x v="2"/>
    <n v="1"/>
    <n v="2"/>
    <n v="47"/>
    <n v="4"/>
    <n v="4"/>
    <n v="2"/>
    <n v="15972"/>
    <n v="21086"/>
    <n v="6"/>
    <n v="14"/>
    <n v="3"/>
    <n v="3"/>
    <n v="80"/>
    <n v="3"/>
    <n v="29"/>
    <n v="3"/>
    <n v="3"/>
    <n v="2"/>
    <n v="1"/>
    <n v="2"/>
    <x v="0"/>
  </r>
  <r>
    <s v="No"/>
    <s v="Travel_Rarely"/>
    <x v="0"/>
    <s v="Current Employees"/>
    <x v="0"/>
    <x v="0"/>
    <s v="STAFF-2041"/>
    <n v="2041"/>
    <x v="0"/>
    <x v="0"/>
    <x v="1"/>
    <s v="No"/>
    <s v="Y"/>
    <n v="1"/>
    <n v="-2"/>
    <n v="0"/>
    <n v="38"/>
    <n v="0"/>
    <m/>
    <n v="0"/>
    <n v="1"/>
    <n v="345"/>
    <n v="10"/>
    <x v="0"/>
    <n v="1"/>
    <n v="1"/>
    <n v="100"/>
    <n v="3"/>
    <n v="2"/>
    <n v="4"/>
    <n v="5343"/>
    <n v="5982"/>
    <n v="1"/>
    <n v="11"/>
    <n v="3"/>
    <n v="3"/>
    <n v="80"/>
    <n v="1"/>
    <n v="10"/>
    <n v="3"/>
    <n v="10"/>
    <n v="7"/>
    <n v="1"/>
    <n v="9"/>
    <x v="0"/>
  </r>
  <r>
    <s v="No"/>
    <s v="Travel_Rarely"/>
    <x v="0"/>
    <s v="Current Employees"/>
    <x v="0"/>
    <x v="3"/>
    <s v="STAFF-2045"/>
    <n v="2045"/>
    <x v="0"/>
    <x v="0"/>
    <x v="1"/>
    <s v="No"/>
    <s v="Y"/>
    <n v="2"/>
    <n v="-2"/>
    <n v="0"/>
    <n v="36"/>
    <n v="0"/>
    <m/>
    <n v="0"/>
    <n v="1"/>
    <n v="1120"/>
    <n v="11"/>
    <x v="2"/>
    <n v="1"/>
    <n v="2"/>
    <n v="100"/>
    <n v="2"/>
    <n v="2"/>
    <n v="2"/>
    <n v="6652"/>
    <n v="14369"/>
    <n v="4"/>
    <n v="13"/>
    <n v="3"/>
    <n v="1"/>
    <n v="80"/>
    <n v="1"/>
    <n v="8"/>
    <n v="2"/>
    <n v="6"/>
    <n v="3"/>
    <n v="0"/>
    <n v="0"/>
    <x v="2"/>
  </r>
  <r>
    <s v="No"/>
    <s v="Travel_Rarely"/>
    <x v="0"/>
    <s v="Current Employees"/>
    <x v="0"/>
    <x v="3"/>
    <s v="STAFF-2056"/>
    <n v="2056"/>
    <x v="0"/>
    <x v="0"/>
    <x v="1"/>
    <s v="No"/>
    <s v="Y"/>
    <n v="2"/>
    <n v="-2"/>
    <n v="0"/>
    <n v="39"/>
    <n v="0"/>
    <m/>
    <n v="0"/>
    <n v="1"/>
    <n v="722"/>
    <n v="24"/>
    <x v="1"/>
    <n v="1"/>
    <n v="2"/>
    <n v="60"/>
    <n v="2"/>
    <n v="4"/>
    <n v="2"/>
    <n v="12031"/>
    <n v="8828"/>
    <n v="0"/>
    <n v="11"/>
    <n v="3"/>
    <n v="1"/>
    <n v="80"/>
    <n v="1"/>
    <n v="21"/>
    <n v="2"/>
    <n v="20"/>
    <n v="9"/>
    <n v="9"/>
    <n v="6"/>
    <x v="1"/>
  </r>
  <r>
    <s v="No"/>
    <s v="Travel_Rarely"/>
    <x v="0"/>
    <s v="Current Employees"/>
    <x v="0"/>
    <x v="3"/>
    <s v="STAFF-1986"/>
    <n v="1986"/>
    <x v="0"/>
    <x v="0"/>
    <x v="1"/>
    <s v="No"/>
    <s v="Y"/>
    <n v="4"/>
    <n v="-2"/>
    <n v="0"/>
    <n v="40"/>
    <n v="0"/>
    <m/>
    <n v="0"/>
    <n v="1"/>
    <n v="444"/>
    <n v="2"/>
    <x v="0"/>
    <n v="1"/>
    <n v="2"/>
    <n v="92"/>
    <n v="3"/>
    <n v="2"/>
    <n v="2"/>
    <n v="5677"/>
    <n v="4258"/>
    <n v="3"/>
    <n v="14"/>
    <n v="3"/>
    <n v="3"/>
    <n v="80"/>
    <n v="1"/>
    <n v="15"/>
    <n v="3"/>
    <n v="11"/>
    <n v="8"/>
    <n v="5"/>
    <n v="10"/>
    <x v="0"/>
  </r>
  <r>
    <s v="No"/>
    <s v="Travel_Rarely"/>
    <x v="2"/>
    <s v="Current Employees"/>
    <x v="0"/>
    <x v="2"/>
    <s v="STAFF-1875"/>
    <n v="1875"/>
    <x v="0"/>
    <x v="6"/>
    <x v="1"/>
    <s v="No"/>
    <s v="Y"/>
    <n v="3"/>
    <n v="-2"/>
    <n v="0"/>
    <n v="28"/>
    <n v="0"/>
    <m/>
    <n v="0"/>
    <n v="1"/>
    <n v="1172"/>
    <n v="3"/>
    <x v="3"/>
    <n v="1"/>
    <n v="2"/>
    <n v="78"/>
    <n v="3"/>
    <n v="1"/>
    <n v="2"/>
    <n v="2856"/>
    <n v="3692"/>
    <n v="1"/>
    <n v="19"/>
    <n v="3"/>
    <n v="4"/>
    <n v="80"/>
    <n v="1"/>
    <n v="1"/>
    <n v="3"/>
    <n v="1"/>
    <n v="0"/>
    <n v="0"/>
    <n v="0"/>
    <x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x v="0"/>
  </r>
  <r>
    <s v="No"/>
    <s v="Travel_Rarely"/>
    <x v="3"/>
    <s v="Current Employees"/>
    <x v="0"/>
    <x v="3"/>
    <s v="STAFF-1935"/>
    <n v="1935"/>
    <x v="0"/>
    <x v="0"/>
    <x v="1"/>
    <s v="No"/>
    <s v="Y"/>
    <n v="3"/>
    <n v="-2"/>
    <n v="0"/>
    <n v="56"/>
    <n v="0"/>
    <m/>
    <n v="0"/>
    <n v="1"/>
    <n v="1443"/>
    <n v="11"/>
    <x v="4"/>
    <n v="1"/>
    <n v="4"/>
    <n v="89"/>
    <n v="2"/>
    <n v="2"/>
    <n v="2"/>
    <n v="5380"/>
    <n v="20328"/>
    <n v="4"/>
    <n v="16"/>
    <n v="3"/>
    <n v="3"/>
    <n v="80"/>
    <n v="1"/>
    <n v="6"/>
    <n v="3"/>
    <n v="0"/>
    <n v="0"/>
    <n v="0"/>
    <n v="0"/>
    <x v="2"/>
  </r>
  <r>
    <s v="No"/>
    <s v="Travel_Rarely"/>
    <x v="0"/>
    <s v="Current Employees"/>
    <x v="0"/>
    <x v="0"/>
    <s v="STAFF-1598"/>
    <n v="1598"/>
    <x v="0"/>
    <x v="0"/>
    <x v="1"/>
    <s v="No"/>
    <s v="Y"/>
    <n v="2"/>
    <n v="-2"/>
    <n v="0"/>
    <n v="40"/>
    <n v="0"/>
    <m/>
    <n v="0"/>
    <n v="1"/>
    <n v="118"/>
    <n v="14"/>
    <x v="0"/>
    <n v="1"/>
    <n v="4"/>
    <n v="84"/>
    <n v="3"/>
    <n v="2"/>
    <n v="3"/>
    <n v="4639"/>
    <n v="11262"/>
    <n v="1"/>
    <n v="15"/>
    <n v="3"/>
    <n v="3"/>
    <n v="80"/>
    <n v="1"/>
    <n v="5"/>
    <n v="3"/>
    <n v="5"/>
    <n v="4"/>
    <n v="1"/>
    <n v="2"/>
    <x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x v="1"/>
  </r>
  <r>
    <s v="No"/>
    <s v="Travel_Rarely"/>
    <x v="0"/>
    <s v="Current Employees"/>
    <x v="0"/>
    <x v="2"/>
    <s v="STAFF-2024"/>
    <n v="2024"/>
    <x v="0"/>
    <x v="0"/>
    <x v="1"/>
    <s v="No"/>
    <s v="Y"/>
    <n v="2"/>
    <n v="-2"/>
    <n v="0"/>
    <n v="36"/>
    <n v="0"/>
    <m/>
    <n v="0"/>
    <n v="1"/>
    <n v="557"/>
    <n v="3"/>
    <x v="3"/>
    <n v="1"/>
    <n v="1"/>
    <n v="94"/>
    <n v="2"/>
    <n v="3"/>
    <n v="4"/>
    <n v="7644"/>
    <n v="12695"/>
    <n v="0"/>
    <n v="19"/>
    <n v="3"/>
    <n v="3"/>
    <n v="80"/>
    <n v="2"/>
    <n v="10"/>
    <n v="3"/>
    <n v="9"/>
    <n v="7"/>
    <n v="3"/>
    <n v="4"/>
    <x v="0"/>
  </r>
  <r>
    <s v="No"/>
    <s v="Travel_Rarely"/>
    <x v="2"/>
    <s v="Current Employees"/>
    <x v="0"/>
    <x v="0"/>
    <s v="STAFF-1673"/>
    <n v="1673"/>
    <x v="0"/>
    <x v="0"/>
    <x v="1"/>
    <s v="No"/>
    <s v="Y"/>
    <n v="2"/>
    <n v="-2"/>
    <n v="0"/>
    <n v="31"/>
    <n v="0"/>
    <m/>
    <n v="0"/>
    <n v="1"/>
    <n v="1112"/>
    <n v="5"/>
    <x v="2"/>
    <n v="1"/>
    <n v="1"/>
    <n v="67"/>
    <n v="3"/>
    <n v="2"/>
    <n v="4"/>
    <n v="5476"/>
    <n v="22589"/>
    <n v="1"/>
    <n v="11"/>
    <n v="3"/>
    <n v="1"/>
    <n v="80"/>
    <n v="2"/>
    <n v="10"/>
    <n v="3"/>
    <n v="10"/>
    <n v="0"/>
    <n v="0"/>
    <n v="2"/>
    <x v="0"/>
  </r>
  <r>
    <s v="No"/>
    <s v="Travel_Rarely"/>
    <x v="0"/>
    <s v="Current Employees"/>
    <x v="0"/>
    <x v="3"/>
    <s v="STAFF-1436"/>
    <n v="1436"/>
    <x v="0"/>
    <x v="0"/>
    <x v="1"/>
    <s v="No"/>
    <s v="Y"/>
    <n v="3"/>
    <n v="-2"/>
    <n v="0"/>
    <n v="36"/>
    <n v="0"/>
    <m/>
    <n v="0"/>
    <n v="1"/>
    <n v="329"/>
    <n v="16"/>
    <x v="2"/>
    <n v="1"/>
    <n v="3"/>
    <n v="98"/>
    <n v="2"/>
    <n v="2"/>
    <n v="2"/>
    <n v="5647"/>
    <n v="13494"/>
    <n v="4"/>
    <n v="13"/>
    <n v="3"/>
    <n v="1"/>
    <n v="80"/>
    <n v="2"/>
    <n v="11"/>
    <n v="2"/>
    <n v="3"/>
    <n v="2"/>
    <n v="0"/>
    <n v="2"/>
    <x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x v="0"/>
  </r>
  <r>
    <s v="No"/>
    <s v="Travel_Rarely"/>
    <x v="2"/>
    <s v="Current Employees"/>
    <x v="0"/>
    <x v="2"/>
    <s v="STAFF-1898"/>
    <n v="1898"/>
    <x v="0"/>
    <x v="0"/>
    <x v="0"/>
    <s v="No"/>
    <s v="Y"/>
    <n v="5"/>
    <n v="-2"/>
    <n v="0"/>
    <n v="27"/>
    <n v="0"/>
    <m/>
    <n v="0"/>
    <n v="1"/>
    <n v="511"/>
    <n v="2"/>
    <x v="0"/>
    <n v="1"/>
    <n v="1"/>
    <n v="89"/>
    <n v="4"/>
    <n v="2"/>
    <n v="3"/>
    <n v="6500"/>
    <n v="26997"/>
    <n v="0"/>
    <n v="14"/>
    <n v="3"/>
    <n v="2"/>
    <n v="80"/>
    <n v="0"/>
    <n v="9"/>
    <n v="2"/>
    <n v="8"/>
    <n v="7"/>
    <n v="0"/>
    <n v="7"/>
    <x v="0"/>
  </r>
  <r>
    <s v="No"/>
    <s v="Travel_Rarely"/>
    <x v="0"/>
    <s v="Current Employees"/>
    <x v="0"/>
    <x v="0"/>
    <s v="STAFF-1583"/>
    <n v="1583"/>
    <x v="0"/>
    <x v="0"/>
    <x v="0"/>
    <s v="No"/>
    <s v="Y"/>
    <n v="5"/>
    <n v="-2"/>
    <n v="0"/>
    <n v="38"/>
    <n v="0"/>
    <m/>
    <n v="0"/>
    <n v="1"/>
    <n v="437"/>
    <n v="16"/>
    <x v="3"/>
    <n v="1"/>
    <n v="2"/>
    <n v="90"/>
    <n v="3"/>
    <n v="2"/>
    <n v="2"/>
    <n v="4198"/>
    <n v="16379"/>
    <n v="2"/>
    <n v="12"/>
    <n v="3"/>
    <n v="2"/>
    <n v="80"/>
    <n v="0"/>
    <n v="8"/>
    <n v="4"/>
    <n v="3"/>
    <n v="2"/>
    <n v="1"/>
    <n v="2"/>
    <x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x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x v="0"/>
  </r>
  <r>
    <s v="No"/>
    <s v="Travel_Rarely"/>
    <x v="0"/>
    <s v="Current Employees"/>
    <x v="0"/>
    <x v="0"/>
    <s v="STAFF-1710"/>
    <n v="1710"/>
    <x v="0"/>
    <x v="6"/>
    <x v="0"/>
    <s v="No"/>
    <s v="Y"/>
    <n v="2"/>
    <n v="-2"/>
    <n v="0"/>
    <n v="36"/>
    <n v="0"/>
    <m/>
    <n v="0"/>
    <n v="1"/>
    <n v="530"/>
    <n v="2"/>
    <x v="2"/>
    <n v="1"/>
    <n v="3"/>
    <n v="51"/>
    <n v="3"/>
    <n v="2"/>
    <n v="4"/>
    <n v="4502"/>
    <n v="7439"/>
    <n v="3"/>
    <n v="15"/>
    <n v="3"/>
    <n v="3"/>
    <n v="80"/>
    <n v="0"/>
    <n v="17"/>
    <n v="2"/>
    <n v="13"/>
    <n v="7"/>
    <n v="6"/>
    <n v="7"/>
    <x v="0"/>
  </r>
  <r>
    <s v="No"/>
    <s v="Travel_Rarely"/>
    <x v="2"/>
    <s v="Current Employees"/>
    <x v="0"/>
    <x v="0"/>
    <s v="STAFF-1779"/>
    <n v="1779"/>
    <x v="0"/>
    <x v="0"/>
    <x v="0"/>
    <s v="No"/>
    <s v="Y"/>
    <n v="3"/>
    <n v="-2"/>
    <n v="0"/>
    <n v="34"/>
    <n v="0"/>
    <m/>
    <n v="0"/>
    <n v="1"/>
    <n v="511"/>
    <n v="3"/>
    <x v="0"/>
    <n v="1"/>
    <n v="4"/>
    <n v="32"/>
    <n v="1"/>
    <n v="2"/>
    <n v="4"/>
    <n v="6029"/>
    <n v="25353"/>
    <n v="5"/>
    <n v="12"/>
    <n v="3"/>
    <n v="1"/>
    <n v="80"/>
    <n v="0"/>
    <n v="6"/>
    <n v="3"/>
    <n v="2"/>
    <n v="2"/>
    <n v="2"/>
    <n v="2"/>
    <x v="0"/>
  </r>
  <r>
    <s v="No"/>
    <s v="Travel_Rarely"/>
    <x v="2"/>
    <s v="Current Employees"/>
    <x v="0"/>
    <x v="1"/>
    <s v="STAFF-2060"/>
    <n v="2060"/>
    <x v="0"/>
    <x v="6"/>
    <x v="0"/>
    <s v="No"/>
    <s v="Y"/>
    <n v="2"/>
    <n v="-2"/>
    <n v="0"/>
    <n v="26"/>
    <n v="0"/>
    <m/>
    <n v="0"/>
    <n v="1"/>
    <n v="1167"/>
    <n v="5"/>
    <x v="3"/>
    <n v="1"/>
    <n v="4"/>
    <n v="30"/>
    <n v="2"/>
    <n v="1"/>
    <n v="3"/>
    <n v="2966"/>
    <n v="21378"/>
    <n v="0"/>
    <n v="18"/>
    <n v="3"/>
    <n v="4"/>
    <n v="80"/>
    <n v="0"/>
    <n v="5"/>
    <n v="3"/>
    <n v="4"/>
    <n v="2"/>
    <n v="0"/>
    <n v="0"/>
    <x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x v="2"/>
  </r>
  <r>
    <s v="No"/>
    <s v="Travel_Rarely"/>
    <x v="1"/>
    <s v="Current Employees"/>
    <x v="0"/>
    <x v="3"/>
    <s v="STAFF-1757"/>
    <n v="1757"/>
    <x v="0"/>
    <x v="0"/>
    <x v="0"/>
    <s v="No"/>
    <s v="Y"/>
    <n v="1"/>
    <n v="-2"/>
    <n v="0"/>
    <n v="49"/>
    <n v="0"/>
    <m/>
    <n v="0"/>
    <n v="1"/>
    <n v="1313"/>
    <n v="11"/>
    <x v="2"/>
    <n v="1"/>
    <n v="4"/>
    <n v="80"/>
    <n v="3"/>
    <n v="2"/>
    <n v="2"/>
    <n v="4507"/>
    <n v="8191"/>
    <n v="3"/>
    <n v="12"/>
    <n v="3"/>
    <n v="3"/>
    <n v="80"/>
    <n v="0"/>
    <n v="8"/>
    <n v="4"/>
    <n v="5"/>
    <n v="1"/>
    <n v="0"/>
    <n v="4"/>
    <x v="2"/>
  </r>
  <r>
    <s v="No"/>
    <s v="Non-Travel"/>
    <x v="2"/>
    <s v="Current Employees"/>
    <x v="2"/>
    <x v="0"/>
    <s v="STAFF-1858"/>
    <n v="1858"/>
    <x v="1"/>
    <x v="8"/>
    <x v="2"/>
    <s v="No"/>
    <s v="Y"/>
    <n v="2"/>
    <n v="-2"/>
    <n v="0"/>
    <n v="28"/>
    <n v="0"/>
    <m/>
    <n v="0"/>
    <n v="1"/>
    <n v="280"/>
    <n v="1"/>
    <x v="0"/>
    <n v="1"/>
    <n v="3"/>
    <n v="43"/>
    <n v="3"/>
    <n v="1"/>
    <n v="4"/>
    <n v="2706"/>
    <n v="10494"/>
    <n v="1"/>
    <n v="15"/>
    <n v="3"/>
    <n v="2"/>
    <n v="80"/>
    <n v="1"/>
    <n v="3"/>
    <n v="3"/>
    <n v="3"/>
    <n v="2"/>
    <n v="2"/>
    <n v="2"/>
    <x v="0"/>
  </r>
  <r>
    <s v="No"/>
    <s v="Non-Travel"/>
    <x v="0"/>
    <s v="Current Employees"/>
    <x v="2"/>
    <x v="5"/>
    <s v="STAFF-1805"/>
    <n v="1805"/>
    <x v="1"/>
    <x v="8"/>
    <x v="2"/>
    <s v="No"/>
    <s v="Y"/>
    <n v="3"/>
    <n v="-2"/>
    <n v="0"/>
    <n v="38"/>
    <n v="0"/>
    <m/>
    <n v="0"/>
    <n v="1"/>
    <n v="1336"/>
    <n v="2"/>
    <x v="3"/>
    <n v="1"/>
    <n v="1"/>
    <n v="100"/>
    <n v="3"/>
    <n v="1"/>
    <n v="2"/>
    <n v="2592"/>
    <n v="7129"/>
    <n v="5"/>
    <n v="13"/>
    <n v="3"/>
    <n v="4"/>
    <n v="80"/>
    <n v="3"/>
    <n v="13"/>
    <n v="3"/>
    <n v="11"/>
    <n v="10"/>
    <n v="3"/>
    <n v="8"/>
    <x v="0"/>
  </r>
  <r>
    <s v="No"/>
    <s v="Non-Travel"/>
    <x v="0"/>
    <s v="Current Employees"/>
    <x v="2"/>
    <x v="5"/>
    <s v="STAFF-1722"/>
    <n v="1722"/>
    <x v="1"/>
    <x v="8"/>
    <x v="1"/>
    <s v="No"/>
    <s v="Y"/>
    <n v="4"/>
    <n v="-2"/>
    <n v="0"/>
    <n v="41"/>
    <n v="0"/>
    <m/>
    <n v="0"/>
    <n v="1"/>
    <n v="552"/>
    <n v="4"/>
    <x v="3"/>
    <n v="1"/>
    <n v="3"/>
    <n v="60"/>
    <n v="1"/>
    <n v="2"/>
    <n v="2"/>
    <n v="6430"/>
    <n v="20794"/>
    <n v="6"/>
    <n v="19"/>
    <n v="3"/>
    <n v="2"/>
    <n v="80"/>
    <n v="1"/>
    <n v="10"/>
    <n v="3"/>
    <n v="3"/>
    <n v="2"/>
    <n v="1"/>
    <n v="2"/>
    <x v="0"/>
  </r>
  <r>
    <s v="No"/>
    <s v="Non-Travel"/>
    <x v="0"/>
    <s v="Current Employees"/>
    <x v="1"/>
    <x v="2"/>
    <s v="STAFF-1804"/>
    <n v="1804"/>
    <x v="1"/>
    <x v="3"/>
    <x v="2"/>
    <s v="No"/>
    <s v="Y"/>
    <n v="6"/>
    <n v="-2"/>
    <n v="0"/>
    <n v="35"/>
    <n v="0"/>
    <m/>
    <n v="0"/>
    <n v="1"/>
    <n v="1180"/>
    <n v="2"/>
    <x v="0"/>
    <n v="1"/>
    <n v="2"/>
    <n v="90"/>
    <n v="3"/>
    <n v="2"/>
    <n v="4"/>
    <n v="5762"/>
    <n v="24442"/>
    <n v="2"/>
    <n v="14"/>
    <n v="3"/>
    <n v="3"/>
    <n v="80"/>
    <n v="1"/>
    <n v="15"/>
    <n v="3"/>
    <n v="7"/>
    <n v="7"/>
    <n v="1"/>
    <n v="7"/>
    <x v="0"/>
  </r>
  <r>
    <s v="No"/>
    <s v="Non-Travel"/>
    <x v="0"/>
    <s v="Current Employees"/>
    <x v="1"/>
    <x v="2"/>
    <s v="STAFF-1468"/>
    <n v="1468"/>
    <x v="1"/>
    <x v="7"/>
    <x v="2"/>
    <s v="No"/>
    <s v="Y"/>
    <n v="5"/>
    <n v="-2"/>
    <n v="0"/>
    <n v="40"/>
    <n v="0"/>
    <m/>
    <n v="0"/>
    <n v="1"/>
    <n v="218"/>
    <n v="8"/>
    <x v="1"/>
    <n v="1"/>
    <n v="4"/>
    <n v="55"/>
    <n v="2"/>
    <n v="3"/>
    <n v="2"/>
    <n v="13757"/>
    <n v="25178"/>
    <n v="2"/>
    <n v="11"/>
    <n v="3"/>
    <n v="3"/>
    <n v="80"/>
    <n v="1"/>
    <n v="16"/>
    <n v="3"/>
    <n v="9"/>
    <n v="8"/>
    <n v="4"/>
    <n v="8"/>
    <x v="0"/>
  </r>
  <r>
    <s v="No"/>
    <s v="Non-Travel"/>
    <x v="2"/>
    <s v="Current Employees"/>
    <x v="1"/>
    <x v="4"/>
    <s v="STAFF-1482"/>
    <n v="1482"/>
    <x v="1"/>
    <x v="1"/>
    <x v="2"/>
    <s v="No"/>
    <s v="Y"/>
    <n v="2"/>
    <n v="-2"/>
    <n v="0"/>
    <n v="30"/>
    <n v="0"/>
    <m/>
    <n v="0"/>
    <n v="1"/>
    <n v="990"/>
    <n v="7"/>
    <x v="3"/>
    <n v="1"/>
    <n v="4"/>
    <n v="64"/>
    <n v="3"/>
    <n v="1"/>
    <n v="4"/>
    <n v="1274"/>
    <n v="7152"/>
    <n v="1"/>
    <n v="13"/>
    <n v="3"/>
    <n v="2"/>
    <n v="80"/>
    <n v="2"/>
    <n v="1"/>
    <n v="2"/>
    <n v="1"/>
    <n v="0"/>
    <n v="0"/>
    <n v="0"/>
    <x v="0"/>
  </r>
  <r>
    <s v="No"/>
    <s v="Non-Travel"/>
    <x v="0"/>
    <s v="Current Employees"/>
    <x v="1"/>
    <x v="1"/>
    <s v="STAFF-1449"/>
    <n v="1449"/>
    <x v="1"/>
    <x v="2"/>
    <x v="2"/>
    <s v="No"/>
    <s v="Y"/>
    <n v="2"/>
    <n v="-2"/>
    <n v="0"/>
    <n v="40"/>
    <n v="0"/>
    <m/>
    <n v="0"/>
    <n v="1"/>
    <n v="663"/>
    <n v="9"/>
    <x v="2"/>
    <n v="1"/>
    <n v="3"/>
    <n v="81"/>
    <n v="3"/>
    <n v="2"/>
    <n v="3"/>
    <n v="3975"/>
    <n v="23099"/>
    <n v="3"/>
    <n v="11"/>
    <n v="3"/>
    <n v="3"/>
    <n v="80"/>
    <n v="2"/>
    <n v="11"/>
    <n v="4"/>
    <n v="8"/>
    <n v="7"/>
    <n v="0"/>
    <n v="7"/>
    <x v="0"/>
  </r>
  <r>
    <s v="No"/>
    <s v="Non-Travel"/>
    <x v="2"/>
    <s v="Current Employees"/>
    <x v="1"/>
    <x v="4"/>
    <s v="STAFF-1771"/>
    <n v="1771"/>
    <x v="1"/>
    <x v="1"/>
    <x v="2"/>
    <s v="No"/>
    <s v="Y"/>
    <n v="2"/>
    <n v="-2"/>
    <n v="0"/>
    <n v="33"/>
    <n v="0"/>
    <m/>
    <n v="0"/>
    <n v="1"/>
    <n v="775"/>
    <n v="4"/>
    <x v="3"/>
    <n v="1"/>
    <n v="4"/>
    <n v="90"/>
    <n v="3"/>
    <n v="2"/>
    <n v="4"/>
    <n v="3055"/>
    <n v="6194"/>
    <n v="5"/>
    <n v="15"/>
    <n v="3"/>
    <n v="4"/>
    <n v="80"/>
    <n v="2"/>
    <n v="11"/>
    <n v="2"/>
    <n v="9"/>
    <n v="8"/>
    <n v="1"/>
    <n v="7"/>
    <x v="0"/>
  </r>
  <r>
    <s v="No"/>
    <s v="Non-Travel"/>
    <x v="2"/>
    <s v="Current Employees"/>
    <x v="1"/>
    <x v="2"/>
    <s v="STAFF-1994"/>
    <n v="1994"/>
    <x v="1"/>
    <x v="2"/>
    <x v="2"/>
    <s v="No"/>
    <s v="Y"/>
    <n v="2"/>
    <n v="-2"/>
    <n v="0"/>
    <n v="33"/>
    <n v="0"/>
    <m/>
    <n v="0"/>
    <n v="1"/>
    <n v="1313"/>
    <n v="1"/>
    <x v="0"/>
    <n v="1"/>
    <n v="2"/>
    <n v="59"/>
    <n v="2"/>
    <n v="1"/>
    <n v="3"/>
    <n v="2008"/>
    <n v="20439"/>
    <n v="1"/>
    <n v="12"/>
    <n v="3"/>
    <n v="3"/>
    <n v="80"/>
    <n v="3"/>
    <n v="1"/>
    <n v="2"/>
    <n v="1"/>
    <n v="1"/>
    <n v="0"/>
    <n v="0"/>
    <x v="0"/>
  </r>
  <r>
    <s v="No"/>
    <s v="Non-Travel"/>
    <x v="1"/>
    <s v="Current Employees"/>
    <x v="1"/>
    <x v="4"/>
    <s v="STAFF-1934"/>
    <n v="1934"/>
    <x v="1"/>
    <x v="1"/>
    <x v="1"/>
    <s v="No"/>
    <s v="Y"/>
    <n v="4"/>
    <n v="-2"/>
    <n v="0"/>
    <n v="47"/>
    <n v="0"/>
    <m/>
    <n v="0"/>
    <n v="1"/>
    <n v="1169"/>
    <n v="14"/>
    <x v="2"/>
    <n v="1"/>
    <n v="4"/>
    <n v="64"/>
    <n v="3"/>
    <n v="2"/>
    <n v="4"/>
    <n v="5467"/>
    <n v="2125"/>
    <n v="8"/>
    <n v="18"/>
    <n v="3"/>
    <n v="3"/>
    <n v="80"/>
    <n v="1"/>
    <n v="16"/>
    <n v="4"/>
    <n v="8"/>
    <n v="7"/>
    <n v="1"/>
    <n v="7"/>
    <x v="2"/>
  </r>
  <r>
    <s v="No"/>
    <s v="Non-Travel"/>
    <x v="2"/>
    <s v="Current Employees"/>
    <x v="1"/>
    <x v="4"/>
    <s v="STAFF-1574"/>
    <n v="1574"/>
    <x v="1"/>
    <x v="1"/>
    <x v="1"/>
    <s v="No"/>
    <s v="Y"/>
    <n v="3"/>
    <n v="-2"/>
    <n v="0"/>
    <n v="32"/>
    <n v="0"/>
    <m/>
    <n v="0"/>
    <n v="1"/>
    <n v="1200"/>
    <n v="1"/>
    <x v="2"/>
    <n v="1"/>
    <n v="4"/>
    <n v="62"/>
    <n v="3"/>
    <n v="2"/>
    <n v="4"/>
    <n v="4087"/>
    <n v="25174"/>
    <n v="4"/>
    <n v="14"/>
    <n v="3"/>
    <n v="2"/>
    <n v="80"/>
    <n v="1"/>
    <n v="9"/>
    <n v="2"/>
    <n v="6"/>
    <n v="5"/>
    <n v="1"/>
    <n v="2"/>
    <x v="0"/>
  </r>
  <r>
    <s v="No"/>
    <s v="Non-Travel"/>
    <x v="0"/>
    <s v="Current Employees"/>
    <x v="1"/>
    <x v="0"/>
    <s v="STAFF-1813"/>
    <n v="1813"/>
    <x v="1"/>
    <x v="1"/>
    <x v="0"/>
    <s v="No"/>
    <s v="Y"/>
    <n v="2"/>
    <n v="-2"/>
    <n v="0"/>
    <n v="43"/>
    <n v="0"/>
    <m/>
    <n v="0"/>
    <n v="1"/>
    <n v="343"/>
    <n v="9"/>
    <x v="3"/>
    <n v="1"/>
    <n v="1"/>
    <n v="52"/>
    <n v="3"/>
    <n v="1"/>
    <n v="3"/>
    <n v="2438"/>
    <n v="24978"/>
    <n v="4"/>
    <n v="13"/>
    <n v="3"/>
    <n v="3"/>
    <n v="80"/>
    <n v="0"/>
    <n v="7"/>
    <n v="2"/>
    <n v="3"/>
    <n v="2"/>
    <n v="1"/>
    <n v="2"/>
    <x v="0"/>
  </r>
  <r>
    <s v="No"/>
    <s v="Non-Travel"/>
    <x v="2"/>
    <s v="Current Employees"/>
    <x v="1"/>
    <x v="2"/>
    <s v="STAFF-2057"/>
    <n v="2057"/>
    <x v="1"/>
    <x v="3"/>
    <x v="0"/>
    <s v="No"/>
    <s v="Y"/>
    <n v="2"/>
    <n v="-2"/>
    <n v="0"/>
    <n v="31"/>
    <n v="0"/>
    <m/>
    <n v="0"/>
    <n v="1"/>
    <n v="325"/>
    <n v="5"/>
    <x v="3"/>
    <n v="1"/>
    <n v="2"/>
    <n v="74"/>
    <n v="3"/>
    <n v="2"/>
    <n v="3"/>
    <n v="9936"/>
    <n v="3787"/>
    <n v="0"/>
    <n v="19"/>
    <n v="3"/>
    <n v="2"/>
    <n v="80"/>
    <n v="0"/>
    <n v="10"/>
    <n v="3"/>
    <n v="9"/>
    <n v="4"/>
    <n v="1"/>
    <n v="7"/>
    <x v="0"/>
  </r>
  <r>
    <s v="No"/>
    <s v="Non-Travel"/>
    <x v="2"/>
    <s v="Current Employees"/>
    <x v="1"/>
    <x v="4"/>
    <s v="STAFF-1764"/>
    <n v="1764"/>
    <x v="1"/>
    <x v="1"/>
    <x v="0"/>
    <s v="No"/>
    <s v="Y"/>
    <n v="3"/>
    <n v="-2"/>
    <n v="0"/>
    <n v="32"/>
    <n v="0"/>
    <m/>
    <n v="0"/>
    <n v="1"/>
    <n v="953"/>
    <n v="5"/>
    <x v="2"/>
    <n v="1"/>
    <n v="4"/>
    <n v="65"/>
    <n v="3"/>
    <n v="1"/>
    <n v="4"/>
    <n v="2718"/>
    <n v="17674"/>
    <n v="2"/>
    <n v="14"/>
    <n v="3"/>
    <n v="2"/>
    <n v="80"/>
    <n v="0"/>
    <n v="12"/>
    <n v="3"/>
    <n v="7"/>
    <n v="7"/>
    <n v="0"/>
    <n v="7"/>
    <x v="0"/>
  </r>
  <r>
    <s v="No"/>
    <s v="Non-Travel"/>
    <x v="0"/>
    <s v="Current Employees"/>
    <x v="1"/>
    <x v="0"/>
    <s v="STAFF-1471"/>
    <n v="1471"/>
    <x v="1"/>
    <x v="2"/>
    <x v="0"/>
    <s v="No"/>
    <s v="Y"/>
    <n v="5"/>
    <n v="-2"/>
    <n v="0"/>
    <n v="44"/>
    <n v="0"/>
    <m/>
    <n v="0"/>
    <n v="1"/>
    <n v="981"/>
    <n v="5"/>
    <x v="3"/>
    <n v="1"/>
    <n v="3"/>
    <n v="90"/>
    <n v="2"/>
    <n v="1"/>
    <n v="3"/>
    <n v="3162"/>
    <n v="7973"/>
    <n v="3"/>
    <n v="14"/>
    <n v="3"/>
    <n v="4"/>
    <n v="80"/>
    <n v="0"/>
    <n v="7"/>
    <n v="3"/>
    <n v="5"/>
    <n v="2"/>
    <n v="0"/>
    <n v="3"/>
    <x v="0"/>
  </r>
  <r>
    <s v="No"/>
    <s v="Non-Travel"/>
    <x v="2"/>
    <s v="Current Employees"/>
    <x v="1"/>
    <x v="2"/>
    <s v="STAFF-1947"/>
    <n v="1947"/>
    <x v="1"/>
    <x v="1"/>
    <x v="0"/>
    <s v="No"/>
    <s v="Y"/>
    <n v="3"/>
    <n v="-2"/>
    <n v="0"/>
    <n v="28"/>
    <n v="0"/>
    <m/>
    <n v="0"/>
    <n v="1"/>
    <n v="1103"/>
    <n v="16"/>
    <x v="3"/>
    <n v="1"/>
    <n v="3"/>
    <n v="49"/>
    <n v="3"/>
    <n v="1"/>
    <n v="3"/>
    <n v="2144"/>
    <n v="2122"/>
    <n v="1"/>
    <n v="14"/>
    <n v="3"/>
    <n v="3"/>
    <n v="80"/>
    <n v="0"/>
    <n v="5"/>
    <n v="2"/>
    <n v="5"/>
    <n v="3"/>
    <n v="1"/>
    <n v="4"/>
    <x v="2"/>
  </r>
  <r>
    <s v="No"/>
    <s v="Non-Travel"/>
    <x v="0"/>
    <s v="Current Employees"/>
    <x v="1"/>
    <x v="4"/>
    <s v="STAFF-1440"/>
    <n v="1440"/>
    <x v="1"/>
    <x v="2"/>
    <x v="0"/>
    <s v="No"/>
    <s v="Y"/>
    <n v="2"/>
    <n v="-2"/>
    <n v="0"/>
    <n v="37"/>
    <n v="0"/>
    <m/>
    <n v="0"/>
    <n v="1"/>
    <n v="1413"/>
    <n v="5"/>
    <x v="0"/>
    <n v="1"/>
    <n v="4"/>
    <n v="84"/>
    <n v="4"/>
    <n v="1"/>
    <n v="4"/>
    <n v="3500"/>
    <n v="25470"/>
    <n v="0"/>
    <n v="14"/>
    <n v="3"/>
    <n v="1"/>
    <n v="80"/>
    <n v="0"/>
    <n v="7"/>
    <n v="1"/>
    <n v="6"/>
    <n v="5"/>
    <n v="1"/>
    <n v="3"/>
    <x v="0"/>
  </r>
  <r>
    <s v="No"/>
    <s v="Non-Travel"/>
    <x v="0"/>
    <s v="Current Employees"/>
    <x v="1"/>
    <x v="0"/>
    <s v="STAFF-1976"/>
    <n v="1976"/>
    <x v="1"/>
    <x v="1"/>
    <x v="0"/>
    <s v="No"/>
    <s v="Y"/>
    <n v="2"/>
    <n v="-2"/>
    <n v="0"/>
    <n v="42"/>
    <n v="0"/>
    <m/>
    <n v="0"/>
    <n v="1"/>
    <n v="335"/>
    <n v="23"/>
    <x v="0"/>
    <n v="1"/>
    <n v="4"/>
    <n v="37"/>
    <n v="2"/>
    <n v="2"/>
    <n v="3"/>
    <n v="4332"/>
    <n v="14811"/>
    <n v="1"/>
    <n v="12"/>
    <n v="3"/>
    <n v="4"/>
    <n v="80"/>
    <n v="0"/>
    <n v="20"/>
    <n v="3"/>
    <n v="20"/>
    <n v="9"/>
    <n v="3"/>
    <n v="7"/>
    <x v="1"/>
  </r>
  <r>
    <s v="No"/>
    <s v="Non-Travel"/>
    <x v="0"/>
    <s v="Current Employees"/>
    <x v="1"/>
    <x v="0"/>
    <s v="STAFF-2022"/>
    <n v="2022"/>
    <x v="1"/>
    <x v="5"/>
    <x v="0"/>
    <s v="No"/>
    <s v="Y"/>
    <n v="3"/>
    <n v="-2"/>
    <n v="0"/>
    <n v="39"/>
    <n v="0"/>
    <m/>
    <n v="0"/>
    <n v="1"/>
    <n v="105"/>
    <n v="9"/>
    <x v="3"/>
    <n v="1"/>
    <n v="4"/>
    <n v="87"/>
    <n v="3"/>
    <n v="5"/>
    <n v="4"/>
    <n v="19431"/>
    <n v="15302"/>
    <n v="2"/>
    <n v="13"/>
    <n v="3"/>
    <n v="3"/>
    <n v="80"/>
    <n v="0"/>
    <n v="21"/>
    <n v="2"/>
    <n v="6"/>
    <n v="0"/>
    <n v="1"/>
    <n v="3"/>
    <x v="0"/>
  </r>
  <r>
    <s v="No"/>
    <s v="Non-Travel"/>
    <x v="1"/>
    <s v="Current Employees"/>
    <x v="0"/>
    <x v="0"/>
    <s v="STAFF-2019"/>
    <n v="2019"/>
    <x v="1"/>
    <x v="6"/>
    <x v="2"/>
    <s v="No"/>
    <s v="Y"/>
    <n v="3"/>
    <n v="-2"/>
    <n v="0"/>
    <n v="52"/>
    <n v="0"/>
    <m/>
    <n v="0"/>
    <n v="1"/>
    <n v="585"/>
    <n v="29"/>
    <x v="2"/>
    <n v="1"/>
    <n v="1"/>
    <n v="40"/>
    <n v="3"/>
    <n v="1"/>
    <n v="4"/>
    <n v="3482"/>
    <n v="19788"/>
    <n v="2"/>
    <n v="15"/>
    <n v="3"/>
    <n v="2"/>
    <n v="80"/>
    <n v="2"/>
    <n v="16"/>
    <n v="2"/>
    <n v="9"/>
    <n v="8"/>
    <n v="0"/>
    <n v="0"/>
    <x v="1"/>
  </r>
  <r>
    <s v="No"/>
    <s v="Non-Travel"/>
    <x v="1"/>
    <s v="Current Employees"/>
    <x v="0"/>
    <x v="3"/>
    <s v="STAFF-1612"/>
    <n v="1612"/>
    <x v="1"/>
    <x v="0"/>
    <x v="1"/>
    <s v="No"/>
    <s v="Y"/>
    <n v="2"/>
    <n v="-2"/>
    <n v="0"/>
    <n v="45"/>
    <n v="0"/>
    <m/>
    <n v="0"/>
    <n v="1"/>
    <n v="336"/>
    <n v="26"/>
    <x v="3"/>
    <n v="1"/>
    <n v="1"/>
    <n v="52"/>
    <n v="2"/>
    <n v="2"/>
    <n v="2"/>
    <n v="4385"/>
    <n v="24162"/>
    <n v="1"/>
    <n v="15"/>
    <n v="3"/>
    <n v="1"/>
    <n v="80"/>
    <n v="1"/>
    <n v="10"/>
    <n v="3"/>
    <n v="10"/>
    <n v="7"/>
    <n v="4"/>
    <n v="5"/>
    <x v="1"/>
  </r>
  <r>
    <s v="No"/>
    <s v="Non-Travel"/>
    <x v="1"/>
    <s v="Current Employees"/>
    <x v="0"/>
    <x v="3"/>
    <s v="STAFF-1731"/>
    <n v="1731"/>
    <x v="1"/>
    <x v="0"/>
    <x v="1"/>
    <s v="No"/>
    <s v="Y"/>
    <n v="3"/>
    <n v="-2"/>
    <n v="0"/>
    <n v="47"/>
    <n v="0"/>
    <m/>
    <n v="0"/>
    <n v="1"/>
    <n v="543"/>
    <n v="2"/>
    <x v="2"/>
    <n v="1"/>
    <n v="3"/>
    <n v="87"/>
    <n v="3"/>
    <n v="2"/>
    <n v="2"/>
    <n v="4978"/>
    <n v="3536"/>
    <n v="7"/>
    <n v="11"/>
    <n v="3"/>
    <n v="4"/>
    <n v="80"/>
    <n v="1"/>
    <n v="4"/>
    <n v="1"/>
    <n v="1"/>
    <n v="0"/>
    <n v="0"/>
    <n v="0"/>
    <x v="0"/>
  </r>
  <r>
    <s v="No"/>
    <s v="Non-Travel"/>
    <x v="1"/>
    <s v="Current Employees"/>
    <x v="0"/>
    <x v="0"/>
    <s v="STAFF-1801"/>
    <n v="1801"/>
    <x v="1"/>
    <x v="0"/>
    <x v="0"/>
    <s v="No"/>
    <s v="Y"/>
    <n v="3"/>
    <n v="-2"/>
    <n v="0"/>
    <n v="46"/>
    <n v="0"/>
    <m/>
    <n v="0"/>
    <n v="1"/>
    <n v="849"/>
    <n v="26"/>
    <x v="0"/>
    <n v="1"/>
    <n v="2"/>
    <n v="98"/>
    <n v="2"/>
    <n v="2"/>
    <n v="2"/>
    <n v="7991"/>
    <n v="25166"/>
    <n v="8"/>
    <n v="15"/>
    <n v="3"/>
    <n v="3"/>
    <n v="80"/>
    <n v="0"/>
    <n v="6"/>
    <n v="3"/>
    <n v="2"/>
    <n v="2"/>
    <n v="2"/>
    <n v="2"/>
    <x v="1"/>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x v="0"/>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x v="0"/>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x v="0"/>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x v="0"/>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x v="2"/>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x v="0"/>
  </r>
  <r>
    <s v="No"/>
    <s v="Travel_Frequently"/>
    <x v="2"/>
    <s v="Current Employees"/>
    <x v="1"/>
    <x v="0"/>
    <s v="STAFF-1653"/>
    <n v="1653"/>
    <x v="1"/>
    <x v="3"/>
    <x v="2"/>
    <s v="No"/>
    <s v="Y"/>
    <n v="6"/>
    <n v="-2"/>
    <n v="0"/>
    <n v="25"/>
    <n v="0"/>
    <m/>
    <n v="0"/>
    <n v="1"/>
    <n v="772"/>
    <n v="2"/>
    <x v="1"/>
    <n v="1"/>
    <n v="4"/>
    <n v="77"/>
    <n v="4"/>
    <n v="2"/>
    <n v="3"/>
    <n v="5206"/>
    <n v="4973"/>
    <n v="1"/>
    <n v="17"/>
    <n v="3"/>
    <n v="3"/>
    <n v="80"/>
    <n v="2"/>
    <n v="7"/>
    <n v="3"/>
    <n v="7"/>
    <n v="7"/>
    <n v="0"/>
    <n v="7"/>
    <x v="0"/>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x v="0"/>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x v="2"/>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x v="0"/>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x v="0"/>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x v="0"/>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x v="1"/>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x v="0"/>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x v="0"/>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x v="0"/>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x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x v="0"/>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x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x v="0"/>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x v="0"/>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x v="0"/>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x v="0"/>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x v="0"/>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x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x v="0"/>
  </r>
  <r>
    <s v="No"/>
    <s v="Travel_Rarely"/>
    <x v="2"/>
    <s v="Current Employees"/>
    <x v="2"/>
    <x v="2"/>
    <s v="STAFF-1865"/>
    <n v="1865"/>
    <x v="1"/>
    <x v="8"/>
    <x v="1"/>
    <s v="No"/>
    <s v="Y"/>
    <n v="3"/>
    <n v="-2"/>
    <n v="0"/>
    <n v="29"/>
    <n v="0"/>
    <m/>
    <n v="0"/>
    <n v="1"/>
    <n v="352"/>
    <n v="6"/>
    <x v="1"/>
    <n v="1"/>
    <n v="4"/>
    <n v="87"/>
    <n v="2"/>
    <n v="1"/>
    <n v="2"/>
    <n v="2804"/>
    <n v="15434"/>
    <n v="1"/>
    <n v="11"/>
    <n v="3"/>
    <n v="4"/>
    <n v="80"/>
    <n v="0"/>
    <n v="1"/>
    <n v="3"/>
    <n v="1"/>
    <n v="0"/>
    <n v="0"/>
    <n v="0"/>
    <x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x v="2"/>
  </r>
  <r>
    <s v="No"/>
    <s v="Travel_Rarely"/>
    <x v="0"/>
    <s v="Current Employees"/>
    <x v="2"/>
    <x v="0"/>
    <s v="STAFF-1778"/>
    <n v="1778"/>
    <x v="1"/>
    <x v="8"/>
    <x v="0"/>
    <s v="No"/>
    <s v="Y"/>
    <n v="5"/>
    <n v="-2"/>
    <n v="0"/>
    <n v="43"/>
    <n v="0"/>
    <m/>
    <n v="0"/>
    <n v="1"/>
    <n v="244"/>
    <n v="2"/>
    <x v="3"/>
    <n v="1"/>
    <n v="2"/>
    <n v="97"/>
    <n v="3"/>
    <n v="1"/>
    <n v="4"/>
    <n v="3539"/>
    <n v="5033"/>
    <n v="0"/>
    <n v="13"/>
    <n v="3"/>
    <n v="2"/>
    <n v="80"/>
    <n v="0"/>
    <n v="10"/>
    <n v="3"/>
    <n v="9"/>
    <n v="7"/>
    <n v="1"/>
    <n v="8"/>
    <x v="0"/>
  </r>
  <r>
    <s v="No"/>
    <s v="Travel_Rarely"/>
    <x v="3"/>
    <s v="Current Employees"/>
    <x v="1"/>
    <x v="4"/>
    <s v="STAFF-1694"/>
    <n v="1694"/>
    <x v="1"/>
    <x v="1"/>
    <x v="2"/>
    <s v="No"/>
    <s v="Y"/>
    <n v="1"/>
    <n v="-2"/>
    <n v="0"/>
    <n v="55"/>
    <n v="0"/>
    <m/>
    <n v="0"/>
    <n v="1"/>
    <n v="1441"/>
    <n v="22"/>
    <x v="3"/>
    <n v="1"/>
    <n v="4"/>
    <n v="94"/>
    <n v="2"/>
    <n v="1"/>
    <n v="4"/>
    <n v="3537"/>
    <n v="23737"/>
    <n v="5"/>
    <n v="12"/>
    <n v="3"/>
    <n v="4"/>
    <n v="80"/>
    <n v="1"/>
    <n v="8"/>
    <n v="3"/>
    <n v="4"/>
    <n v="2"/>
    <n v="1"/>
    <n v="2"/>
    <x v="1"/>
  </r>
  <r>
    <s v="No"/>
    <s v="Travel_Rarely"/>
    <x v="2"/>
    <s v="Current Employees"/>
    <x v="1"/>
    <x v="0"/>
    <s v="STAFF-1506"/>
    <n v="1506"/>
    <x v="1"/>
    <x v="1"/>
    <x v="2"/>
    <s v="No"/>
    <s v="Y"/>
    <n v="2"/>
    <n v="-2"/>
    <n v="0"/>
    <n v="28"/>
    <n v="0"/>
    <m/>
    <n v="0"/>
    <n v="1"/>
    <n v="1423"/>
    <n v="1"/>
    <x v="3"/>
    <n v="1"/>
    <n v="1"/>
    <n v="72"/>
    <n v="2"/>
    <n v="1"/>
    <n v="3"/>
    <n v="1563"/>
    <n v="12530"/>
    <n v="1"/>
    <n v="14"/>
    <n v="3"/>
    <n v="4"/>
    <n v="80"/>
    <n v="1"/>
    <n v="1"/>
    <n v="1"/>
    <n v="1"/>
    <n v="0"/>
    <n v="0"/>
    <n v="0"/>
    <x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x v="0"/>
  </r>
  <r>
    <s v="No"/>
    <s v="Travel_Rarely"/>
    <x v="2"/>
    <s v="Current Employees"/>
    <x v="1"/>
    <x v="0"/>
    <s v="STAFF-1881"/>
    <n v="1881"/>
    <x v="1"/>
    <x v="2"/>
    <x v="2"/>
    <s v="No"/>
    <s v="Y"/>
    <n v="2"/>
    <n v="-2"/>
    <n v="0"/>
    <n v="31"/>
    <n v="0"/>
    <m/>
    <n v="0"/>
    <n v="1"/>
    <n v="311"/>
    <n v="20"/>
    <x v="3"/>
    <n v="1"/>
    <n v="2"/>
    <n v="89"/>
    <n v="3"/>
    <n v="2"/>
    <n v="3"/>
    <n v="4197"/>
    <n v="18624"/>
    <n v="1"/>
    <n v="11"/>
    <n v="3"/>
    <n v="1"/>
    <n v="80"/>
    <n v="1"/>
    <n v="10"/>
    <n v="3"/>
    <n v="10"/>
    <n v="8"/>
    <n v="0"/>
    <n v="2"/>
    <x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x v="0"/>
  </r>
  <r>
    <s v="No"/>
    <s v="Travel_Rarely"/>
    <x v="0"/>
    <s v="Current Employees"/>
    <x v="1"/>
    <x v="2"/>
    <s v="STAFF-1474"/>
    <n v="1474"/>
    <x v="1"/>
    <x v="1"/>
    <x v="2"/>
    <s v="No"/>
    <s v="Y"/>
    <n v="3"/>
    <n v="-2"/>
    <n v="0"/>
    <n v="40"/>
    <n v="0"/>
    <m/>
    <n v="0"/>
    <n v="1"/>
    <n v="896"/>
    <n v="2"/>
    <x v="3"/>
    <n v="1"/>
    <n v="3"/>
    <n v="68"/>
    <n v="3"/>
    <n v="1"/>
    <n v="3"/>
    <n v="2345"/>
    <n v="8045"/>
    <n v="2"/>
    <n v="14"/>
    <n v="3"/>
    <n v="3"/>
    <n v="80"/>
    <n v="1"/>
    <n v="8"/>
    <n v="4"/>
    <n v="3"/>
    <n v="1"/>
    <n v="1"/>
    <n v="2"/>
    <x v="0"/>
  </r>
  <r>
    <s v="No"/>
    <s v="Travel_Rarely"/>
    <x v="1"/>
    <s v="Current Employees"/>
    <x v="1"/>
    <x v="0"/>
    <s v="STAFF-1857"/>
    <n v="1857"/>
    <x v="1"/>
    <x v="3"/>
    <x v="2"/>
    <s v="No"/>
    <s v="Y"/>
    <n v="4"/>
    <n v="-2"/>
    <n v="0"/>
    <n v="46"/>
    <n v="0"/>
    <m/>
    <n v="0"/>
    <n v="1"/>
    <n v="706"/>
    <n v="2"/>
    <x v="0"/>
    <n v="1"/>
    <n v="4"/>
    <n v="82"/>
    <n v="3"/>
    <n v="3"/>
    <n v="4"/>
    <n v="8578"/>
    <n v="19989"/>
    <n v="3"/>
    <n v="14"/>
    <n v="3"/>
    <n v="3"/>
    <n v="80"/>
    <n v="1"/>
    <n v="12"/>
    <n v="2"/>
    <n v="9"/>
    <n v="8"/>
    <n v="4"/>
    <n v="7"/>
    <x v="0"/>
  </r>
  <r>
    <s v="No"/>
    <s v="Travel_Rarely"/>
    <x v="0"/>
    <s v="Current Employees"/>
    <x v="1"/>
    <x v="4"/>
    <s v="STAFF-1599"/>
    <n v="1599"/>
    <x v="1"/>
    <x v="2"/>
    <x v="2"/>
    <s v="No"/>
    <s v="Y"/>
    <n v="0"/>
    <n v="-2"/>
    <n v="0"/>
    <n v="43"/>
    <n v="0"/>
    <m/>
    <n v="0"/>
    <n v="1"/>
    <n v="990"/>
    <n v="27"/>
    <x v="3"/>
    <n v="1"/>
    <n v="4"/>
    <n v="87"/>
    <n v="4"/>
    <n v="1"/>
    <n v="4"/>
    <n v="4876"/>
    <n v="5855"/>
    <n v="5"/>
    <n v="12"/>
    <n v="3"/>
    <n v="3"/>
    <n v="80"/>
    <n v="1"/>
    <n v="8"/>
    <n v="3"/>
    <n v="6"/>
    <n v="4"/>
    <n v="0"/>
    <n v="2"/>
    <x v="1"/>
  </r>
  <r>
    <s v="No"/>
    <s v="Travel_Rarely"/>
    <x v="0"/>
    <s v="Current Employees"/>
    <x v="1"/>
    <x v="0"/>
    <s v="STAFF-1940"/>
    <n v="1940"/>
    <x v="1"/>
    <x v="1"/>
    <x v="2"/>
    <s v="No"/>
    <s v="Y"/>
    <n v="0"/>
    <n v="-2"/>
    <n v="0"/>
    <n v="38"/>
    <n v="0"/>
    <m/>
    <n v="0"/>
    <n v="1"/>
    <n v="1206"/>
    <n v="9"/>
    <x v="0"/>
    <n v="1"/>
    <n v="2"/>
    <n v="71"/>
    <n v="3"/>
    <n v="1"/>
    <n v="4"/>
    <n v="4771"/>
    <n v="14293"/>
    <n v="2"/>
    <n v="19"/>
    <n v="3"/>
    <n v="4"/>
    <n v="80"/>
    <n v="2"/>
    <n v="10"/>
    <n v="4"/>
    <n v="5"/>
    <n v="2"/>
    <n v="0"/>
    <n v="3"/>
    <x v="0"/>
  </r>
  <r>
    <s v="No"/>
    <s v="Travel_Rarely"/>
    <x v="3"/>
    <s v="Current Employees"/>
    <x v="1"/>
    <x v="2"/>
    <s v="STAFF-1424"/>
    <n v="1424"/>
    <x v="1"/>
    <x v="7"/>
    <x v="2"/>
    <s v="No"/>
    <s v="Y"/>
    <n v="4"/>
    <n v="-2"/>
    <n v="0"/>
    <n v="55"/>
    <n v="0"/>
    <m/>
    <n v="0"/>
    <n v="1"/>
    <n v="1136"/>
    <n v="1"/>
    <x v="2"/>
    <n v="1"/>
    <n v="2"/>
    <n v="81"/>
    <n v="4"/>
    <n v="4"/>
    <n v="4"/>
    <n v="14732"/>
    <n v="12414"/>
    <n v="2"/>
    <n v="13"/>
    <n v="3"/>
    <n v="4"/>
    <n v="80"/>
    <n v="2"/>
    <n v="31"/>
    <n v="4"/>
    <n v="7"/>
    <n v="7"/>
    <n v="0"/>
    <n v="0"/>
    <x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x v="0"/>
  </r>
  <r>
    <s v="No"/>
    <s v="Travel_Rarely"/>
    <x v="2"/>
    <s v="Current Employees"/>
    <x v="1"/>
    <x v="0"/>
    <s v="STAFF-1859"/>
    <n v="1859"/>
    <x v="1"/>
    <x v="4"/>
    <x v="2"/>
    <s v="No"/>
    <s v="Y"/>
    <n v="3"/>
    <n v="-2"/>
    <n v="0"/>
    <n v="29"/>
    <n v="0"/>
    <m/>
    <n v="0"/>
    <n v="1"/>
    <n v="726"/>
    <n v="29"/>
    <x v="1"/>
    <n v="1"/>
    <n v="4"/>
    <n v="93"/>
    <n v="1"/>
    <n v="2"/>
    <n v="3"/>
    <n v="6384"/>
    <n v="21143"/>
    <n v="8"/>
    <n v="17"/>
    <n v="3"/>
    <n v="4"/>
    <n v="80"/>
    <n v="2"/>
    <n v="11"/>
    <n v="3"/>
    <n v="7"/>
    <n v="0"/>
    <n v="1"/>
    <n v="6"/>
    <x v="1"/>
  </r>
  <r>
    <s v="No"/>
    <s v="Travel_Rarely"/>
    <x v="2"/>
    <s v="Current Employees"/>
    <x v="1"/>
    <x v="1"/>
    <s v="STAFF-1619"/>
    <n v="1619"/>
    <x v="1"/>
    <x v="2"/>
    <x v="2"/>
    <s v="No"/>
    <s v="Y"/>
    <n v="3"/>
    <n v="-2"/>
    <n v="0"/>
    <n v="27"/>
    <n v="0"/>
    <m/>
    <n v="0"/>
    <n v="1"/>
    <n v="1302"/>
    <n v="19"/>
    <x v="3"/>
    <n v="1"/>
    <n v="4"/>
    <n v="67"/>
    <n v="2"/>
    <n v="1"/>
    <n v="3"/>
    <n v="4066"/>
    <n v="16290"/>
    <n v="1"/>
    <n v="11"/>
    <n v="3"/>
    <n v="1"/>
    <n v="80"/>
    <n v="2"/>
    <n v="7"/>
    <n v="3"/>
    <n v="7"/>
    <n v="7"/>
    <n v="0"/>
    <n v="7"/>
    <x v="2"/>
  </r>
  <r>
    <s v="No"/>
    <s v="Travel_Rarely"/>
    <x v="2"/>
    <s v="Current Employees"/>
    <x v="1"/>
    <x v="2"/>
    <s v="STAFF-1671"/>
    <n v="1671"/>
    <x v="1"/>
    <x v="1"/>
    <x v="2"/>
    <s v="No"/>
    <s v="Y"/>
    <n v="4"/>
    <n v="-2"/>
    <n v="0"/>
    <n v="32"/>
    <n v="0"/>
    <m/>
    <n v="0"/>
    <n v="1"/>
    <n v="977"/>
    <n v="2"/>
    <x v="3"/>
    <n v="1"/>
    <n v="4"/>
    <n v="45"/>
    <n v="3"/>
    <n v="2"/>
    <n v="2"/>
    <n v="5470"/>
    <n v="25518"/>
    <n v="0"/>
    <n v="13"/>
    <n v="3"/>
    <n v="3"/>
    <n v="80"/>
    <n v="2"/>
    <n v="10"/>
    <n v="2"/>
    <n v="9"/>
    <n v="5"/>
    <n v="1"/>
    <n v="6"/>
    <x v="0"/>
  </r>
  <r>
    <s v="No"/>
    <s v="Travel_Rarely"/>
    <x v="1"/>
    <s v="Current Employees"/>
    <x v="1"/>
    <x v="4"/>
    <s v="STAFF-1553"/>
    <n v="1553"/>
    <x v="1"/>
    <x v="4"/>
    <x v="2"/>
    <s v="No"/>
    <s v="Y"/>
    <n v="4"/>
    <n v="-2"/>
    <n v="0"/>
    <n v="45"/>
    <n v="0"/>
    <m/>
    <n v="0"/>
    <n v="1"/>
    <n v="538"/>
    <n v="1"/>
    <x v="2"/>
    <n v="1"/>
    <n v="4"/>
    <n v="66"/>
    <n v="3"/>
    <n v="3"/>
    <n v="4"/>
    <n v="7441"/>
    <n v="20933"/>
    <n v="1"/>
    <n v="12"/>
    <n v="3"/>
    <n v="1"/>
    <n v="80"/>
    <n v="3"/>
    <n v="10"/>
    <n v="3"/>
    <n v="10"/>
    <n v="8"/>
    <n v="7"/>
    <n v="7"/>
    <x v="0"/>
  </r>
  <r>
    <s v="No"/>
    <s v="Travel_Rarely"/>
    <x v="4"/>
    <s v="Current Employees"/>
    <x v="1"/>
    <x v="2"/>
    <s v="STAFF-1725"/>
    <n v="1725"/>
    <x v="1"/>
    <x v="2"/>
    <x v="2"/>
    <s v="No"/>
    <s v="Y"/>
    <n v="2"/>
    <n v="-2"/>
    <n v="0"/>
    <n v="24"/>
    <n v="0"/>
    <m/>
    <n v="0"/>
    <n v="1"/>
    <n v="506"/>
    <n v="29"/>
    <x v="1"/>
    <n v="1"/>
    <n v="2"/>
    <n v="91"/>
    <n v="3"/>
    <n v="1"/>
    <n v="3"/>
    <n v="3907"/>
    <n v="3622"/>
    <n v="1"/>
    <n v="13"/>
    <n v="3"/>
    <n v="2"/>
    <n v="80"/>
    <n v="3"/>
    <n v="6"/>
    <n v="4"/>
    <n v="6"/>
    <n v="2"/>
    <n v="1"/>
    <n v="2"/>
    <x v="1"/>
  </r>
  <r>
    <s v="No"/>
    <s v="Travel_Rarely"/>
    <x v="4"/>
    <s v="Current Employees"/>
    <x v="1"/>
    <x v="4"/>
    <s v="STAFF-1551"/>
    <n v="1551"/>
    <x v="1"/>
    <x v="2"/>
    <x v="2"/>
    <s v="No"/>
    <s v="Y"/>
    <n v="3"/>
    <n v="-2"/>
    <n v="0"/>
    <n v="24"/>
    <n v="0"/>
    <m/>
    <n v="0"/>
    <n v="1"/>
    <n v="350"/>
    <n v="21"/>
    <x v="0"/>
    <n v="1"/>
    <n v="4"/>
    <n v="57"/>
    <n v="2"/>
    <n v="1"/>
    <n v="4"/>
    <n v="2296"/>
    <n v="10036"/>
    <n v="0"/>
    <n v="14"/>
    <n v="3"/>
    <n v="2"/>
    <n v="80"/>
    <n v="3"/>
    <n v="2"/>
    <n v="3"/>
    <n v="1"/>
    <n v="1"/>
    <n v="0"/>
    <n v="0"/>
    <x v="1"/>
  </r>
  <r>
    <s v="No"/>
    <s v="Travel_Rarely"/>
    <x v="0"/>
    <s v="Current Employees"/>
    <x v="1"/>
    <x v="1"/>
    <s v="STAFF-1871"/>
    <n v="1871"/>
    <x v="1"/>
    <x v="1"/>
    <x v="2"/>
    <s v="No"/>
    <s v="Y"/>
    <n v="2"/>
    <n v="-2"/>
    <n v="0"/>
    <n v="39"/>
    <n v="0"/>
    <m/>
    <n v="0"/>
    <n v="1"/>
    <n v="835"/>
    <n v="19"/>
    <x v="2"/>
    <n v="1"/>
    <n v="4"/>
    <n v="41"/>
    <n v="3"/>
    <n v="2"/>
    <n v="4"/>
    <n v="3902"/>
    <n v="5141"/>
    <n v="8"/>
    <n v="14"/>
    <n v="3"/>
    <n v="2"/>
    <n v="80"/>
    <n v="3"/>
    <n v="7"/>
    <n v="3"/>
    <n v="2"/>
    <n v="2"/>
    <n v="2"/>
    <n v="2"/>
    <x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x v="0"/>
  </r>
  <r>
    <s v="No"/>
    <s v="Travel_Rarely"/>
    <x v="0"/>
    <s v="Current Employees"/>
    <x v="1"/>
    <x v="2"/>
    <s v="STAFF-1543"/>
    <n v="1543"/>
    <x v="1"/>
    <x v="1"/>
    <x v="1"/>
    <s v="No"/>
    <s v="Y"/>
    <n v="2"/>
    <n v="-2"/>
    <n v="0"/>
    <n v="37"/>
    <n v="0"/>
    <m/>
    <n v="0"/>
    <n v="1"/>
    <n v="674"/>
    <n v="13"/>
    <x v="3"/>
    <n v="1"/>
    <n v="1"/>
    <n v="47"/>
    <n v="3"/>
    <n v="2"/>
    <n v="4"/>
    <n v="4285"/>
    <n v="3031"/>
    <n v="1"/>
    <n v="17"/>
    <n v="3"/>
    <n v="1"/>
    <n v="80"/>
    <n v="0"/>
    <n v="10"/>
    <n v="3"/>
    <n v="10"/>
    <n v="8"/>
    <n v="3"/>
    <n v="7"/>
    <x v="2"/>
  </r>
  <r>
    <s v="No"/>
    <s v="Travel_Rarely"/>
    <x v="2"/>
    <s v="Current Employees"/>
    <x v="1"/>
    <x v="0"/>
    <s v="STAFF-1434"/>
    <n v="1434"/>
    <x v="1"/>
    <x v="2"/>
    <x v="1"/>
    <s v="No"/>
    <s v="Y"/>
    <n v="3"/>
    <n v="-2"/>
    <n v="0"/>
    <n v="27"/>
    <n v="0"/>
    <m/>
    <n v="0"/>
    <n v="1"/>
    <n v="1377"/>
    <n v="11"/>
    <x v="1"/>
    <n v="1"/>
    <n v="2"/>
    <n v="91"/>
    <n v="3"/>
    <n v="1"/>
    <n v="3"/>
    <n v="2099"/>
    <n v="7679"/>
    <n v="0"/>
    <n v="14"/>
    <n v="3"/>
    <n v="2"/>
    <n v="80"/>
    <n v="0"/>
    <n v="6"/>
    <n v="4"/>
    <n v="5"/>
    <n v="0"/>
    <n v="1"/>
    <n v="4"/>
    <x v="2"/>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x v="2"/>
  </r>
  <r>
    <s v="No"/>
    <s v="Travel_Rarely"/>
    <x v="2"/>
    <s v="Current Employees"/>
    <x v="1"/>
    <x v="2"/>
    <s v="STAFF-2068"/>
    <n v="2068"/>
    <x v="1"/>
    <x v="2"/>
    <x v="1"/>
    <s v="No"/>
    <s v="Y"/>
    <n v="3"/>
    <n v="-2"/>
    <n v="0"/>
    <n v="34"/>
    <n v="0"/>
    <m/>
    <n v="0"/>
    <n v="1"/>
    <n v="628"/>
    <n v="8"/>
    <x v="3"/>
    <n v="1"/>
    <n v="2"/>
    <n v="82"/>
    <n v="4"/>
    <n v="2"/>
    <n v="3"/>
    <n v="4404"/>
    <n v="10228"/>
    <n v="2"/>
    <n v="12"/>
    <n v="3"/>
    <n v="1"/>
    <n v="80"/>
    <n v="0"/>
    <n v="6"/>
    <n v="4"/>
    <n v="4"/>
    <n v="3"/>
    <n v="1"/>
    <n v="2"/>
    <x v="0"/>
  </r>
  <r>
    <s v="No"/>
    <s v="Travel_Rarely"/>
    <x v="1"/>
    <s v="Current Employees"/>
    <x v="1"/>
    <x v="2"/>
    <s v="STAFF-1689"/>
    <n v="1689"/>
    <x v="1"/>
    <x v="4"/>
    <x v="1"/>
    <s v="No"/>
    <s v="Y"/>
    <n v="2"/>
    <n v="-2"/>
    <n v="0"/>
    <n v="53"/>
    <n v="0"/>
    <m/>
    <n v="0"/>
    <n v="1"/>
    <n v="1395"/>
    <n v="24"/>
    <x v="2"/>
    <n v="1"/>
    <n v="2"/>
    <n v="48"/>
    <n v="4"/>
    <n v="3"/>
    <n v="4"/>
    <n v="7005"/>
    <n v="3458"/>
    <n v="3"/>
    <n v="15"/>
    <n v="3"/>
    <n v="3"/>
    <n v="80"/>
    <n v="0"/>
    <n v="11"/>
    <n v="3"/>
    <n v="4"/>
    <n v="3"/>
    <n v="1"/>
    <n v="2"/>
    <x v="1"/>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x v="0"/>
  </r>
  <r>
    <s v="No"/>
    <s v="Travel_Rarely"/>
    <x v="2"/>
    <s v="Current Employees"/>
    <x v="1"/>
    <x v="2"/>
    <s v="STAFF-1989"/>
    <n v="1989"/>
    <x v="1"/>
    <x v="2"/>
    <x v="1"/>
    <s v="No"/>
    <s v="Y"/>
    <n v="6"/>
    <n v="-2"/>
    <n v="0"/>
    <n v="30"/>
    <n v="0"/>
    <m/>
    <n v="0"/>
    <n v="1"/>
    <n v="911"/>
    <n v="1"/>
    <x v="0"/>
    <n v="1"/>
    <n v="4"/>
    <n v="76"/>
    <n v="3"/>
    <n v="1"/>
    <n v="2"/>
    <n v="3748"/>
    <n v="4077"/>
    <n v="1"/>
    <n v="13"/>
    <n v="3"/>
    <n v="3"/>
    <n v="80"/>
    <n v="0"/>
    <n v="12"/>
    <n v="2"/>
    <n v="12"/>
    <n v="8"/>
    <n v="1"/>
    <n v="7"/>
    <x v="0"/>
  </r>
  <r>
    <s v="No"/>
    <s v="Travel_Rarely"/>
    <x v="2"/>
    <s v="Current Employees"/>
    <x v="1"/>
    <x v="0"/>
    <s v="STAFF-1954"/>
    <n v="1954"/>
    <x v="1"/>
    <x v="4"/>
    <x v="1"/>
    <s v="No"/>
    <s v="Y"/>
    <n v="5"/>
    <n v="-2"/>
    <n v="0"/>
    <n v="29"/>
    <n v="0"/>
    <m/>
    <n v="0"/>
    <n v="1"/>
    <n v="136"/>
    <n v="1"/>
    <x v="3"/>
    <n v="1"/>
    <n v="1"/>
    <n v="89"/>
    <n v="3"/>
    <n v="2"/>
    <n v="3"/>
    <n v="5373"/>
    <n v="6225"/>
    <n v="0"/>
    <n v="12"/>
    <n v="3"/>
    <n v="1"/>
    <n v="80"/>
    <n v="1"/>
    <n v="6"/>
    <n v="2"/>
    <n v="5"/>
    <n v="3"/>
    <n v="0"/>
    <n v="2"/>
    <x v="0"/>
  </r>
  <r>
    <s v="No"/>
    <s v="Travel_Rarely"/>
    <x v="1"/>
    <s v="Current Employees"/>
    <x v="1"/>
    <x v="4"/>
    <s v="STAFF-1473"/>
    <n v="1473"/>
    <x v="1"/>
    <x v="4"/>
    <x v="1"/>
    <s v="No"/>
    <s v="Y"/>
    <n v="0"/>
    <n v="-2"/>
    <n v="0"/>
    <n v="49"/>
    <n v="0"/>
    <m/>
    <n v="0"/>
    <n v="1"/>
    <n v="1495"/>
    <n v="5"/>
    <x v="2"/>
    <n v="1"/>
    <n v="4"/>
    <n v="96"/>
    <n v="3"/>
    <n v="2"/>
    <n v="4"/>
    <n v="6651"/>
    <n v="21534"/>
    <n v="2"/>
    <n v="14"/>
    <n v="3"/>
    <n v="2"/>
    <n v="80"/>
    <n v="1"/>
    <n v="20"/>
    <n v="2"/>
    <n v="3"/>
    <n v="2"/>
    <n v="1"/>
    <n v="2"/>
    <x v="0"/>
  </r>
  <r>
    <s v="No"/>
    <s v="Travel_Rarely"/>
    <x v="0"/>
    <s v="Current Employees"/>
    <x v="1"/>
    <x v="0"/>
    <s v="STAFF-1971"/>
    <n v="1971"/>
    <x v="1"/>
    <x v="4"/>
    <x v="1"/>
    <s v="No"/>
    <s v="Y"/>
    <n v="1"/>
    <n v="-2"/>
    <n v="0"/>
    <n v="43"/>
    <n v="0"/>
    <m/>
    <n v="0"/>
    <n v="1"/>
    <n v="574"/>
    <n v="11"/>
    <x v="3"/>
    <n v="1"/>
    <n v="1"/>
    <n v="30"/>
    <n v="3"/>
    <n v="3"/>
    <n v="3"/>
    <n v="7510"/>
    <n v="16873"/>
    <n v="1"/>
    <n v="17"/>
    <n v="3"/>
    <n v="2"/>
    <n v="80"/>
    <n v="1"/>
    <n v="10"/>
    <n v="3"/>
    <n v="10"/>
    <n v="9"/>
    <n v="0"/>
    <n v="9"/>
    <x v="2"/>
  </r>
  <r>
    <s v="No"/>
    <s v="Travel_Rarely"/>
    <x v="2"/>
    <s v="Current Employees"/>
    <x v="1"/>
    <x v="4"/>
    <s v="STAFF-1415"/>
    <n v="1415"/>
    <x v="1"/>
    <x v="2"/>
    <x v="1"/>
    <s v="No"/>
    <s v="Y"/>
    <n v="2"/>
    <n v="-2"/>
    <n v="0"/>
    <n v="25"/>
    <n v="0"/>
    <m/>
    <n v="0"/>
    <n v="1"/>
    <n v="949"/>
    <n v="1"/>
    <x v="3"/>
    <n v="1"/>
    <n v="4"/>
    <n v="81"/>
    <n v="3"/>
    <n v="1"/>
    <n v="4"/>
    <n v="3229"/>
    <n v="4910"/>
    <n v="4"/>
    <n v="11"/>
    <n v="3"/>
    <n v="2"/>
    <n v="80"/>
    <n v="1"/>
    <n v="7"/>
    <n v="2"/>
    <n v="3"/>
    <n v="2"/>
    <n v="0"/>
    <n v="2"/>
    <x v="0"/>
  </r>
  <r>
    <s v="No"/>
    <s v="Travel_Rarely"/>
    <x v="1"/>
    <s v="Current Employees"/>
    <x v="1"/>
    <x v="4"/>
    <s v="STAFF-1438"/>
    <n v="1438"/>
    <x v="1"/>
    <x v="1"/>
    <x v="1"/>
    <s v="No"/>
    <s v="Y"/>
    <n v="2"/>
    <n v="-2"/>
    <n v="0"/>
    <n v="47"/>
    <n v="0"/>
    <m/>
    <n v="0"/>
    <n v="1"/>
    <n v="465"/>
    <n v="1"/>
    <x v="3"/>
    <n v="1"/>
    <n v="4"/>
    <n v="74"/>
    <n v="3"/>
    <n v="1"/>
    <n v="4"/>
    <n v="3420"/>
    <n v="10205"/>
    <n v="7"/>
    <n v="12"/>
    <n v="3"/>
    <n v="3"/>
    <n v="80"/>
    <n v="1"/>
    <n v="17"/>
    <n v="2"/>
    <n v="6"/>
    <n v="5"/>
    <n v="1"/>
    <n v="2"/>
    <x v="0"/>
  </r>
  <r>
    <s v="No"/>
    <s v="Travel_Rarely"/>
    <x v="0"/>
    <s v="Current Employees"/>
    <x v="1"/>
    <x v="2"/>
    <s v="STAFF-1826"/>
    <n v="1826"/>
    <x v="1"/>
    <x v="2"/>
    <x v="1"/>
    <s v="No"/>
    <s v="Y"/>
    <n v="2"/>
    <n v="-2"/>
    <n v="0"/>
    <n v="35"/>
    <n v="0"/>
    <m/>
    <n v="0"/>
    <n v="1"/>
    <n v="185"/>
    <n v="23"/>
    <x v="2"/>
    <n v="1"/>
    <n v="2"/>
    <n v="91"/>
    <n v="1"/>
    <n v="1"/>
    <n v="3"/>
    <n v="2705"/>
    <n v="9696"/>
    <n v="0"/>
    <n v="16"/>
    <n v="3"/>
    <n v="2"/>
    <n v="80"/>
    <n v="1"/>
    <n v="6"/>
    <n v="4"/>
    <n v="5"/>
    <n v="4"/>
    <n v="0"/>
    <n v="3"/>
    <x v="1"/>
  </r>
  <r>
    <s v="No"/>
    <s v="Travel_Rarely"/>
    <x v="2"/>
    <s v="Current Employees"/>
    <x v="1"/>
    <x v="2"/>
    <s v="STAFF-1609"/>
    <n v="1609"/>
    <x v="1"/>
    <x v="1"/>
    <x v="1"/>
    <s v="No"/>
    <s v="Y"/>
    <n v="3"/>
    <n v="-2"/>
    <n v="0"/>
    <n v="30"/>
    <n v="0"/>
    <m/>
    <n v="0"/>
    <n v="1"/>
    <n v="241"/>
    <n v="7"/>
    <x v="3"/>
    <n v="1"/>
    <n v="2"/>
    <n v="48"/>
    <n v="2"/>
    <n v="1"/>
    <n v="2"/>
    <n v="2141"/>
    <n v="5348"/>
    <n v="1"/>
    <n v="12"/>
    <n v="3"/>
    <n v="2"/>
    <n v="80"/>
    <n v="1"/>
    <n v="6"/>
    <n v="2"/>
    <n v="6"/>
    <n v="4"/>
    <n v="1"/>
    <n v="1"/>
    <x v="0"/>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x v="0"/>
  </r>
  <r>
    <s v="No"/>
    <s v="Travel_Rarely"/>
    <x v="2"/>
    <s v="Current Employees"/>
    <x v="1"/>
    <x v="4"/>
    <s v="STAFF-1931"/>
    <n v="1931"/>
    <x v="1"/>
    <x v="1"/>
    <x v="1"/>
    <s v="No"/>
    <s v="Y"/>
    <n v="3"/>
    <n v="-2"/>
    <n v="0"/>
    <n v="27"/>
    <n v="0"/>
    <m/>
    <n v="0"/>
    <n v="1"/>
    <n v="1354"/>
    <n v="2"/>
    <x v="2"/>
    <n v="1"/>
    <n v="4"/>
    <n v="41"/>
    <n v="3"/>
    <n v="1"/>
    <n v="4"/>
    <n v="2226"/>
    <n v="6073"/>
    <n v="1"/>
    <n v="11"/>
    <n v="3"/>
    <n v="3"/>
    <n v="80"/>
    <n v="1"/>
    <n v="6"/>
    <n v="2"/>
    <n v="5"/>
    <n v="3"/>
    <n v="1"/>
    <n v="2"/>
    <x v="0"/>
  </r>
  <r>
    <s v="No"/>
    <s v="Travel_Rarely"/>
    <x v="2"/>
    <s v="Current Employees"/>
    <x v="1"/>
    <x v="0"/>
    <s v="STAFF-1721"/>
    <n v="1721"/>
    <x v="1"/>
    <x v="2"/>
    <x v="1"/>
    <s v="No"/>
    <s v="Y"/>
    <n v="2"/>
    <n v="-2"/>
    <n v="0"/>
    <n v="31"/>
    <n v="0"/>
    <m/>
    <n v="0"/>
    <n v="1"/>
    <n v="741"/>
    <n v="2"/>
    <x v="2"/>
    <n v="1"/>
    <n v="2"/>
    <n v="69"/>
    <n v="3"/>
    <n v="1"/>
    <n v="3"/>
    <n v="3477"/>
    <n v="18103"/>
    <n v="1"/>
    <n v="14"/>
    <n v="3"/>
    <n v="4"/>
    <n v="80"/>
    <n v="1"/>
    <n v="6"/>
    <n v="4"/>
    <n v="5"/>
    <n v="2"/>
    <n v="0"/>
    <n v="3"/>
    <x v="0"/>
  </r>
  <r>
    <s v="No"/>
    <s v="Travel_Rarely"/>
    <x v="2"/>
    <s v="Current Employees"/>
    <x v="1"/>
    <x v="0"/>
    <s v="STAFF-1729"/>
    <n v="1729"/>
    <x v="1"/>
    <x v="1"/>
    <x v="1"/>
    <s v="No"/>
    <s v="Y"/>
    <n v="2"/>
    <n v="-2"/>
    <n v="0"/>
    <n v="30"/>
    <n v="0"/>
    <m/>
    <n v="0"/>
    <n v="1"/>
    <n v="793"/>
    <n v="16"/>
    <x v="1"/>
    <n v="1"/>
    <n v="2"/>
    <n v="33"/>
    <n v="3"/>
    <n v="1"/>
    <n v="4"/>
    <n v="2862"/>
    <n v="3811"/>
    <n v="1"/>
    <n v="12"/>
    <n v="3"/>
    <n v="2"/>
    <n v="80"/>
    <n v="1"/>
    <n v="10"/>
    <n v="2"/>
    <n v="10"/>
    <n v="0"/>
    <n v="0"/>
    <n v="8"/>
    <x v="2"/>
  </r>
  <r>
    <s v="No"/>
    <s v="Travel_Rarely"/>
    <x v="2"/>
    <s v="Current Employees"/>
    <x v="1"/>
    <x v="0"/>
    <s v="STAFF-1580"/>
    <n v="1580"/>
    <x v="1"/>
    <x v="1"/>
    <x v="1"/>
    <s v="No"/>
    <s v="Y"/>
    <n v="3"/>
    <n v="-2"/>
    <n v="0"/>
    <n v="34"/>
    <n v="0"/>
    <m/>
    <n v="0"/>
    <n v="1"/>
    <n v="1351"/>
    <n v="1"/>
    <x v="2"/>
    <n v="1"/>
    <n v="2"/>
    <n v="45"/>
    <n v="3"/>
    <n v="2"/>
    <n v="4"/>
    <n v="5484"/>
    <n v="13008"/>
    <n v="9"/>
    <n v="17"/>
    <n v="3"/>
    <n v="2"/>
    <n v="80"/>
    <n v="1"/>
    <n v="9"/>
    <n v="2"/>
    <n v="2"/>
    <n v="2"/>
    <n v="2"/>
    <n v="1"/>
    <x v="0"/>
  </r>
  <r>
    <s v="No"/>
    <s v="Travel_Rarely"/>
    <x v="0"/>
    <s v="Current Employees"/>
    <x v="1"/>
    <x v="0"/>
    <s v="STAFF-1903"/>
    <n v="1903"/>
    <x v="1"/>
    <x v="4"/>
    <x v="1"/>
    <s v="No"/>
    <s v="Y"/>
    <n v="5"/>
    <n v="-2"/>
    <n v="0"/>
    <n v="44"/>
    <n v="0"/>
    <m/>
    <n v="0"/>
    <n v="1"/>
    <n v="170"/>
    <n v="1"/>
    <x v="2"/>
    <n v="1"/>
    <n v="2"/>
    <n v="78"/>
    <n v="4"/>
    <n v="2"/>
    <n v="3"/>
    <n v="5033"/>
    <n v="9364"/>
    <n v="2"/>
    <n v="15"/>
    <n v="3"/>
    <n v="4"/>
    <n v="80"/>
    <n v="1"/>
    <n v="10"/>
    <n v="3"/>
    <n v="2"/>
    <n v="0"/>
    <n v="2"/>
    <n v="2"/>
    <x v="0"/>
  </r>
  <r>
    <s v="No"/>
    <s v="Travel_Rarely"/>
    <x v="0"/>
    <s v="Current Employees"/>
    <x v="1"/>
    <x v="2"/>
    <s v="STAFF-1542"/>
    <n v="1542"/>
    <x v="1"/>
    <x v="2"/>
    <x v="1"/>
    <s v="No"/>
    <s v="Y"/>
    <n v="3"/>
    <n v="-2"/>
    <n v="0"/>
    <n v="42"/>
    <n v="0"/>
    <m/>
    <n v="0"/>
    <n v="1"/>
    <n v="1210"/>
    <n v="2"/>
    <x v="3"/>
    <n v="1"/>
    <n v="3"/>
    <n v="68"/>
    <n v="2"/>
    <n v="1"/>
    <n v="2"/>
    <n v="4841"/>
    <n v="24052"/>
    <n v="4"/>
    <n v="14"/>
    <n v="3"/>
    <n v="2"/>
    <n v="80"/>
    <n v="1"/>
    <n v="4"/>
    <n v="3"/>
    <n v="1"/>
    <n v="0"/>
    <n v="0"/>
    <n v="0"/>
    <x v="0"/>
  </r>
  <r>
    <s v="No"/>
    <s v="Travel_Rarely"/>
    <x v="0"/>
    <s v="Current Employees"/>
    <x v="1"/>
    <x v="0"/>
    <s v="STAFF-1601"/>
    <n v="1601"/>
    <x v="1"/>
    <x v="2"/>
    <x v="1"/>
    <s v="No"/>
    <s v="Y"/>
    <n v="5"/>
    <n v="-2"/>
    <n v="0"/>
    <n v="35"/>
    <n v="0"/>
    <m/>
    <n v="0"/>
    <n v="1"/>
    <n v="1349"/>
    <n v="7"/>
    <x v="0"/>
    <n v="1"/>
    <n v="3"/>
    <n v="63"/>
    <n v="2"/>
    <n v="1"/>
    <n v="4"/>
    <n v="2690"/>
    <n v="7713"/>
    <n v="1"/>
    <n v="18"/>
    <n v="3"/>
    <n v="4"/>
    <n v="80"/>
    <n v="1"/>
    <n v="1"/>
    <n v="2"/>
    <n v="1"/>
    <n v="0"/>
    <n v="0"/>
    <n v="1"/>
    <x v="0"/>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x v="0"/>
  </r>
  <r>
    <s v="No"/>
    <s v="Travel_Rarely"/>
    <x v="2"/>
    <s v="Current Employees"/>
    <x v="1"/>
    <x v="0"/>
    <s v="STAFF-1799"/>
    <n v="1799"/>
    <x v="1"/>
    <x v="1"/>
    <x v="1"/>
    <s v="No"/>
    <s v="Y"/>
    <n v="6"/>
    <n v="-2"/>
    <n v="0"/>
    <n v="28"/>
    <n v="0"/>
    <m/>
    <n v="0"/>
    <n v="1"/>
    <n v="1181"/>
    <n v="1"/>
    <x v="3"/>
    <n v="1"/>
    <n v="3"/>
    <n v="82"/>
    <n v="3"/>
    <n v="1"/>
    <n v="4"/>
    <n v="2044"/>
    <n v="5531"/>
    <n v="1"/>
    <n v="11"/>
    <n v="3"/>
    <n v="3"/>
    <n v="80"/>
    <n v="1"/>
    <n v="5"/>
    <n v="4"/>
    <n v="5"/>
    <n v="3"/>
    <n v="0"/>
    <n v="3"/>
    <x v="0"/>
  </r>
  <r>
    <s v="No"/>
    <s v="Travel_Rarely"/>
    <x v="2"/>
    <s v="Current Employees"/>
    <x v="1"/>
    <x v="0"/>
    <s v="STAFF-1763"/>
    <n v="1763"/>
    <x v="1"/>
    <x v="4"/>
    <x v="1"/>
    <s v="No"/>
    <s v="Y"/>
    <n v="3"/>
    <n v="-2"/>
    <n v="0"/>
    <n v="30"/>
    <n v="0"/>
    <m/>
    <n v="0"/>
    <n v="1"/>
    <n v="305"/>
    <n v="16"/>
    <x v="3"/>
    <n v="1"/>
    <n v="3"/>
    <n v="58"/>
    <n v="4"/>
    <n v="2"/>
    <n v="3"/>
    <n v="5294"/>
    <n v="9128"/>
    <n v="3"/>
    <n v="16"/>
    <n v="3"/>
    <n v="3"/>
    <n v="80"/>
    <n v="1"/>
    <n v="10"/>
    <n v="3"/>
    <n v="7"/>
    <n v="0"/>
    <n v="1"/>
    <n v="7"/>
    <x v="2"/>
  </r>
  <r>
    <s v="No"/>
    <s v="Travel_Rarely"/>
    <x v="4"/>
    <s v="Current Employees"/>
    <x v="1"/>
    <x v="2"/>
    <s v="STAFF-1707"/>
    <n v="1707"/>
    <x v="1"/>
    <x v="1"/>
    <x v="1"/>
    <s v="No"/>
    <s v="Y"/>
    <n v="1"/>
    <n v="-2"/>
    <n v="0"/>
    <n v="24"/>
    <n v="0"/>
    <m/>
    <n v="0"/>
    <n v="1"/>
    <n v="581"/>
    <n v="9"/>
    <x v="3"/>
    <n v="1"/>
    <n v="3"/>
    <n v="62"/>
    <n v="4"/>
    <n v="1"/>
    <n v="3"/>
    <n v="4401"/>
    <n v="17616"/>
    <n v="1"/>
    <n v="16"/>
    <n v="3"/>
    <n v="4"/>
    <n v="80"/>
    <n v="1"/>
    <n v="5"/>
    <n v="3"/>
    <n v="5"/>
    <n v="3"/>
    <n v="0"/>
    <n v="4"/>
    <x v="0"/>
  </r>
  <r>
    <s v="No"/>
    <s v="Travel_Rarely"/>
    <x v="0"/>
    <s v="Current Employees"/>
    <x v="1"/>
    <x v="2"/>
    <s v="STAFF-2062"/>
    <n v="2062"/>
    <x v="1"/>
    <x v="4"/>
    <x v="1"/>
    <s v="No"/>
    <s v="Y"/>
    <n v="5"/>
    <n v="-2"/>
    <n v="0"/>
    <n v="39"/>
    <n v="0"/>
    <m/>
    <n v="0"/>
    <n v="1"/>
    <n v="613"/>
    <n v="6"/>
    <x v="1"/>
    <n v="1"/>
    <n v="4"/>
    <n v="42"/>
    <n v="2"/>
    <n v="3"/>
    <n v="3"/>
    <n v="9991"/>
    <n v="21457"/>
    <n v="4"/>
    <n v="15"/>
    <n v="3"/>
    <n v="1"/>
    <n v="80"/>
    <n v="1"/>
    <n v="9"/>
    <n v="3"/>
    <n v="7"/>
    <n v="7"/>
    <n v="1"/>
    <n v="7"/>
    <x v="0"/>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x v="1"/>
  </r>
  <r>
    <s v="No"/>
    <s v="Travel_Rarely"/>
    <x v="0"/>
    <s v="Current Employees"/>
    <x v="1"/>
    <x v="0"/>
    <s v="STAFF-1728"/>
    <n v="1728"/>
    <x v="1"/>
    <x v="3"/>
    <x v="1"/>
    <s v="No"/>
    <s v="Y"/>
    <n v="3"/>
    <n v="-2"/>
    <n v="0"/>
    <n v="35"/>
    <n v="0"/>
    <m/>
    <n v="0"/>
    <n v="1"/>
    <n v="1370"/>
    <n v="27"/>
    <x v="2"/>
    <n v="1"/>
    <n v="4"/>
    <n v="49"/>
    <n v="3"/>
    <n v="2"/>
    <n v="3"/>
    <n v="6883"/>
    <n v="5151"/>
    <n v="2"/>
    <n v="16"/>
    <n v="3"/>
    <n v="2"/>
    <n v="80"/>
    <n v="1"/>
    <n v="17"/>
    <n v="3"/>
    <n v="7"/>
    <n v="7"/>
    <n v="0"/>
    <n v="7"/>
    <x v="1"/>
  </r>
  <r>
    <s v="No"/>
    <s v="Travel_Rarely"/>
    <x v="2"/>
    <s v="Current Employees"/>
    <x v="1"/>
    <x v="0"/>
    <s v="STAFF-1798"/>
    <n v="1798"/>
    <x v="1"/>
    <x v="1"/>
    <x v="1"/>
    <s v="No"/>
    <s v="Y"/>
    <n v="1"/>
    <n v="-2"/>
    <n v="0"/>
    <n v="33"/>
    <n v="0"/>
    <m/>
    <n v="0"/>
    <n v="1"/>
    <n v="867"/>
    <n v="8"/>
    <x v="2"/>
    <n v="1"/>
    <n v="4"/>
    <n v="90"/>
    <n v="4"/>
    <n v="1"/>
    <n v="3"/>
    <n v="3143"/>
    <n v="6076"/>
    <n v="6"/>
    <n v="19"/>
    <n v="3"/>
    <n v="2"/>
    <n v="80"/>
    <n v="1"/>
    <n v="14"/>
    <n v="3"/>
    <n v="10"/>
    <n v="8"/>
    <n v="7"/>
    <n v="6"/>
    <x v="0"/>
  </r>
  <r>
    <s v="No"/>
    <s v="Travel_Rarely"/>
    <x v="4"/>
    <s v="Current Employees"/>
    <x v="1"/>
    <x v="4"/>
    <s v="STAFF-1592"/>
    <n v="1592"/>
    <x v="1"/>
    <x v="1"/>
    <x v="1"/>
    <s v="No"/>
    <s v="Y"/>
    <n v="2"/>
    <n v="-2"/>
    <n v="0"/>
    <n v="23"/>
    <n v="0"/>
    <m/>
    <n v="0"/>
    <n v="1"/>
    <n v="977"/>
    <n v="10"/>
    <x v="3"/>
    <n v="1"/>
    <n v="4"/>
    <n v="45"/>
    <n v="4"/>
    <n v="1"/>
    <n v="4"/>
    <n v="2073"/>
    <n v="12826"/>
    <n v="2"/>
    <n v="16"/>
    <n v="3"/>
    <n v="4"/>
    <n v="80"/>
    <n v="1"/>
    <n v="4"/>
    <n v="3"/>
    <n v="2"/>
    <n v="2"/>
    <n v="2"/>
    <n v="2"/>
    <x v="0"/>
  </r>
  <r>
    <s v="No"/>
    <s v="Travel_Rarely"/>
    <x v="0"/>
    <s v="Current Employees"/>
    <x v="1"/>
    <x v="0"/>
    <s v="STAFF-1682"/>
    <n v="1682"/>
    <x v="1"/>
    <x v="4"/>
    <x v="1"/>
    <s v="No"/>
    <s v="Y"/>
    <n v="2"/>
    <n v="-2"/>
    <n v="0"/>
    <n v="36"/>
    <n v="0"/>
    <m/>
    <n v="0"/>
    <n v="1"/>
    <n v="1351"/>
    <n v="26"/>
    <x v="2"/>
    <n v="1"/>
    <n v="1"/>
    <n v="80"/>
    <n v="3"/>
    <n v="2"/>
    <n v="3"/>
    <n v="5347"/>
    <n v="7419"/>
    <n v="6"/>
    <n v="14"/>
    <n v="3"/>
    <n v="2"/>
    <n v="80"/>
    <n v="2"/>
    <n v="10"/>
    <n v="2"/>
    <n v="3"/>
    <n v="2"/>
    <n v="0"/>
    <n v="2"/>
    <x v="1"/>
  </r>
  <r>
    <s v="No"/>
    <s v="Travel_Rarely"/>
    <x v="0"/>
    <s v="Current Employees"/>
    <x v="1"/>
    <x v="0"/>
    <s v="STAFF-2012"/>
    <n v="2012"/>
    <x v="1"/>
    <x v="2"/>
    <x v="1"/>
    <s v="No"/>
    <s v="Y"/>
    <n v="3"/>
    <n v="-2"/>
    <n v="0"/>
    <n v="40"/>
    <n v="0"/>
    <m/>
    <n v="0"/>
    <n v="1"/>
    <n v="543"/>
    <n v="1"/>
    <x v="2"/>
    <n v="1"/>
    <n v="1"/>
    <n v="83"/>
    <n v="3"/>
    <n v="1"/>
    <n v="4"/>
    <n v="2406"/>
    <n v="4060"/>
    <n v="8"/>
    <n v="19"/>
    <n v="3"/>
    <n v="3"/>
    <n v="80"/>
    <n v="2"/>
    <n v="8"/>
    <n v="2"/>
    <n v="1"/>
    <n v="0"/>
    <n v="0"/>
    <n v="0"/>
    <x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x v="2"/>
  </r>
  <r>
    <s v="No"/>
    <s v="Travel_Rarely"/>
    <x v="0"/>
    <s v="Current Employees"/>
    <x v="1"/>
    <x v="0"/>
    <s v="STAFF-1596"/>
    <n v="1596"/>
    <x v="1"/>
    <x v="2"/>
    <x v="1"/>
    <s v="No"/>
    <s v="Y"/>
    <n v="3"/>
    <n v="-2"/>
    <n v="0"/>
    <n v="35"/>
    <n v="0"/>
    <m/>
    <n v="0"/>
    <n v="1"/>
    <n v="750"/>
    <n v="28"/>
    <x v="3"/>
    <n v="1"/>
    <n v="2"/>
    <n v="46"/>
    <n v="4"/>
    <n v="2"/>
    <n v="3"/>
    <n v="3407"/>
    <n v="25348"/>
    <n v="1"/>
    <n v="17"/>
    <n v="3"/>
    <n v="4"/>
    <n v="80"/>
    <n v="2"/>
    <n v="10"/>
    <n v="2"/>
    <n v="10"/>
    <n v="9"/>
    <n v="6"/>
    <n v="8"/>
    <x v="1"/>
  </r>
  <r>
    <s v="No"/>
    <s v="Travel_Rarely"/>
    <x v="2"/>
    <s v="Current Employees"/>
    <x v="1"/>
    <x v="0"/>
    <s v="STAFF-1514"/>
    <n v="1514"/>
    <x v="1"/>
    <x v="3"/>
    <x v="1"/>
    <s v="No"/>
    <s v="Y"/>
    <n v="2"/>
    <n v="-2"/>
    <n v="0"/>
    <n v="28"/>
    <n v="0"/>
    <m/>
    <n v="0"/>
    <n v="1"/>
    <n v="1083"/>
    <n v="29"/>
    <x v="1"/>
    <n v="1"/>
    <n v="3"/>
    <n v="96"/>
    <n v="1"/>
    <n v="2"/>
    <n v="2"/>
    <n v="6549"/>
    <n v="3173"/>
    <n v="1"/>
    <n v="14"/>
    <n v="3"/>
    <n v="2"/>
    <n v="80"/>
    <n v="2"/>
    <n v="8"/>
    <n v="2"/>
    <n v="8"/>
    <n v="6"/>
    <n v="1"/>
    <n v="7"/>
    <x v="1"/>
  </r>
  <r>
    <s v="No"/>
    <s v="Travel_Rarely"/>
    <x v="2"/>
    <s v="Current Employees"/>
    <x v="1"/>
    <x v="0"/>
    <s v="STAFF-1558"/>
    <n v="1558"/>
    <x v="1"/>
    <x v="1"/>
    <x v="1"/>
    <s v="No"/>
    <s v="Y"/>
    <n v="2"/>
    <n v="-2"/>
    <n v="0"/>
    <n v="29"/>
    <n v="0"/>
    <m/>
    <n v="0"/>
    <n v="1"/>
    <n v="598"/>
    <n v="9"/>
    <x v="3"/>
    <n v="1"/>
    <n v="3"/>
    <n v="91"/>
    <n v="4"/>
    <n v="1"/>
    <n v="3"/>
    <n v="2451"/>
    <n v="22376"/>
    <n v="6"/>
    <n v="18"/>
    <n v="3"/>
    <n v="1"/>
    <n v="80"/>
    <n v="2"/>
    <n v="5"/>
    <n v="2"/>
    <n v="1"/>
    <n v="0"/>
    <n v="0"/>
    <n v="0"/>
    <x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x v="0"/>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x v="1"/>
  </r>
  <r>
    <s v="No"/>
    <s v="Travel_Rarely"/>
    <x v="3"/>
    <s v="Current Employees"/>
    <x v="1"/>
    <x v="2"/>
    <s v="STAFF-1770"/>
    <n v="1770"/>
    <x v="1"/>
    <x v="7"/>
    <x v="1"/>
    <s v="No"/>
    <s v="Y"/>
    <n v="2"/>
    <n v="-2"/>
    <n v="0"/>
    <n v="55"/>
    <n v="0"/>
    <m/>
    <n v="0"/>
    <n v="1"/>
    <n v="478"/>
    <n v="2"/>
    <x v="3"/>
    <n v="1"/>
    <n v="3"/>
    <n v="60"/>
    <n v="2"/>
    <n v="5"/>
    <n v="1"/>
    <n v="19038"/>
    <n v="19805"/>
    <n v="8"/>
    <n v="12"/>
    <n v="3"/>
    <n v="2"/>
    <n v="80"/>
    <n v="3"/>
    <n v="34"/>
    <n v="3"/>
    <n v="1"/>
    <n v="0"/>
    <n v="0"/>
    <n v="0"/>
    <x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x v="2"/>
  </r>
  <r>
    <s v="No"/>
    <s v="Travel_Rarely"/>
    <x v="2"/>
    <s v="Current Employees"/>
    <x v="1"/>
    <x v="2"/>
    <s v="STAFF-1718"/>
    <n v="1718"/>
    <x v="1"/>
    <x v="2"/>
    <x v="1"/>
    <s v="No"/>
    <s v="Y"/>
    <n v="3"/>
    <n v="-2"/>
    <n v="0"/>
    <n v="26"/>
    <n v="0"/>
    <m/>
    <n v="0"/>
    <n v="1"/>
    <n v="390"/>
    <n v="17"/>
    <x v="2"/>
    <n v="1"/>
    <n v="4"/>
    <n v="62"/>
    <n v="1"/>
    <n v="1"/>
    <n v="3"/>
    <n v="2305"/>
    <n v="6217"/>
    <n v="1"/>
    <n v="15"/>
    <n v="3"/>
    <n v="3"/>
    <n v="80"/>
    <n v="3"/>
    <n v="3"/>
    <n v="4"/>
    <n v="3"/>
    <n v="2"/>
    <n v="0"/>
    <n v="2"/>
    <x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x v="0"/>
  </r>
  <r>
    <s v="No"/>
    <s v="Travel_Rarely"/>
    <x v="0"/>
    <s v="Current Employees"/>
    <x v="1"/>
    <x v="0"/>
    <s v="STAFF-1659"/>
    <n v="1659"/>
    <x v="1"/>
    <x v="2"/>
    <x v="0"/>
    <s v="No"/>
    <s v="Y"/>
    <n v="4"/>
    <n v="-2"/>
    <n v="0"/>
    <n v="36"/>
    <n v="0"/>
    <m/>
    <n v="0"/>
    <n v="1"/>
    <n v="311"/>
    <n v="7"/>
    <x v="3"/>
    <n v="1"/>
    <n v="1"/>
    <n v="77"/>
    <n v="3"/>
    <n v="1"/>
    <n v="2"/>
    <n v="2013"/>
    <n v="10950"/>
    <n v="2"/>
    <n v="11"/>
    <n v="3"/>
    <n v="3"/>
    <n v="80"/>
    <n v="0"/>
    <n v="15"/>
    <n v="3"/>
    <n v="4"/>
    <n v="3"/>
    <n v="1"/>
    <n v="3"/>
    <x v="0"/>
  </r>
  <r>
    <s v="No"/>
    <s v="Travel_Rarely"/>
    <x v="4"/>
    <s v="Current Employees"/>
    <x v="1"/>
    <x v="0"/>
    <s v="STAFF-1533"/>
    <n v="1533"/>
    <x v="1"/>
    <x v="2"/>
    <x v="0"/>
    <s v="No"/>
    <s v="Y"/>
    <n v="2"/>
    <n v="-2"/>
    <n v="0"/>
    <n v="23"/>
    <n v="0"/>
    <m/>
    <n v="0"/>
    <n v="1"/>
    <n v="507"/>
    <n v="20"/>
    <x v="1"/>
    <n v="1"/>
    <n v="1"/>
    <n v="97"/>
    <n v="3"/>
    <n v="2"/>
    <n v="3"/>
    <n v="2272"/>
    <n v="24812"/>
    <n v="0"/>
    <n v="14"/>
    <n v="3"/>
    <n v="2"/>
    <n v="80"/>
    <n v="0"/>
    <n v="5"/>
    <n v="3"/>
    <n v="4"/>
    <n v="3"/>
    <n v="1"/>
    <n v="2"/>
    <x v="2"/>
  </r>
  <r>
    <s v="No"/>
    <s v="Travel_Rarely"/>
    <x v="2"/>
    <s v="Current Employees"/>
    <x v="1"/>
    <x v="2"/>
    <s v="STAFF-1577"/>
    <n v="1577"/>
    <x v="1"/>
    <x v="1"/>
    <x v="0"/>
    <s v="No"/>
    <s v="Y"/>
    <n v="4"/>
    <n v="-2"/>
    <n v="0"/>
    <n v="34"/>
    <n v="0"/>
    <m/>
    <n v="0"/>
    <n v="1"/>
    <n v="479"/>
    <n v="7"/>
    <x v="2"/>
    <n v="1"/>
    <n v="1"/>
    <n v="35"/>
    <n v="3"/>
    <n v="1"/>
    <n v="4"/>
    <n v="2972"/>
    <n v="22061"/>
    <n v="1"/>
    <n v="13"/>
    <n v="3"/>
    <n v="3"/>
    <n v="80"/>
    <n v="0"/>
    <n v="1"/>
    <n v="1"/>
    <n v="1"/>
    <n v="0"/>
    <n v="0"/>
    <n v="0"/>
    <x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x v="1"/>
  </r>
  <r>
    <s v="No"/>
    <s v="Travel_Rarely"/>
    <x v="4"/>
    <s v="Current Employees"/>
    <x v="1"/>
    <x v="0"/>
    <s v="STAFF-1981"/>
    <n v="1981"/>
    <x v="1"/>
    <x v="4"/>
    <x v="0"/>
    <s v="No"/>
    <s v="Y"/>
    <n v="2"/>
    <n v="-2"/>
    <n v="0"/>
    <n v="24"/>
    <n v="0"/>
    <m/>
    <n v="0"/>
    <n v="1"/>
    <n v="771"/>
    <n v="1"/>
    <x v="0"/>
    <n v="1"/>
    <n v="2"/>
    <n v="45"/>
    <n v="2"/>
    <n v="2"/>
    <n v="3"/>
    <n v="4617"/>
    <n v="14120"/>
    <n v="1"/>
    <n v="12"/>
    <n v="3"/>
    <n v="2"/>
    <n v="80"/>
    <n v="0"/>
    <n v="4"/>
    <n v="2"/>
    <n v="4"/>
    <n v="3"/>
    <n v="1"/>
    <n v="2"/>
    <x v="0"/>
  </r>
  <r>
    <s v="No"/>
    <s v="Travel_Rarely"/>
    <x v="0"/>
    <s v="Current Employees"/>
    <x v="1"/>
    <x v="2"/>
    <s v="STAFF-2008"/>
    <n v="2008"/>
    <x v="1"/>
    <x v="1"/>
    <x v="0"/>
    <s v="No"/>
    <s v="Y"/>
    <n v="5"/>
    <n v="-2"/>
    <n v="0"/>
    <n v="35"/>
    <n v="0"/>
    <m/>
    <n v="0"/>
    <n v="1"/>
    <n v="1395"/>
    <n v="9"/>
    <x v="2"/>
    <n v="1"/>
    <n v="2"/>
    <n v="48"/>
    <n v="3"/>
    <n v="2"/>
    <n v="3"/>
    <n v="5098"/>
    <n v="18698"/>
    <n v="1"/>
    <n v="19"/>
    <n v="3"/>
    <n v="2"/>
    <n v="80"/>
    <n v="0"/>
    <n v="10"/>
    <n v="3"/>
    <n v="10"/>
    <n v="7"/>
    <n v="0"/>
    <n v="8"/>
    <x v="0"/>
  </r>
  <r>
    <s v="No"/>
    <s v="Travel_Rarely"/>
    <x v="0"/>
    <s v="Current Employees"/>
    <x v="1"/>
    <x v="0"/>
    <s v="STAFF-1814"/>
    <n v="1814"/>
    <x v="1"/>
    <x v="4"/>
    <x v="0"/>
    <s v="No"/>
    <s v="Y"/>
    <n v="3"/>
    <n v="-2"/>
    <n v="0"/>
    <n v="41"/>
    <n v="0"/>
    <m/>
    <n v="0"/>
    <n v="1"/>
    <n v="447"/>
    <n v="5"/>
    <x v="3"/>
    <n v="1"/>
    <n v="2"/>
    <n v="85"/>
    <n v="4"/>
    <n v="2"/>
    <n v="2"/>
    <n v="6870"/>
    <n v="15530"/>
    <n v="3"/>
    <n v="12"/>
    <n v="3"/>
    <n v="1"/>
    <n v="80"/>
    <n v="0"/>
    <n v="11"/>
    <n v="1"/>
    <n v="3"/>
    <n v="2"/>
    <n v="1"/>
    <n v="2"/>
    <x v="0"/>
  </r>
  <r>
    <s v="No"/>
    <s v="Travel_Rarely"/>
    <x v="0"/>
    <s v="Current Employees"/>
    <x v="1"/>
    <x v="0"/>
    <s v="STAFF-2048"/>
    <n v="2048"/>
    <x v="1"/>
    <x v="1"/>
    <x v="0"/>
    <s v="No"/>
    <s v="Y"/>
    <n v="2"/>
    <n v="-2"/>
    <n v="0"/>
    <n v="40"/>
    <n v="0"/>
    <m/>
    <n v="0"/>
    <n v="1"/>
    <n v="1322"/>
    <n v="2"/>
    <x v="2"/>
    <n v="1"/>
    <n v="3"/>
    <n v="52"/>
    <n v="2"/>
    <n v="1"/>
    <n v="3"/>
    <n v="2809"/>
    <n v="2725"/>
    <n v="2"/>
    <n v="14"/>
    <n v="3"/>
    <n v="4"/>
    <n v="80"/>
    <n v="0"/>
    <n v="8"/>
    <n v="3"/>
    <n v="2"/>
    <n v="2"/>
    <n v="2"/>
    <n v="2"/>
    <x v="0"/>
  </r>
  <r>
    <s v="No"/>
    <s v="Travel_Rarely"/>
    <x v="2"/>
    <s v="Current Employees"/>
    <x v="1"/>
    <x v="2"/>
    <s v="STAFF-1952"/>
    <n v="1952"/>
    <x v="1"/>
    <x v="2"/>
    <x v="0"/>
    <s v="No"/>
    <s v="Y"/>
    <n v="6"/>
    <n v="-2"/>
    <n v="0"/>
    <n v="26"/>
    <n v="0"/>
    <m/>
    <n v="0"/>
    <n v="1"/>
    <n v="157"/>
    <n v="1"/>
    <x v="3"/>
    <n v="1"/>
    <n v="3"/>
    <n v="95"/>
    <n v="3"/>
    <n v="1"/>
    <n v="1"/>
    <n v="2867"/>
    <n v="20006"/>
    <n v="0"/>
    <n v="13"/>
    <n v="3"/>
    <n v="4"/>
    <n v="80"/>
    <n v="0"/>
    <n v="8"/>
    <n v="2"/>
    <n v="7"/>
    <n v="7"/>
    <n v="7"/>
    <n v="6"/>
    <x v="0"/>
  </r>
  <r>
    <s v="No"/>
    <s v="Travel_Rarely"/>
    <x v="1"/>
    <s v="Current Employees"/>
    <x v="1"/>
    <x v="0"/>
    <s v="STAFF-1727"/>
    <n v="1727"/>
    <x v="1"/>
    <x v="4"/>
    <x v="0"/>
    <s v="No"/>
    <s v="Y"/>
    <n v="3"/>
    <n v="-2"/>
    <n v="0"/>
    <n v="46"/>
    <n v="0"/>
    <m/>
    <n v="0"/>
    <n v="1"/>
    <n v="717"/>
    <n v="13"/>
    <x v="2"/>
    <n v="1"/>
    <n v="3"/>
    <n v="34"/>
    <n v="3"/>
    <n v="2"/>
    <n v="2"/>
    <n v="5562"/>
    <n v="9697"/>
    <n v="6"/>
    <n v="14"/>
    <n v="3"/>
    <n v="4"/>
    <n v="80"/>
    <n v="0"/>
    <n v="19"/>
    <n v="3"/>
    <n v="10"/>
    <n v="7"/>
    <n v="0"/>
    <n v="9"/>
    <x v="2"/>
  </r>
  <r>
    <s v="No"/>
    <s v="Travel_Rarely"/>
    <x v="1"/>
    <s v="Current Employees"/>
    <x v="1"/>
    <x v="0"/>
    <s v="STAFF-1677"/>
    <n v="1677"/>
    <x v="1"/>
    <x v="5"/>
    <x v="0"/>
    <s v="No"/>
    <s v="Y"/>
    <n v="2"/>
    <n v="-2"/>
    <n v="0"/>
    <n v="49"/>
    <n v="0"/>
    <m/>
    <n v="0"/>
    <n v="1"/>
    <n v="809"/>
    <n v="1"/>
    <x v="3"/>
    <n v="1"/>
    <n v="3"/>
    <n v="36"/>
    <n v="3"/>
    <n v="4"/>
    <n v="3"/>
    <n v="15379"/>
    <n v="22384"/>
    <n v="4"/>
    <n v="14"/>
    <n v="3"/>
    <n v="1"/>
    <n v="80"/>
    <n v="0"/>
    <n v="23"/>
    <n v="3"/>
    <n v="8"/>
    <n v="7"/>
    <n v="0"/>
    <n v="0"/>
    <x v="0"/>
  </r>
  <r>
    <s v="No"/>
    <s v="Travel_Rarely"/>
    <x v="4"/>
    <s v="Current Employees"/>
    <x v="1"/>
    <x v="2"/>
    <s v="STAFF-1623"/>
    <n v="1623"/>
    <x v="1"/>
    <x v="1"/>
    <x v="0"/>
    <s v="No"/>
    <s v="Y"/>
    <n v="2"/>
    <n v="-2"/>
    <n v="0"/>
    <n v="21"/>
    <n v="0"/>
    <m/>
    <n v="0"/>
    <n v="1"/>
    <n v="546"/>
    <n v="5"/>
    <x v="1"/>
    <n v="1"/>
    <n v="3"/>
    <n v="97"/>
    <n v="3"/>
    <n v="1"/>
    <n v="4"/>
    <n v="3117"/>
    <n v="26009"/>
    <n v="1"/>
    <n v="18"/>
    <n v="3"/>
    <n v="3"/>
    <n v="80"/>
    <n v="0"/>
    <n v="3"/>
    <n v="3"/>
    <n v="2"/>
    <n v="2"/>
    <n v="2"/>
    <n v="2"/>
    <x v="0"/>
  </r>
  <r>
    <s v="No"/>
    <s v="Travel_Rarely"/>
    <x v="2"/>
    <s v="Current Employees"/>
    <x v="1"/>
    <x v="1"/>
    <s v="STAFF-1417"/>
    <n v="1417"/>
    <x v="1"/>
    <x v="2"/>
    <x v="0"/>
    <s v="No"/>
    <s v="Y"/>
    <n v="2"/>
    <n v="-2"/>
    <n v="0"/>
    <n v="26"/>
    <n v="0"/>
    <m/>
    <n v="0"/>
    <n v="1"/>
    <n v="652"/>
    <n v="7"/>
    <x v="3"/>
    <n v="1"/>
    <n v="3"/>
    <n v="100"/>
    <n v="4"/>
    <n v="1"/>
    <n v="1"/>
    <n v="3578"/>
    <n v="23577"/>
    <n v="0"/>
    <n v="12"/>
    <n v="3"/>
    <n v="4"/>
    <n v="80"/>
    <n v="0"/>
    <n v="8"/>
    <n v="3"/>
    <n v="7"/>
    <n v="7"/>
    <n v="0"/>
    <n v="7"/>
    <x v="0"/>
  </r>
  <r>
    <s v="No"/>
    <s v="Travel_Rarely"/>
    <x v="0"/>
    <s v="Current Employees"/>
    <x v="1"/>
    <x v="2"/>
    <s v="STAFF-1564"/>
    <n v="1564"/>
    <x v="1"/>
    <x v="2"/>
    <x v="0"/>
    <s v="No"/>
    <s v="Y"/>
    <n v="3"/>
    <n v="-2"/>
    <n v="0"/>
    <n v="35"/>
    <n v="0"/>
    <m/>
    <n v="0"/>
    <n v="1"/>
    <n v="992"/>
    <n v="1"/>
    <x v="3"/>
    <n v="1"/>
    <n v="4"/>
    <n v="68"/>
    <n v="2"/>
    <n v="1"/>
    <n v="1"/>
    <n v="2450"/>
    <n v="21731"/>
    <n v="1"/>
    <n v="19"/>
    <n v="3"/>
    <n v="2"/>
    <n v="80"/>
    <n v="0"/>
    <n v="3"/>
    <n v="3"/>
    <n v="3"/>
    <n v="0"/>
    <n v="1"/>
    <n v="2"/>
    <x v="0"/>
  </r>
  <r>
    <s v="No"/>
    <s v="Travel_Rarely"/>
    <x v="2"/>
    <s v="Current Employees"/>
    <x v="1"/>
    <x v="0"/>
    <s v="STAFF-1545"/>
    <n v="1545"/>
    <x v="1"/>
    <x v="3"/>
    <x v="0"/>
    <s v="No"/>
    <s v="Y"/>
    <n v="2"/>
    <n v="-2"/>
    <n v="0"/>
    <n v="33"/>
    <n v="0"/>
    <m/>
    <n v="0"/>
    <n v="1"/>
    <n v="575"/>
    <n v="25"/>
    <x v="3"/>
    <n v="1"/>
    <n v="4"/>
    <n v="44"/>
    <n v="2"/>
    <n v="2"/>
    <n v="2"/>
    <n v="4320"/>
    <n v="24152"/>
    <n v="1"/>
    <n v="13"/>
    <n v="3"/>
    <n v="4"/>
    <n v="80"/>
    <n v="0"/>
    <n v="5"/>
    <n v="3"/>
    <n v="5"/>
    <n v="3"/>
    <n v="0"/>
    <n v="2"/>
    <x v="1"/>
  </r>
  <r>
    <s v="No"/>
    <s v="Travel_Rarely"/>
    <x v="2"/>
    <s v="Current Employees"/>
    <x v="1"/>
    <x v="0"/>
    <s v="STAFF-1883"/>
    <n v="1883"/>
    <x v="1"/>
    <x v="2"/>
    <x v="0"/>
    <s v="No"/>
    <s v="Y"/>
    <n v="2"/>
    <n v="-2"/>
    <n v="0"/>
    <n v="29"/>
    <n v="0"/>
    <m/>
    <n v="0"/>
    <n v="1"/>
    <n v="592"/>
    <n v="7"/>
    <x v="3"/>
    <n v="1"/>
    <n v="4"/>
    <n v="59"/>
    <n v="3"/>
    <n v="1"/>
    <n v="1"/>
    <n v="2062"/>
    <n v="19384"/>
    <n v="3"/>
    <n v="14"/>
    <n v="3"/>
    <n v="2"/>
    <n v="80"/>
    <n v="0"/>
    <n v="11"/>
    <n v="3"/>
    <n v="3"/>
    <n v="2"/>
    <n v="1"/>
    <n v="2"/>
    <x v="0"/>
  </r>
  <r>
    <s v="No"/>
    <s v="Travel_Rarely"/>
    <x v="2"/>
    <s v="Current Employees"/>
    <x v="1"/>
    <x v="4"/>
    <s v="STAFF-2038"/>
    <n v="2038"/>
    <x v="1"/>
    <x v="1"/>
    <x v="0"/>
    <s v="No"/>
    <s v="Y"/>
    <n v="4"/>
    <n v="-2"/>
    <n v="0"/>
    <n v="32"/>
    <n v="0"/>
    <m/>
    <n v="0"/>
    <n v="1"/>
    <n v="529"/>
    <n v="2"/>
    <x v="3"/>
    <n v="1"/>
    <n v="4"/>
    <n v="78"/>
    <n v="3"/>
    <n v="1"/>
    <n v="4"/>
    <n v="2439"/>
    <n v="11288"/>
    <n v="1"/>
    <n v="14"/>
    <n v="3"/>
    <n v="4"/>
    <n v="80"/>
    <n v="0"/>
    <n v="4"/>
    <n v="3"/>
    <n v="4"/>
    <n v="2"/>
    <n v="1"/>
    <n v="2"/>
    <x v="0"/>
  </r>
  <r>
    <s v="No"/>
    <s v="Travel_Rarely"/>
    <x v="0"/>
    <s v="Current Employees"/>
    <x v="1"/>
    <x v="0"/>
    <s v="STAFF-1475"/>
    <n v="1475"/>
    <x v="1"/>
    <x v="1"/>
    <x v="0"/>
    <s v="No"/>
    <s v="Y"/>
    <n v="3"/>
    <n v="-2"/>
    <n v="0"/>
    <n v="44"/>
    <n v="0"/>
    <m/>
    <n v="0"/>
    <n v="1"/>
    <n v="1467"/>
    <n v="20"/>
    <x v="3"/>
    <n v="1"/>
    <n v="4"/>
    <n v="49"/>
    <n v="3"/>
    <n v="1"/>
    <n v="2"/>
    <n v="3420"/>
    <n v="21158"/>
    <n v="1"/>
    <n v="13"/>
    <n v="3"/>
    <n v="3"/>
    <n v="80"/>
    <n v="0"/>
    <n v="6"/>
    <n v="2"/>
    <n v="5"/>
    <n v="2"/>
    <n v="1"/>
    <n v="3"/>
    <x v="2"/>
  </r>
  <r>
    <s v="No"/>
    <s v="Travel_Rarely"/>
    <x v="0"/>
    <s v="Current Employees"/>
    <x v="1"/>
    <x v="0"/>
    <s v="STAFF-1860"/>
    <n v="1860"/>
    <x v="1"/>
    <x v="2"/>
    <x v="0"/>
    <s v="No"/>
    <s v="Y"/>
    <n v="3"/>
    <n v="-2"/>
    <n v="0"/>
    <n v="42"/>
    <n v="0"/>
    <m/>
    <n v="0"/>
    <n v="1"/>
    <n v="1142"/>
    <n v="8"/>
    <x v="3"/>
    <n v="1"/>
    <n v="4"/>
    <n v="81"/>
    <n v="3"/>
    <n v="1"/>
    <n v="3"/>
    <n v="3968"/>
    <n v="13624"/>
    <n v="4"/>
    <n v="13"/>
    <n v="3"/>
    <n v="4"/>
    <n v="80"/>
    <n v="0"/>
    <n v="8"/>
    <n v="3"/>
    <n v="0"/>
    <n v="0"/>
    <n v="0"/>
    <n v="0"/>
    <x v="0"/>
  </r>
  <r>
    <s v="No"/>
    <s v="Travel_Rarely"/>
    <x v="4"/>
    <s v="Current Employees"/>
    <x v="1"/>
    <x v="0"/>
    <s v="STAFF-2007"/>
    <n v="2007"/>
    <x v="1"/>
    <x v="1"/>
    <x v="0"/>
    <s v="No"/>
    <s v="Y"/>
    <n v="2"/>
    <n v="-2"/>
    <n v="0"/>
    <n v="22"/>
    <n v="0"/>
    <m/>
    <n v="0"/>
    <n v="1"/>
    <n v="581"/>
    <n v="1"/>
    <x v="0"/>
    <n v="1"/>
    <n v="4"/>
    <n v="63"/>
    <n v="3"/>
    <n v="1"/>
    <n v="3"/>
    <n v="3375"/>
    <n v="17624"/>
    <n v="0"/>
    <n v="12"/>
    <n v="3"/>
    <n v="4"/>
    <n v="80"/>
    <n v="0"/>
    <n v="4"/>
    <n v="4"/>
    <n v="3"/>
    <n v="2"/>
    <n v="1"/>
    <n v="2"/>
    <x v="0"/>
  </r>
  <r>
    <s v="No"/>
    <s v="Travel_Rarely"/>
    <x v="4"/>
    <s v="Current Employees"/>
    <x v="1"/>
    <x v="1"/>
    <s v="STAFF-1982"/>
    <n v="1982"/>
    <x v="1"/>
    <x v="2"/>
    <x v="0"/>
    <s v="No"/>
    <s v="Y"/>
    <n v="6"/>
    <n v="-2"/>
    <n v="0"/>
    <n v="23"/>
    <n v="0"/>
    <m/>
    <n v="0"/>
    <n v="1"/>
    <n v="571"/>
    <n v="12"/>
    <x v="0"/>
    <n v="1"/>
    <n v="4"/>
    <n v="78"/>
    <n v="3"/>
    <n v="1"/>
    <n v="4"/>
    <n v="2647"/>
    <n v="13672"/>
    <n v="1"/>
    <n v="13"/>
    <n v="3"/>
    <n v="3"/>
    <n v="80"/>
    <n v="0"/>
    <n v="5"/>
    <n v="4"/>
    <n v="5"/>
    <n v="2"/>
    <n v="1"/>
    <n v="4"/>
    <x v="2"/>
  </r>
  <r>
    <s v="No"/>
    <s v="Travel_Rarely"/>
    <x v="1"/>
    <s v="Current Employees"/>
    <x v="1"/>
    <x v="2"/>
    <s v="STAFF-1472"/>
    <n v="1472"/>
    <x v="1"/>
    <x v="7"/>
    <x v="0"/>
    <s v="No"/>
    <s v="Y"/>
    <n v="2"/>
    <n v="-2"/>
    <n v="0"/>
    <n v="53"/>
    <n v="0"/>
    <m/>
    <n v="0"/>
    <n v="1"/>
    <n v="447"/>
    <n v="2"/>
    <x v="3"/>
    <n v="1"/>
    <n v="4"/>
    <n v="39"/>
    <n v="4"/>
    <n v="4"/>
    <n v="2"/>
    <n v="16598"/>
    <n v="19764"/>
    <n v="4"/>
    <n v="12"/>
    <n v="3"/>
    <n v="2"/>
    <n v="80"/>
    <n v="0"/>
    <n v="35"/>
    <n v="2"/>
    <n v="9"/>
    <n v="8"/>
    <n v="8"/>
    <n v="8"/>
    <x v="0"/>
  </r>
  <r>
    <s v="No"/>
    <s v="Travel_Rarely"/>
    <x v="2"/>
    <s v="Current Employees"/>
    <x v="0"/>
    <x v="0"/>
    <s v="STAFF-1453"/>
    <n v="1453"/>
    <x v="1"/>
    <x v="0"/>
    <x v="2"/>
    <s v="No"/>
    <s v="Y"/>
    <n v="5"/>
    <n v="-2"/>
    <n v="0"/>
    <n v="31"/>
    <n v="0"/>
    <m/>
    <n v="0"/>
    <n v="1"/>
    <n v="326"/>
    <n v="8"/>
    <x v="0"/>
    <n v="1"/>
    <n v="1"/>
    <n v="31"/>
    <n v="3"/>
    <n v="3"/>
    <n v="4"/>
    <n v="10793"/>
    <n v="8386"/>
    <n v="1"/>
    <n v="18"/>
    <n v="3"/>
    <n v="1"/>
    <n v="80"/>
    <n v="1"/>
    <n v="13"/>
    <n v="3"/>
    <n v="13"/>
    <n v="7"/>
    <n v="9"/>
    <n v="9"/>
    <x v="0"/>
  </r>
  <r>
    <s v="No"/>
    <s v="Travel_Rarely"/>
    <x v="2"/>
    <s v="Current Employees"/>
    <x v="0"/>
    <x v="3"/>
    <s v="STAFF-1754"/>
    <n v="1754"/>
    <x v="1"/>
    <x v="0"/>
    <x v="2"/>
    <s v="No"/>
    <s v="Y"/>
    <n v="2"/>
    <n v="-2"/>
    <n v="0"/>
    <n v="30"/>
    <n v="0"/>
    <m/>
    <n v="0"/>
    <n v="1"/>
    <n v="979"/>
    <n v="15"/>
    <x v="0"/>
    <n v="1"/>
    <n v="3"/>
    <n v="94"/>
    <n v="2"/>
    <n v="3"/>
    <n v="2"/>
    <n v="7140"/>
    <n v="3088"/>
    <n v="2"/>
    <n v="11"/>
    <n v="3"/>
    <n v="1"/>
    <n v="80"/>
    <n v="1"/>
    <n v="12"/>
    <n v="3"/>
    <n v="7"/>
    <n v="7"/>
    <n v="1"/>
    <n v="7"/>
    <x v="2"/>
  </r>
  <r>
    <s v="No"/>
    <s v="Travel_Rarely"/>
    <x v="0"/>
    <s v="Current Employees"/>
    <x v="0"/>
    <x v="0"/>
    <s v="STAFF-2037"/>
    <n v="2037"/>
    <x v="1"/>
    <x v="0"/>
    <x v="2"/>
    <s v="No"/>
    <s v="Y"/>
    <n v="5"/>
    <n v="-2"/>
    <n v="0"/>
    <n v="41"/>
    <n v="0"/>
    <m/>
    <n v="0"/>
    <n v="1"/>
    <n v="930"/>
    <n v="3"/>
    <x v="3"/>
    <n v="1"/>
    <n v="3"/>
    <n v="57"/>
    <n v="2"/>
    <n v="2"/>
    <n v="2"/>
    <n v="8938"/>
    <n v="12227"/>
    <n v="2"/>
    <n v="11"/>
    <n v="3"/>
    <n v="3"/>
    <n v="80"/>
    <n v="1"/>
    <n v="14"/>
    <n v="3"/>
    <n v="5"/>
    <n v="4"/>
    <n v="0"/>
    <n v="4"/>
    <x v="0"/>
  </r>
  <r>
    <s v="No"/>
    <s v="Travel_Rarely"/>
    <x v="2"/>
    <s v="Current Employees"/>
    <x v="0"/>
    <x v="2"/>
    <s v="STAFF-1951"/>
    <n v="1951"/>
    <x v="1"/>
    <x v="0"/>
    <x v="2"/>
    <s v="No"/>
    <s v="Y"/>
    <n v="2"/>
    <n v="-2"/>
    <n v="0"/>
    <n v="34"/>
    <n v="0"/>
    <m/>
    <n v="0"/>
    <n v="1"/>
    <n v="1239"/>
    <n v="13"/>
    <x v="2"/>
    <n v="1"/>
    <n v="4"/>
    <n v="39"/>
    <n v="3"/>
    <n v="3"/>
    <n v="3"/>
    <n v="8628"/>
    <n v="22914"/>
    <n v="1"/>
    <n v="18"/>
    <n v="3"/>
    <n v="3"/>
    <n v="80"/>
    <n v="1"/>
    <n v="9"/>
    <n v="2"/>
    <n v="8"/>
    <n v="7"/>
    <n v="1"/>
    <n v="1"/>
    <x v="2"/>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x v="2"/>
  </r>
  <r>
    <s v="No"/>
    <s v="Travel_Rarely"/>
    <x v="2"/>
    <s v="Current Employees"/>
    <x v="0"/>
    <x v="2"/>
    <s v="STAFF-1670"/>
    <n v="1670"/>
    <x v="1"/>
    <x v="0"/>
    <x v="2"/>
    <s v="No"/>
    <s v="Y"/>
    <n v="5"/>
    <n v="-2"/>
    <n v="0"/>
    <n v="33"/>
    <n v="0"/>
    <m/>
    <n v="0"/>
    <n v="1"/>
    <n v="392"/>
    <n v="2"/>
    <x v="2"/>
    <n v="1"/>
    <n v="4"/>
    <n v="93"/>
    <n v="3"/>
    <n v="2"/>
    <n v="4"/>
    <n v="5505"/>
    <n v="3921"/>
    <n v="1"/>
    <n v="14"/>
    <n v="3"/>
    <n v="3"/>
    <n v="80"/>
    <n v="2"/>
    <n v="6"/>
    <n v="3"/>
    <n v="6"/>
    <n v="2"/>
    <n v="0"/>
    <n v="4"/>
    <x v="0"/>
  </r>
  <r>
    <s v="No"/>
    <s v="Travel_Rarely"/>
    <x v="1"/>
    <s v="Current Employees"/>
    <x v="0"/>
    <x v="3"/>
    <s v="STAFF-1466"/>
    <n v="1466"/>
    <x v="1"/>
    <x v="0"/>
    <x v="2"/>
    <s v="No"/>
    <s v="Y"/>
    <n v="3"/>
    <n v="-2"/>
    <n v="0"/>
    <n v="48"/>
    <n v="0"/>
    <m/>
    <n v="0"/>
    <n v="1"/>
    <n v="1221"/>
    <n v="7"/>
    <x v="3"/>
    <n v="1"/>
    <n v="3"/>
    <n v="96"/>
    <n v="3"/>
    <n v="2"/>
    <n v="2"/>
    <n v="5486"/>
    <n v="24795"/>
    <n v="4"/>
    <n v="11"/>
    <n v="3"/>
    <n v="1"/>
    <n v="80"/>
    <n v="3"/>
    <n v="15"/>
    <n v="3"/>
    <n v="2"/>
    <n v="2"/>
    <n v="2"/>
    <n v="2"/>
    <x v="0"/>
  </r>
  <r>
    <s v="No"/>
    <s v="Travel_Rarely"/>
    <x v="0"/>
    <s v="Current Employees"/>
    <x v="0"/>
    <x v="2"/>
    <s v="STAFF-1548"/>
    <n v="1548"/>
    <x v="1"/>
    <x v="0"/>
    <x v="1"/>
    <s v="No"/>
    <s v="Y"/>
    <n v="5"/>
    <n v="-2"/>
    <n v="0"/>
    <n v="40"/>
    <n v="0"/>
    <m/>
    <n v="0"/>
    <n v="1"/>
    <n v="1342"/>
    <n v="9"/>
    <x v="0"/>
    <n v="1"/>
    <n v="1"/>
    <n v="47"/>
    <n v="3"/>
    <n v="2"/>
    <n v="1"/>
    <n v="5473"/>
    <n v="19345"/>
    <n v="0"/>
    <n v="12"/>
    <n v="3"/>
    <n v="4"/>
    <n v="80"/>
    <n v="0"/>
    <n v="9"/>
    <n v="4"/>
    <n v="8"/>
    <n v="4"/>
    <n v="7"/>
    <n v="1"/>
    <x v="0"/>
  </r>
  <r>
    <s v="No"/>
    <s v="Travel_Rarely"/>
    <x v="2"/>
    <s v="Current Employees"/>
    <x v="0"/>
    <x v="0"/>
    <s v="STAFF-1560"/>
    <n v="1560"/>
    <x v="1"/>
    <x v="0"/>
    <x v="1"/>
    <s v="No"/>
    <s v="Y"/>
    <n v="6"/>
    <n v="-2"/>
    <n v="0"/>
    <n v="33"/>
    <n v="0"/>
    <m/>
    <n v="0"/>
    <n v="1"/>
    <n v="1242"/>
    <n v="8"/>
    <x v="2"/>
    <n v="1"/>
    <n v="1"/>
    <n v="46"/>
    <n v="3"/>
    <n v="2"/>
    <n v="1"/>
    <n v="6392"/>
    <n v="10589"/>
    <n v="2"/>
    <n v="13"/>
    <n v="3"/>
    <n v="4"/>
    <n v="80"/>
    <n v="1"/>
    <n v="8"/>
    <n v="1"/>
    <n v="2"/>
    <n v="2"/>
    <n v="2"/>
    <n v="2"/>
    <x v="0"/>
  </r>
  <r>
    <s v="No"/>
    <s v="Travel_Rarely"/>
    <x v="2"/>
    <s v="Current Employees"/>
    <x v="0"/>
    <x v="0"/>
    <s v="STAFF-1996"/>
    <n v="1996"/>
    <x v="1"/>
    <x v="6"/>
    <x v="1"/>
    <s v="No"/>
    <s v="Y"/>
    <n v="1"/>
    <n v="-2"/>
    <n v="0"/>
    <n v="31"/>
    <n v="0"/>
    <m/>
    <n v="0"/>
    <n v="1"/>
    <n v="1154"/>
    <n v="2"/>
    <x v="0"/>
    <n v="1"/>
    <n v="1"/>
    <n v="54"/>
    <n v="3"/>
    <n v="1"/>
    <n v="3"/>
    <n v="3067"/>
    <n v="6393"/>
    <n v="0"/>
    <n v="19"/>
    <n v="3"/>
    <n v="3"/>
    <n v="80"/>
    <n v="1"/>
    <n v="3"/>
    <n v="3"/>
    <n v="2"/>
    <n v="2"/>
    <n v="1"/>
    <n v="2"/>
    <x v="0"/>
  </r>
  <r>
    <s v="No"/>
    <s v="Travel_Rarely"/>
    <x v="2"/>
    <s v="Current Employees"/>
    <x v="0"/>
    <x v="4"/>
    <s v="STAFF-1749"/>
    <n v="1749"/>
    <x v="1"/>
    <x v="0"/>
    <x v="1"/>
    <s v="No"/>
    <s v="Y"/>
    <n v="3"/>
    <n v="-2"/>
    <n v="0"/>
    <n v="31"/>
    <n v="0"/>
    <m/>
    <n v="0"/>
    <n v="1"/>
    <n v="1003"/>
    <n v="5"/>
    <x v="3"/>
    <n v="1"/>
    <n v="4"/>
    <n v="51"/>
    <n v="3"/>
    <n v="2"/>
    <n v="4"/>
    <n v="8346"/>
    <n v="20943"/>
    <n v="1"/>
    <n v="19"/>
    <n v="3"/>
    <n v="3"/>
    <n v="80"/>
    <n v="1"/>
    <n v="6"/>
    <n v="3"/>
    <n v="5"/>
    <n v="2"/>
    <n v="0"/>
    <n v="2"/>
    <x v="0"/>
  </r>
  <r>
    <s v="No"/>
    <s v="Travel_Rarely"/>
    <x v="2"/>
    <s v="Current Employees"/>
    <x v="0"/>
    <x v="2"/>
    <s v="STAFF-2013"/>
    <n v="2013"/>
    <x v="1"/>
    <x v="6"/>
    <x v="1"/>
    <s v="No"/>
    <s v="Y"/>
    <n v="2"/>
    <n v="-2"/>
    <n v="0"/>
    <n v="32"/>
    <n v="0"/>
    <m/>
    <n v="0"/>
    <n v="1"/>
    <n v="234"/>
    <n v="1"/>
    <x v="2"/>
    <n v="1"/>
    <n v="2"/>
    <n v="68"/>
    <n v="2"/>
    <n v="1"/>
    <n v="2"/>
    <n v="2269"/>
    <n v="18024"/>
    <n v="0"/>
    <n v="14"/>
    <n v="3"/>
    <n v="2"/>
    <n v="80"/>
    <n v="1"/>
    <n v="3"/>
    <n v="3"/>
    <n v="2"/>
    <n v="2"/>
    <n v="2"/>
    <n v="2"/>
    <x v="0"/>
  </r>
  <r>
    <s v="No"/>
    <s v="Travel_Rarely"/>
    <x v="0"/>
    <s v="Current Employees"/>
    <x v="0"/>
    <x v="2"/>
    <s v="STAFF-1945"/>
    <n v="1945"/>
    <x v="1"/>
    <x v="0"/>
    <x v="1"/>
    <s v="No"/>
    <s v="Y"/>
    <n v="2"/>
    <n v="-2"/>
    <n v="0"/>
    <n v="35"/>
    <n v="0"/>
    <m/>
    <n v="0"/>
    <n v="1"/>
    <n v="682"/>
    <n v="18"/>
    <x v="2"/>
    <n v="1"/>
    <n v="2"/>
    <n v="71"/>
    <n v="3"/>
    <n v="2"/>
    <n v="1"/>
    <n v="5561"/>
    <n v="15975"/>
    <n v="0"/>
    <n v="16"/>
    <n v="3"/>
    <n v="4"/>
    <n v="80"/>
    <n v="1"/>
    <n v="6"/>
    <n v="1"/>
    <n v="5"/>
    <n v="3"/>
    <n v="0"/>
    <n v="4"/>
    <x v="2"/>
  </r>
  <r>
    <s v="No"/>
    <s v="Travel_Rarely"/>
    <x v="2"/>
    <s v="Current Employees"/>
    <x v="0"/>
    <x v="4"/>
    <s v="STAFF-1568"/>
    <n v="1568"/>
    <x v="1"/>
    <x v="0"/>
    <x v="1"/>
    <s v="No"/>
    <s v="Y"/>
    <n v="3"/>
    <n v="-2"/>
    <n v="0"/>
    <n v="30"/>
    <n v="0"/>
    <m/>
    <n v="0"/>
    <n v="1"/>
    <n v="1288"/>
    <n v="29"/>
    <x v="2"/>
    <n v="1"/>
    <n v="4"/>
    <n v="33"/>
    <n v="3"/>
    <n v="3"/>
    <n v="4"/>
    <n v="9250"/>
    <n v="17799"/>
    <n v="3"/>
    <n v="12"/>
    <n v="3"/>
    <n v="2"/>
    <n v="80"/>
    <n v="1"/>
    <n v="9"/>
    <n v="3"/>
    <n v="4"/>
    <n v="2"/>
    <n v="1"/>
    <n v="3"/>
    <x v="1"/>
  </r>
  <r>
    <s v="No"/>
    <s v="Travel_Rarely"/>
    <x v="0"/>
    <s v="Current Employees"/>
    <x v="0"/>
    <x v="0"/>
    <s v="STAFF-1582"/>
    <n v="1582"/>
    <x v="1"/>
    <x v="0"/>
    <x v="1"/>
    <s v="No"/>
    <s v="Y"/>
    <n v="3"/>
    <n v="-2"/>
    <n v="0"/>
    <n v="38"/>
    <n v="0"/>
    <m/>
    <n v="0"/>
    <n v="1"/>
    <n v="1245"/>
    <n v="14"/>
    <x v="3"/>
    <n v="1"/>
    <n v="3"/>
    <n v="80"/>
    <n v="3"/>
    <n v="2"/>
    <n v="2"/>
    <n v="9924"/>
    <n v="12355"/>
    <n v="0"/>
    <n v="11"/>
    <n v="3"/>
    <n v="4"/>
    <n v="80"/>
    <n v="1"/>
    <n v="10"/>
    <n v="3"/>
    <n v="9"/>
    <n v="8"/>
    <n v="7"/>
    <n v="7"/>
    <x v="2"/>
  </r>
  <r>
    <s v="No"/>
    <s v="Travel_Rarely"/>
    <x v="2"/>
    <s v="Current Employees"/>
    <x v="0"/>
    <x v="0"/>
    <s v="STAFF-1739"/>
    <n v="1739"/>
    <x v="1"/>
    <x v="0"/>
    <x v="1"/>
    <s v="No"/>
    <s v="Y"/>
    <n v="2"/>
    <n v="-2"/>
    <n v="0"/>
    <n v="32"/>
    <n v="0"/>
    <m/>
    <n v="0"/>
    <n v="1"/>
    <n v="371"/>
    <n v="19"/>
    <x v="3"/>
    <n v="1"/>
    <n v="4"/>
    <n v="80"/>
    <n v="1"/>
    <n v="3"/>
    <n v="3"/>
    <n v="9610"/>
    <n v="3840"/>
    <n v="3"/>
    <n v="13"/>
    <n v="3"/>
    <n v="3"/>
    <n v="80"/>
    <n v="1"/>
    <n v="10"/>
    <n v="1"/>
    <n v="4"/>
    <n v="3"/>
    <n v="0"/>
    <n v="2"/>
    <x v="2"/>
  </r>
  <r>
    <s v="No"/>
    <s v="Travel_Rarely"/>
    <x v="0"/>
    <s v="Current Employees"/>
    <x v="0"/>
    <x v="0"/>
    <s v="STAFF-1492"/>
    <n v="1492"/>
    <x v="1"/>
    <x v="6"/>
    <x v="1"/>
    <s v="No"/>
    <s v="Y"/>
    <n v="3"/>
    <n v="-2"/>
    <n v="0"/>
    <n v="35"/>
    <n v="0"/>
    <m/>
    <n v="0"/>
    <n v="1"/>
    <n v="660"/>
    <n v="7"/>
    <x v="1"/>
    <n v="1"/>
    <n v="4"/>
    <n v="76"/>
    <n v="3"/>
    <n v="1"/>
    <n v="3"/>
    <n v="2404"/>
    <n v="16192"/>
    <n v="1"/>
    <n v="13"/>
    <n v="3"/>
    <n v="1"/>
    <n v="80"/>
    <n v="1"/>
    <n v="1"/>
    <n v="3"/>
    <n v="1"/>
    <n v="0"/>
    <n v="0"/>
    <n v="0"/>
    <x v="0"/>
  </r>
  <r>
    <s v="No"/>
    <s v="Travel_Rarely"/>
    <x v="2"/>
    <s v="Current Employees"/>
    <x v="0"/>
    <x v="3"/>
    <s v="STAFF-1446"/>
    <n v="1446"/>
    <x v="1"/>
    <x v="0"/>
    <x v="1"/>
    <s v="No"/>
    <s v="Y"/>
    <n v="3"/>
    <n v="-2"/>
    <n v="0"/>
    <n v="32"/>
    <n v="0"/>
    <m/>
    <n v="0"/>
    <n v="1"/>
    <n v="601"/>
    <n v="7"/>
    <x v="4"/>
    <n v="1"/>
    <n v="4"/>
    <n v="97"/>
    <n v="3"/>
    <n v="2"/>
    <n v="2"/>
    <n v="9204"/>
    <n v="23343"/>
    <n v="4"/>
    <n v="12"/>
    <n v="3"/>
    <n v="3"/>
    <n v="80"/>
    <n v="1"/>
    <n v="7"/>
    <n v="2"/>
    <n v="4"/>
    <n v="3"/>
    <n v="0"/>
    <n v="3"/>
    <x v="0"/>
  </r>
  <r>
    <s v="No"/>
    <s v="Travel_Rarely"/>
    <x v="0"/>
    <s v="Current Employees"/>
    <x v="0"/>
    <x v="2"/>
    <s v="STAFF-1588"/>
    <n v="1588"/>
    <x v="1"/>
    <x v="0"/>
    <x v="1"/>
    <s v="No"/>
    <s v="Y"/>
    <n v="3"/>
    <n v="-2"/>
    <n v="0"/>
    <n v="39"/>
    <n v="0"/>
    <m/>
    <n v="0"/>
    <n v="1"/>
    <n v="1462"/>
    <n v="6"/>
    <x v="3"/>
    <n v="1"/>
    <n v="4"/>
    <n v="38"/>
    <n v="4"/>
    <n v="3"/>
    <n v="3"/>
    <n v="8237"/>
    <n v="4658"/>
    <n v="2"/>
    <n v="11"/>
    <n v="3"/>
    <n v="1"/>
    <n v="80"/>
    <n v="1"/>
    <n v="11"/>
    <n v="3"/>
    <n v="7"/>
    <n v="6"/>
    <n v="7"/>
    <n v="6"/>
    <x v="0"/>
  </r>
  <r>
    <s v="No"/>
    <s v="Travel_Rarely"/>
    <x v="0"/>
    <s v="Current Employees"/>
    <x v="0"/>
    <x v="3"/>
    <s v="STAFF-1787"/>
    <n v="1787"/>
    <x v="1"/>
    <x v="0"/>
    <x v="1"/>
    <s v="No"/>
    <s v="Y"/>
    <n v="2"/>
    <n v="-2"/>
    <n v="0"/>
    <n v="37"/>
    <n v="0"/>
    <m/>
    <n v="0"/>
    <n v="1"/>
    <n v="589"/>
    <n v="9"/>
    <x v="0"/>
    <n v="1"/>
    <n v="2"/>
    <n v="46"/>
    <n v="2"/>
    <n v="2"/>
    <n v="2"/>
    <n v="4189"/>
    <n v="8800"/>
    <n v="1"/>
    <n v="14"/>
    <n v="3"/>
    <n v="1"/>
    <n v="80"/>
    <n v="2"/>
    <n v="5"/>
    <n v="3"/>
    <n v="5"/>
    <n v="2"/>
    <n v="0"/>
    <n v="3"/>
    <x v="0"/>
  </r>
  <r>
    <s v="No"/>
    <s v="Travel_Rarely"/>
    <x v="0"/>
    <s v="Current Employees"/>
    <x v="0"/>
    <x v="3"/>
    <s v="STAFF-1908"/>
    <n v="1908"/>
    <x v="1"/>
    <x v="0"/>
    <x v="1"/>
    <s v="No"/>
    <s v="Y"/>
    <n v="1"/>
    <n v="-2"/>
    <n v="0"/>
    <n v="36"/>
    <n v="0"/>
    <m/>
    <n v="0"/>
    <n v="1"/>
    <n v="335"/>
    <n v="17"/>
    <x v="0"/>
    <n v="1"/>
    <n v="3"/>
    <n v="33"/>
    <n v="2"/>
    <n v="2"/>
    <n v="2"/>
    <n v="5507"/>
    <n v="16822"/>
    <n v="2"/>
    <n v="16"/>
    <n v="3"/>
    <n v="3"/>
    <n v="80"/>
    <n v="2"/>
    <n v="12"/>
    <n v="1"/>
    <n v="4"/>
    <n v="2"/>
    <n v="1"/>
    <n v="3"/>
    <x v="2"/>
  </r>
  <r>
    <s v="No"/>
    <s v="Travel_Rarely"/>
    <x v="0"/>
    <s v="Current Employees"/>
    <x v="0"/>
    <x v="0"/>
    <s v="STAFF-1995"/>
    <n v="1995"/>
    <x v="1"/>
    <x v="0"/>
    <x v="1"/>
    <s v="No"/>
    <s v="Y"/>
    <n v="3"/>
    <n v="-2"/>
    <n v="0"/>
    <n v="38"/>
    <n v="0"/>
    <m/>
    <n v="0"/>
    <n v="1"/>
    <n v="1321"/>
    <n v="1"/>
    <x v="2"/>
    <n v="1"/>
    <n v="4"/>
    <n v="86"/>
    <n v="3"/>
    <n v="2"/>
    <n v="2"/>
    <n v="4440"/>
    <n v="7636"/>
    <n v="0"/>
    <n v="15"/>
    <n v="3"/>
    <n v="1"/>
    <n v="80"/>
    <n v="2"/>
    <n v="16"/>
    <n v="3"/>
    <n v="15"/>
    <n v="13"/>
    <n v="5"/>
    <n v="8"/>
    <x v="0"/>
  </r>
  <r>
    <s v="No"/>
    <s v="Travel_Rarely"/>
    <x v="2"/>
    <s v="Current Employees"/>
    <x v="0"/>
    <x v="0"/>
    <s v="STAFF-1479"/>
    <n v="1479"/>
    <x v="1"/>
    <x v="0"/>
    <x v="1"/>
    <s v="No"/>
    <s v="Y"/>
    <n v="2"/>
    <n v="-2"/>
    <n v="0"/>
    <n v="30"/>
    <n v="0"/>
    <m/>
    <n v="0"/>
    <n v="1"/>
    <n v="1358"/>
    <n v="16"/>
    <x v="1"/>
    <n v="1"/>
    <n v="4"/>
    <n v="96"/>
    <n v="3"/>
    <n v="2"/>
    <n v="3"/>
    <n v="5301"/>
    <n v="2939"/>
    <n v="8"/>
    <n v="15"/>
    <n v="3"/>
    <n v="3"/>
    <n v="80"/>
    <n v="2"/>
    <n v="4"/>
    <n v="2"/>
    <n v="2"/>
    <n v="1"/>
    <n v="2"/>
    <n v="2"/>
    <x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x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x v="2"/>
  </r>
  <r>
    <s v="No"/>
    <s v="Travel_Rarely"/>
    <x v="0"/>
    <s v="Current Employees"/>
    <x v="0"/>
    <x v="2"/>
    <s v="STAFF-1740"/>
    <n v="1740"/>
    <x v="1"/>
    <x v="5"/>
    <x v="0"/>
    <s v="No"/>
    <s v="Y"/>
    <n v="3"/>
    <n v="-2"/>
    <n v="0"/>
    <n v="40"/>
    <n v="0"/>
    <m/>
    <n v="0"/>
    <n v="1"/>
    <n v="611"/>
    <n v="7"/>
    <x v="2"/>
    <n v="1"/>
    <n v="2"/>
    <n v="88"/>
    <n v="3"/>
    <n v="5"/>
    <n v="2"/>
    <n v="19833"/>
    <n v="4349"/>
    <n v="1"/>
    <n v="14"/>
    <n v="3"/>
    <n v="2"/>
    <n v="80"/>
    <n v="0"/>
    <n v="21"/>
    <n v="2"/>
    <n v="21"/>
    <n v="8"/>
    <n v="12"/>
    <n v="8"/>
    <x v="0"/>
  </r>
  <r>
    <s v="No"/>
    <s v="Travel_Rarely"/>
    <x v="2"/>
    <s v="Current Employees"/>
    <x v="0"/>
    <x v="3"/>
    <s v="STAFF-1924"/>
    <n v="1924"/>
    <x v="1"/>
    <x v="0"/>
    <x v="0"/>
    <s v="No"/>
    <s v="Y"/>
    <n v="2"/>
    <n v="-2"/>
    <n v="0"/>
    <n v="33"/>
    <n v="0"/>
    <m/>
    <n v="0"/>
    <n v="1"/>
    <n v="217"/>
    <n v="10"/>
    <x v="2"/>
    <n v="1"/>
    <n v="2"/>
    <n v="43"/>
    <n v="3"/>
    <n v="2"/>
    <n v="1"/>
    <n v="5487"/>
    <n v="10410"/>
    <n v="1"/>
    <n v="14"/>
    <n v="3"/>
    <n v="2"/>
    <n v="80"/>
    <n v="0"/>
    <n v="10"/>
    <n v="2"/>
    <n v="10"/>
    <n v="4"/>
    <n v="0"/>
    <n v="9"/>
    <x v="0"/>
  </r>
  <r>
    <s v="No"/>
    <s v="Travel_Rarely"/>
    <x v="2"/>
    <s v="Current Employees"/>
    <x v="0"/>
    <x v="2"/>
    <s v="STAFF-1650"/>
    <n v="1650"/>
    <x v="1"/>
    <x v="0"/>
    <x v="0"/>
    <s v="No"/>
    <s v="Y"/>
    <n v="2"/>
    <n v="-2"/>
    <n v="0"/>
    <n v="29"/>
    <n v="0"/>
    <m/>
    <n v="0"/>
    <n v="1"/>
    <n v="469"/>
    <n v="10"/>
    <x v="3"/>
    <n v="1"/>
    <n v="3"/>
    <n v="42"/>
    <n v="2"/>
    <n v="2"/>
    <n v="3"/>
    <n v="5869"/>
    <n v="23413"/>
    <n v="9"/>
    <n v="11"/>
    <n v="3"/>
    <n v="3"/>
    <n v="80"/>
    <n v="0"/>
    <n v="8"/>
    <n v="3"/>
    <n v="5"/>
    <n v="2"/>
    <n v="1"/>
    <n v="4"/>
    <x v="0"/>
  </r>
  <r>
    <s v="No"/>
    <s v="Travel_Rarely"/>
    <x v="2"/>
    <s v="Current Employees"/>
    <x v="0"/>
    <x v="2"/>
    <s v="STAFF-1836"/>
    <n v="1836"/>
    <x v="1"/>
    <x v="0"/>
    <x v="0"/>
    <s v="No"/>
    <s v="Y"/>
    <n v="4"/>
    <n v="-2"/>
    <n v="0"/>
    <n v="26"/>
    <n v="0"/>
    <m/>
    <n v="0"/>
    <n v="1"/>
    <n v="572"/>
    <n v="10"/>
    <x v="3"/>
    <n v="1"/>
    <n v="3"/>
    <n v="46"/>
    <n v="3"/>
    <n v="2"/>
    <n v="4"/>
    <n v="4684"/>
    <n v="9125"/>
    <n v="1"/>
    <n v="13"/>
    <n v="3"/>
    <n v="1"/>
    <n v="80"/>
    <n v="0"/>
    <n v="5"/>
    <n v="3"/>
    <n v="5"/>
    <n v="3"/>
    <n v="1"/>
    <n v="2"/>
    <x v="0"/>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x v="0"/>
  </r>
  <r>
    <s v="No"/>
    <s v="Travel_Rarely"/>
    <x v="4"/>
    <s v="Current Employees"/>
    <x v="0"/>
    <x v="0"/>
    <s v="STAFF-1680"/>
    <n v="1680"/>
    <x v="1"/>
    <x v="6"/>
    <x v="0"/>
    <s v="No"/>
    <s v="Y"/>
    <n v="3"/>
    <n v="-2"/>
    <n v="0"/>
    <n v="20"/>
    <n v="0"/>
    <m/>
    <n v="0"/>
    <n v="1"/>
    <n v="727"/>
    <n v="9"/>
    <x v="1"/>
    <n v="1"/>
    <n v="4"/>
    <n v="54"/>
    <n v="3"/>
    <n v="1"/>
    <n v="1"/>
    <n v="2728"/>
    <n v="21082"/>
    <n v="1"/>
    <n v="11"/>
    <n v="3"/>
    <n v="1"/>
    <n v="80"/>
    <n v="0"/>
    <n v="2"/>
    <n v="3"/>
    <n v="2"/>
    <n v="2"/>
    <n v="0"/>
    <n v="2"/>
    <x v="0"/>
  </r>
  <r>
    <s v="No"/>
    <s v="Travel_Rarely"/>
    <x v="2"/>
    <s v="Current Employees"/>
    <x v="0"/>
    <x v="2"/>
    <s v="STAFF-1469"/>
    <n v="1469"/>
    <x v="1"/>
    <x v="0"/>
    <x v="0"/>
    <s v="No"/>
    <s v="Y"/>
    <n v="4"/>
    <n v="-2"/>
    <n v="0"/>
    <n v="28"/>
    <n v="0"/>
    <m/>
    <n v="0"/>
    <n v="1"/>
    <n v="866"/>
    <n v="5"/>
    <x v="3"/>
    <n v="1"/>
    <n v="4"/>
    <n v="84"/>
    <n v="3"/>
    <n v="2"/>
    <n v="1"/>
    <n v="8463"/>
    <n v="23490"/>
    <n v="0"/>
    <n v="18"/>
    <n v="3"/>
    <n v="4"/>
    <n v="80"/>
    <n v="0"/>
    <n v="6"/>
    <n v="3"/>
    <n v="5"/>
    <n v="4"/>
    <n v="1"/>
    <n v="3"/>
    <x v="0"/>
  </r>
  <r>
    <s v="No"/>
    <s v="Travel_Rarely"/>
    <x v="0"/>
    <s v="Current Employees"/>
    <x v="0"/>
    <x v="3"/>
    <s v="STAFF-1708"/>
    <n v="1708"/>
    <x v="1"/>
    <x v="0"/>
    <x v="0"/>
    <s v="No"/>
    <s v="Y"/>
    <n v="3"/>
    <n v="-2"/>
    <n v="0"/>
    <n v="41"/>
    <n v="0"/>
    <m/>
    <n v="0"/>
    <n v="1"/>
    <n v="918"/>
    <n v="6"/>
    <x v="3"/>
    <n v="1"/>
    <n v="4"/>
    <n v="35"/>
    <n v="3"/>
    <n v="3"/>
    <n v="1"/>
    <n v="9241"/>
    <n v="15869"/>
    <n v="1"/>
    <n v="12"/>
    <n v="3"/>
    <n v="2"/>
    <n v="80"/>
    <n v="0"/>
    <n v="10"/>
    <n v="3"/>
    <n v="10"/>
    <n v="8"/>
    <n v="8"/>
    <n v="7"/>
    <x v="0"/>
  </r>
  <r>
    <s v="No"/>
    <s v="Travel_Rarely"/>
    <x v="2"/>
    <s v="Current Employees"/>
    <x v="0"/>
    <x v="3"/>
    <s v="STAFF-1965"/>
    <n v="1965"/>
    <x v="1"/>
    <x v="0"/>
    <x v="0"/>
    <s v="No"/>
    <s v="Y"/>
    <n v="5"/>
    <n v="-2"/>
    <n v="0"/>
    <n v="27"/>
    <n v="0"/>
    <m/>
    <n v="0"/>
    <n v="1"/>
    <n v="954"/>
    <n v="9"/>
    <x v="3"/>
    <n v="1"/>
    <n v="4"/>
    <n v="44"/>
    <n v="3"/>
    <n v="2"/>
    <n v="1"/>
    <n v="4105"/>
    <n v="5099"/>
    <n v="1"/>
    <n v="14"/>
    <n v="3"/>
    <n v="1"/>
    <n v="80"/>
    <n v="0"/>
    <n v="7"/>
    <n v="3"/>
    <n v="7"/>
    <n v="7"/>
    <n v="0"/>
    <n v="7"/>
    <x v="0"/>
  </r>
  <r>
    <s v="No"/>
    <s v="Travel_Rarely"/>
    <x v="1"/>
    <s v="Current Employees"/>
    <x v="0"/>
    <x v="0"/>
    <s v="STAFF-1602"/>
    <n v="1602"/>
    <x v="1"/>
    <x v="5"/>
    <x v="0"/>
    <s v="No"/>
    <s v="Y"/>
    <n v="5"/>
    <n v="-2"/>
    <n v="0"/>
    <n v="46"/>
    <n v="0"/>
    <m/>
    <n v="0"/>
    <n v="1"/>
    <n v="563"/>
    <n v="1"/>
    <x v="2"/>
    <n v="1"/>
    <n v="4"/>
    <n v="56"/>
    <n v="4"/>
    <n v="4"/>
    <n v="1"/>
    <n v="17567"/>
    <n v="3156"/>
    <n v="1"/>
    <n v="15"/>
    <n v="3"/>
    <n v="2"/>
    <n v="80"/>
    <n v="0"/>
    <n v="27"/>
    <n v="1"/>
    <n v="26"/>
    <n v="0"/>
    <n v="0"/>
    <n v="12"/>
    <x v="0"/>
  </r>
  <r>
    <s v="No"/>
    <s v="Non-Travel"/>
    <x v="4"/>
    <s v="Current Employees"/>
    <x v="1"/>
    <x v="1"/>
    <s v="STAFF-1605"/>
    <n v="1605"/>
    <x v="0"/>
    <x v="1"/>
    <x v="1"/>
    <s v="Yes"/>
    <s v="Y"/>
    <n v="2"/>
    <n v="-2"/>
    <n v="0"/>
    <n v="22"/>
    <n v="0"/>
    <m/>
    <n v="0"/>
    <n v="1"/>
    <n v="457"/>
    <n v="26"/>
    <x v="0"/>
    <n v="1"/>
    <n v="2"/>
    <n v="85"/>
    <n v="2"/>
    <n v="1"/>
    <n v="3"/>
    <n v="2814"/>
    <n v="10293"/>
    <n v="1"/>
    <n v="14"/>
    <n v="3"/>
    <n v="2"/>
    <n v="80"/>
    <n v="0"/>
    <n v="4"/>
    <n v="2"/>
    <n v="4"/>
    <n v="2"/>
    <n v="1"/>
    <n v="3"/>
    <x v="1"/>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x v="0"/>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x v="0"/>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x v="0"/>
  </r>
  <r>
    <s v="No"/>
    <s v="Travel_Rarely"/>
    <x v="0"/>
    <s v="Current Employees"/>
    <x v="2"/>
    <x v="0"/>
    <s v="STAFF-1683"/>
    <n v="1683"/>
    <x v="0"/>
    <x v="8"/>
    <x v="2"/>
    <s v="Yes"/>
    <s v="Y"/>
    <n v="2"/>
    <n v="-2"/>
    <n v="0"/>
    <n v="44"/>
    <n v="0"/>
    <m/>
    <n v="0"/>
    <n v="1"/>
    <n v="528"/>
    <n v="1"/>
    <x v="3"/>
    <n v="1"/>
    <n v="3"/>
    <n v="44"/>
    <n v="3"/>
    <n v="1"/>
    <n v="4"/>
    <n v="3195"/>
    <n v="4167"/>
    <n v="4"/>
    <n v="18"/>
    <n v="3"/>
    <n v="1"/>
    <n v="80"/>
    <n v="3"/>
    <n v="8"/>
    <n v="3"/>
    <n v="2"/>
    <n v="2"/>
    <n v="2"/>
    <n v="2"/>
    <x v="0"/>
  </r>
  <r>
    <s v="No"/>
    <s v="Travel_Rarely"/>
    <x v="0"/>
    <s v="Current Employees"/>
    <x v="2"/>
    <x v="0"/>
    <s v="STAFF-2040"/>
    <n v="2040"/>
    <x v="0"/>
    <x v="8"/>
    <x v="0"/>
    <s v="Yes"/>
    <s v="Y"/>
    <n v="2"/>
    <n v="-2"/>
    <n v="0"/>
    <n v="35"/>
    <n v="0"/>
    <m/>
    <n v="0"/>
    <n v="1"/>
    <n v="1146"/>
    <n v="26"/>
    <x v="2"/>
    <n v="1"/>
    <n v="3"/>
    <n v="31"/>
    <n v="3"/>
    <n v="3"/>
    <n v="4"/>
    <n v="8837"/>
    <n v="16642"/>
    <n v="1"/>
    <n v="16"/>
    <n v="3"/>
    <n v="3"/>
    <n v="80"/>
    <n v="0"/>
    <n v="9"/>
    <n v="3"/>
    <n v="9"/>
    <n v="0"/>
    <n v="1"/>
    <n v="7"/>
    <x v="1"/>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x v="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x v="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x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x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x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x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x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x v="2"/>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x v="0"/>
  </r>
  <r>
    <s v="No"/>
    <s v="Travel_Rarely"/>
    <x v="0"/>
    <s v="Current Employees"/>
    <x v="1"/>
    <x v="0"/>
    <s v="STAFF-1703"/>
    <n v="1703"/>
    <x v="0"/>
    <x v="4"/>
    <x v="1"/>
    <s v="Yes"/>
    <s v="Y"/>
    <n v="2"/>
    <n v="-2"/>
    <n v="0"/>
    <n v="44"/>
    <n v="0"/>
    <m/>
    <n v="0"/>
    <n v="1"/>
    <n v="921"/>
    <n v="2"/>
    <x v="3"/>
    <n v="1"/>
    <n v="3"/>
    <n v="96"/>
    <n v="4"/>
    <n v="3"/>
    <n v="4"/>
    <n v="7879"/>
    <n v="14810"/>
    <n v="1"/>
    <n v="19"/>
    <n v="3"/>
    <n v="2"/>
    <n v="80"/>
    <n v="1"/>
    <n v="9"/>
    <n v="3"/>
    <n v="8"/>
    <n v="7"/>
    <n v="6"/>
    <n v="7"/>
    <x v="0"/>
  </r>
  <r>
    <s v="No"/>
    <s v="Travel_Rarely"/>
    <x v="0"/>
    <s v="Current Employees"/>
    <x v="1"/>
    <x v="2"/>
    <s v="STAFF-1638"/>
    <n v="1638"/>
    <x v="0"/>
    <x v="3"/>
    <x v="1"/>
    <s v="Yes"/>
    <s v="Y"/>
    <n v="6"/>
    <n v="-2"/>
    <n v="0"/>
    <n v="38"/>
    <n v="0"/>
    <m/>
    <n v="0"/>
    <n v="1"/>
    <n v="397"/>
    <n v="2"/>
    <x v="0"/>
    <n v="1"/>
    <n v="4"/>
    <n v="54"/>
    <n v="2"/>
    <n v="3"/>
    <n v="3"/>
    <n v="7756"/>
    <n v="14199"/>
    <n v="3"/>
    <n v="19"/>
    <n v="3"/>
    <n v="4"/>
    <n v="80"/>
    <n v="1"/>
    <n v="10"/>
    <n v="4"/>
    <n v="5"/>
    <n v="4"/>
    <n v="0"/>
    <n v="2"/>
    <x v="0"/>
  </r>
  <r>
    <s v="No"/>
    <s v="Travel_Rarely"/>
    <x v="0"/>
    <s v="Current Employees"/>
    <x v="1"/>
    <x v="0"/>
    <s v="STAFF-1614"/>
    <n v="1614"/>
    <x v="0"/>
    <x v="3"/>
    <x v="1"/>
    <s v="Yes"/>
    <s v="Y"/>
    <n v="2"/>
    <n v="-2"/>
    <n v="0"/>
    <n v="36"/>
    <n v="0"/>
    <m/>
    <n v="0"/>
    <n v="1"/>
    <n v="559"/>
    <n v="12"/>
    <x v="2"/>
    <n v="1"/>
    <n v="3"/>
    <n v="76"/>
    <n v="3"/>
    <n v="2"/>
    <n v="3"/>
    <n v="4663"/>
    <n v="12421"/>
    <n v="9"/>
    <n v="12"/>
    <n v="3"/>
    <n v="2"/>
    <n v="80"/>
    <n v="2"/>
    <n v="7"/>
    <n v="3"/>
    <n v="3"/>
    <n v="2"/>
    <n v="1"/>
    <n v="1"/>
    <x v="2"/>
  </r>
  <r>
    <s v="No"/>
    <s v="Travel_Rarely"/>
    <x v="0"/>
    <s v="Current Employees"/>
    <x v="1"/>
    <x v="2"/>
    <s v="STAFF-1587"/>
    <n v="1587"/>
    <x v="0"/>
    <x v="4"/>
    <x v="0"/>
    <s v="Yes"/>
    <s v="Y"/>
    <n v="4"/>
    <n v="-2"/>
    <n v="0"/>
    <n v="35"/>
    <n v="0"/>
    <m/>
    <n v="0"/>
    <n v="1"/>
    <n v="670"/>
    <n v="10"/>
    <x v="2"/>
    <n v="1"/>
    <n v="1"/>
    <n v="51"/>
    <n v="3"/>
    <n v="2"/>
    <n v="3"/>
    <n v="6142"/>
    <n v="4223"/>
    <n v="3"/>
    <n v="16"/>
    <n v="3"/>
    <n v="3"/>
    <n v="80"/>
    <n v="0"/>
    <n v="10"/>
    <n v="3"/>
    <n v="5"/>
    <n v="2"/>
    <n v="0"/>
    <n v="4"/>
    <x v="0"/>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x v="0"/>
  </r>
  <r>
    <s v="No"/>
    <s v="Travel_Rarely"/>
    <x v="1"/>
    <s v="Current Employees"/>
    <x v="1"/>
    <x v="2"/>
    <s v="STAFF-1980"/>
    <n v="1980"/>
    <x v="0"/>
    <x v="3"/>
    <x v="0"/>
    <s v="Yes"/>
    <s v="Y"/>
    <n v="3"/>
    <n v="-2"/>
    <n v="0"/>
    <n v="54"/>
    <n v="0"/>
    <m/>
    <n v="0"/>
    <n v="1"/>
    <n v="157"/>
    <n v="10"/>
    <x v="3"/>
    <n v="1"/>
    <n v="3"/>
    <n v="77"/>
    <n v="3"/>
    <n v="2"/>
    <n v="1"/>
    <n v="4440"/>
    <n v="25198"/>
    <n v="6"/>
    <n v="19"/>
    <n v="3"/>
    <n v="4"/>
    <n v="80"/>
    <n v="0"/>
    <n v="9"/>
    <n v="3"/>
    <n v="5"/>
    <n v="2"/>
    <n v="1"/>
    <n v="4"/>
    <x v="0"/>
  </r>
  <r>
    <s v="No"/>
    <s v="Travel_Rarely"/>
    <x v="0"/>
    <s v="Current Employees"/>
    <x v="1"/>
    <x v="0"/>
    <s v="STAFF-1641"/>
    <n v="1641"/>
    <x v="0"/>
    <x v="3"/>
    <x v="0"/>
    <s v="Yes"/>
    <s v="Y"/>
    <n v="2"/>
    <n v="-2"/>
    <n v="0"/>
    <n v="40"/>
    <n v="0"/>
    <m/>
    <n v="0"/>
    <n v="1"/>
    <n v="448"/>
    <n v="16"/>
    <x v="3"/>
    <n v="1"/>
    <n v="3"/>
    <n v="84"/>
    <n v="3"/>
    <n v="3"/>
    <n v="4"/>
    <n v="7945"/>
    <n v="19948"/>
    <n v="6"/>
    <n v="15"/>
    <n v="3"/>
    <n v="4"/>
    <n v="80"/>
    <n v="0"/>
    <n v="18"/>
    <n v="2"/>
    <n v="4"/>
    <n v="2"/>
    <n v="3"/>
    <n v="3"/>
    <x v="2"/>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x v="0"/>
  </r>
  <r>
    <s v="No"/>
    <s v="Travel_Rarely"/>
    <x v="2"/>
    <s v="Current Employees"/>
    <x v="0"/>
    <x v="2"/>
    <s v="STAFF-1912"/>
    <n v="1912"/>
    <x v="0"/>
    <x v="0"/>
    <x v="2"/>
    <s v="Yes"/>
    <s v="Y"/>
    <n v="2"/>
    <n v="-2"/>
    <n v="0"/>
    <n v="31"/>
    <n v="0"/>
    <m/>
    <n v="0"/>
    <n v="1"/>
    <n v="1079"/>
    <n v="10"/>
    <x v="0"/>
    <n v="1"/>
    <n v="3"/>
    <n v="86"/>
    <n v="3"/>
    <n v="2"/>
    <n v="4"/>
    <n v="6583"/>
    <n v="20115"/>
    <n v="2"/>
    <n v="11"/>
    <n v="3"/>
    <n v="4"/>
    <n v="80"/>
    <n v="1"/>
    <n v="8"/>
    <n v="3"/>
    <n v="5"/>
    <n v="2"/>
    <n v="1"/>
    <n v="4"/>
    <x v="0"/>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x v="0"/>
  </r>
  <r>
    <s v="No"/>
    <s v="Travel_Rarely"/>
    <x v="2"/>
    <s v="Current Employees"/>
    <x v="0"/>
    <x v="2"/>
    <s v="STAFF-1915"/>
    <n v="1915"/>
    <x v="0"/>
    <x v="0"/>
    <x v="1"/>
    <s v="Yes"/>
    <s v="Y"/>
    <n v="3"/>
    <n v="-2"/>
    <n v="0"/>
    <n v="34"/>
    <n v="0"/>
    <m/>
    <n v="0"/>
    <n v="1"/>
    <n v="735"/>
    <n v="3"/>
    <x v="1"/>
    <n v="1"/>
    <n v="4"/>
    <n v="75"/>
    <n v="2"/>
    <n v="2"/>
    <n v="4"/>
    <n v="8103"/>
    <n v="16495"/>
    <n v="3"/>
    <n v="12"/>
    <n v="3"/>
    <n v="3"/>
    <n v="80"/>
    <n v="0"/>
    <n v="9"/>
    <n v="2"/>
    <n v="4"/>
    <n v="2"/>
    <n v="0"/>
    <n v="1"/>
    <x v="0"/>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x v="0"/>
  </r>
  <r>
    <s v="No"/>
    <s v="Travel_Rarely"/>
    <x v="1"/>
    <s v="Current Employees"/>
    <x v="0"/>
    <x v="2"/>
    <s v="STAFF-1503"/>
    <n v="1503"/>
    <x v="0"/>
    <x v="0"/>
    <x v="1"/>
    <s v="Yes"/>
    <s v="Y"/>
    <n v="4"/>
    <n v="-2"/>
    <n v="0"/>
    <n v="47"/>
    <n v="0"/>
    <m/>
    <n v="0"/>
    <n v="1"/>
    <n v="571"/>
    <n v="14"/>
    <x v="3"/>
    <n v="1"/>
    <n v="3"/>
    <n v="78"/>
    <n v="3"/>
    <n v="2"/>
    <n v="3"/>
    <n v="4591"/>
    <n v="24200"/>
    <n v="3"/>
    <n v="17"/>
    <n v="3"/>
    <n v="3"/>
    <n v="80"/>
    <n v="1"/>
    <n v="11"/>
    <n v="2"/>
    <n v="5"/>
    <n v="4"/>
    <n v="1"/>
    <n v="2"/>
    <x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x v="1"/>
  </r>
  <r>
    <s v="No"/>
    <s v="Travel_Rarely"/>
    <x v="4"/>
    <s v="Current Employees"/>
    <x v="0"/>
    <x v="2"/>
    <s v="STAFF-1445"/>
    <n v="1445"/>
    <x v="0"/>
    <x v="0"/>
    <x v="1"/>
    <s v="Yes"/>
    <s v="Y"/>
    <n v="3"/>
    <n v="-2"/>
    <n v="0"/>
    <n v="24"/>
    <n v="0"/>
    <m/>
    <n v="0"/>
    <n v="1"/>
    <n v="1476"/>
    <n v="4"/>
    <x v="1"/>
    <n v="1"/>
    <n v="4"/>
    <n v="42"/>
    <n v="3"/>
    <n v="2"/>
    <n v="3"/>
    <n v="4162"/>
    <n v="15211"/>
    <n v="1"/>
    <n v="12"/>
    <n v="3"/>
    <n v="3"/>
    <n v="80"/>
    <n v="2"/>
    <n v="5"/>
    <n v="3"/>
    <n v="5"/>
    <n v="4"/>
    <n v="0"/>
    <n v="3"/>
    <x v="0"/>
  </r>
  <r>
    <s v="No"/>
    <s v="Travel_Rarely"/>
    <x v="0"/>
    <s v="Current Employees"/>
    <x v="0"/>
    <x v="3"/>
    <s v="STAFF-1425"/>
    <n v="1425"/>
    <x v="0"/>
    <x v="0"/>
    <x v="0"/>
    <s v="Yes"/>
    <s v="Y"/>
    <n v="3"/>
    <n v="-2"/>
    <n v="0"/>
    <n v="36"/>
    <n v="0"/>
    <m/>
    <n v="0"/>
    <n v="1"/>
    <n v="1174"/>
    <n v="3"/>
    <x v="2"/>
    <n v="1"/>
    <n v="1"/>
    <n v="99"/>
    <n v="3"/>
    <n v="2"/>
    <n v="1"/>
    <n v="9278"/>
    <n v="20763"/>
    <n v="3"/>
    <n v="16"/>
    <n v="3"/>
    <n v="4"/>
    <n v="80"/>
    <n v="0"/>
    <n v="15"/>
    <n v="3"/>
    <n v="5"/>
    <n v="4"/>
    <n v="0"/>
    <n v="1"/>
    <x v="0"/>
  </r>
  <r>
    <s v="No"/>
    <s v="Non-Travel"/>
    <x v="0"/>
    <s v="Current Employees"/>
    <x v="1"/>
    <x v="0"/>
    <s v="STAFF-1552"/>
    <n v="1552"/>
    <x v="1"/>
    <x v="4"/>
    <x v="2"/>
    <s v="Yes"/>
    <s v="Y"/>
    <n v="2"/>
    <n v="-2"/>
    <n v="0"/>
    <n v="40"/>
    <n v="0"/>
    <m/>
    <n v="0"/>
    <n v="1"/>
    <n v="1142"/>
    <n v="8"/>
    <x v="0"/>
    <n v="1"/>
    <n v="4"/>
    <n v="72"/>
    <n v="3"/>
    <n v="2"/>
    <n v="4"/>
    <n v="4069"/>
    <n v="8841"/>
    <n v="3"/>
    <n v="18"/>
    <n v="3"/>
    <n v="3"/>
    <n v="80"/>
    <n v="0"/>
    <n v="8"/>
    <n v="3"/>
    <n v="2"/>
    <n v="2"/>
    <n v="2"/>
    <n v="2"/>
    <x v="0"/>
  </r>
  <r>
    <s v="No"/>
    <s v="Non-Travel"/>
    <x v="2"/>
    <s v="Current Employees"/>
    <x v="1"/>
    <x v="2"/>
    <s v="STAFF-1948"/>
    <n v="1948"/>
    <x v="1"/>
    <x v="1"/>
    <x v="2"/>
    <s v="Yes"/>
    <s v="Y"/>
    <n v="3"/>
    <n v="-2"/>
    <n v="0"/>
    <n v="31"/>
    <n v="0"/>
    <m/>
    <n v="0"/>
    <n v="1"/>
    <n v="976"/>
    <n v="3"/>
    <x v="0"/>
    <n v="1"/>
    <n v="3"/>
    <n v="48"/>
    <n v="3"/>
    <n v="1"/>
    <n v="1"/>
    <n v="3065"/>
    <n v="3995"/>
    <n v="1"/>
    <n v="13"/>
    <n v="3"/>
    <n v="4"/>
    <n v="80"/>
    <n v="1"/>
    <n v="4"/>
    <n v="4"/>
    <n v="4"/>
    <n v="2"/>
    <n v="2"/>
    <n v="3"/>
    <x v="0"/>
  </r>
  <r>
    <s v="No"/>
    <s v="Non-Travel"/>
    <x v="0"/>
    <s v="Current Employees"/>
    <x v="1"/>
    <x v="0"/>
    <s v="STAFF-1737"/>
    <n v="1737"/>
    <x v="1"/>
    <x v="2"/>
    <x v="1"/>
    <s v="Yes"/>
    <s v="Y"/>
    <n v="2"/>
    <n v="-2"/>
    <n v="0"/>
    <n v="39"/>
    <n v="0"/>
    <m/>
    <n v="0"/>
    <n v="1"/>
    <n v="792"/>
    <n v="1"/>
    <x v="3"/>
    <n v="1"/>
    <n v="4"/>
    <n v="77"/>
    <n v="3"/>
    <n v="2"/>
    <n v="4"/>
    <n v="6472"/>
    <n v="8989"/>
    <n v="1"/>
    <n v="15"/>
    <n v="3"/>
    <n v="4"/>
    <n v="80"/>
    <n v="1"/>
    <n v="9"/>
    <n v="3"/>
    <n v="9"/>
    <n v="8"/>
    <n v="5"/>
    <n v="8"/>
    <x v="0"/>
  </r>
  <r>
    <s v="No"/>
    <s v="Non-Travel"/>
    <x v="2"/>
    <s v="Current Employees"/>
    <x v="0"/>
    <x v="0"/>
    <s v="STAFF-1774"/>
    <n v="1774"/>
    <x v="1"/>
    <x v="0"/>
    <x v="2"/>
    <s v="Yes"/>
    <s v="Y"/>
    <n v="3"/>
    <n v="-2"/>
    <n v="0"/>
    <n v="34"/>
    <n v="0"/>
    <m/>
    <n v="0"/>
    <n v="1"/>
    <n v="1375"/>
    <n v="10"/>
    <x v="3"/>
    <n v="1"/>
    <n v="4"/>
    <n v="87"/>
    <n v="3"/>
    <n v="2"/>
    <n v="3"/>
    <n v="4001"/>
    <n v="12313"/>
    <n v="1"/>
    <n v="14"/>
    <n v="3"/>
    <n v="3"/>
    <n v="80"/>
    <n v="1"/>
    <n v="15"/>
    <n v="3"/>
    <n v="15"/>
    <n v="14"/>
    <n v="0"/>
    <n v="7"/>
    <x v="0"/>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x v="0"/>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x v="0"/>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x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x v="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x v="0"/>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x v="2"/>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x v="0"/>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x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x v="0"/>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x v="0"/>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x v="1"/>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x v="0"/>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x v="0"/>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x v="1"/>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x v="2"/>
  </r>
  <r>
    <s v="No"/>
    <s v="Travel_Rarely"/>
    <x v="1"/>
    <s v="Current Employees"/>
    <x v="1"/>
    <x v="2"/>
    <s v="STAFF-1789"/>
    <n v="1789"/>
    <x v="1"/>
    <x v="7"/>
    <x v="2"/>
    <s v="Yes"/>
    <s v="Y"/>
    <n v="3"/>
    <n v="-2"/>
    <n v="0"/>
    <n v="46"/>
    <n v="0"/>
    <m/>
    <n v="0"/>
    <n v="1"/>
    <n v="734"/>
    <n v="2"/>
    <x v="2"/>
    <n v="1"/>
    <n v="3"/>
    <n v="46"/>
    <n v="3"/>
    <n v="5"/>
    <n v="4"/>
    <n v="19328"/>
    <n v="14218"/>
    <n v="7"/>
    <n v="17"/>
    <n v="3"/>
    <n v="3"/>
    <n v="80"/>
    <n v="1"/>
    <n v="24"/>
    <n v="3"/>
    <n v="2"/>
    <n v="1"/>
    <n v="2"/>
    <n v="2"/>
    <x v="0"/>
  </r>
  <r>
    <s v="No"/>
    <s v="Travel_Rarely"/>
    <x v="0"/>
    <s v="Current Employees"/>
    <x v="1"/>
    <x v="0"/>
    <s v="STAFF-1998"/>
    <n v="1998"/>
    <x v="1"/>
    <x v="1"/>
    <x v="2"/>
    <s v="Yes"/>
    <s v="Y"/>
    <n v="3"/>
    <n v="-2"/>
    <n v="0"/>
    <n v="42"/>
    <n v="0"/>
    <m/>
    <n v="0"/>
    <n v="1"/>
    <n v="557"/>
    <n v="18"/>
    <x v="2"/>
    <n v="1"/>
    <n v="4"/>
    <n v="35"/>
    <n v="3"/>
    <n v="2"/>
    <n v="1"/>
    <n v="5410"/>
    <n v="11189"/>
    <n v="6"/>
    <n v="17"/>
    <n v="3"/>
    <n v="3"/>
    <n v="80"/>
    <n v="1"/>
    <n v="9"/>
    <n v="2"/>
    <n v="4"/>
    <n v="3"/>
    <n v="1"/>
    <n v="2"/>
    <x v="2"/>
  </r>
  <r>
    <s v="No"/>
    <s v="Travel_Rarely"/>
    <x v="2"/>
    <s v="Current Employees"/>
    <x v="1"/>
    <x v="1"/>
    <s v="STAFF-1992"/>
    <n v="1992"/>
    <x v="1"/>
    <x v="2"/>
    <x v="2"/>
    <s v="Yes"/>
    <s v="Y"/>
    <n v="2"/>
    <n v="-2"/>
    <n v="0"/>
    <n v="25"/>
    <n v="0"/>
    <m/>
    <n v="0"/>
    <n v="1"/>
    <n v="977"/>
    <n v="2"/>
    <x v="1"/>
    <n v="1"/>
    <n v="4"/>
    <n v="57"/>
    <n v="3"/>
    <n v="1"/>
    <n v="3"/>
    <n v="3977"/>
    <n v="7298"/>
    <n v="6"/>
    <n v="19"/>
    <n v="3"/>
    <n v="3"/>
    <n v="80"/>
    <n v="1"/>
    <n v="7"/>
    <n v="2"/>
    <n v="2"/>
    <n v="2"/>
    <n v="0"/>
    <n v="2"/>
    <x v="0"/>
  </r>
  <r>
    <s v="No"/>
    <s v="Travel_Rarely"/>
    <x v="0"/>
    <s v="Current Employees"/>
    <x v="1"/>
    <x v="2"/>
    <s v="STAFF-1448"/>
    <n v="1448"/>
    <x v="1"/>
    <x v="1"/>
    <x v="1"/>
    <s v="Yes"/>
    <s v="Y"/>
    <n v="5"/>
    <n v="-2"/>
    <n v="0"/>
    <n v="41"/>
    <n v="0"/>
    <m/>
    <n v="0"/>
    <n v="1"/>
    <n v="1283"/>
    <n v="5"/>
    <x v="4"/>
    <n v="1"/>
    <n v="2"/>
    <n v="90"/>
    <n v="4"/>
    <n v="1"/>
    <n v="3"/>
    <n v="2127"/>
    <n v="5561"/>
    <n v="2"/>
    <n v="12"/>
    <n v="3"/>
    <n v="1"/>
    <n v="80"/>
    <n v="0"/>
    <n v="7"/>
    <n v="2"/>
    <n v="4"/>
    <n v="2"/>
    <n v="0"/>
    <n v="3"/>
    <x v="0"/>
  </r>
  <r>
    <s v="No"/>
    <s v="Travel_Rarely"/>
    <x v="3"/>
    <s v="Current Employees"/>
    <x v="1"/>
    <x v="0"/>
    <s v="STAFF-1501"/>
    <n v="1501"/>
    <x v="1"/>
    <x v="4"/>
    <x v="1"/>
    <s v="Yes"/>
    <s v="Y"/>
    <n v="2"/>
    <n v="-2"/>
    <n v="0"/>
    <n v="55"/>
    <n v="0"/>
    <m/>
    <n v="0"/>
    <n v="1"/>
    <n v="1229"/>
    <n v="4"/>
    <x v="2"/>
    <n v="1"/>
    <n v="4"/>
    <n v="30"/>
    <n v="3"/>
    <n v="2"/>
    <n v="3"/>
    <n v="4035"/>
    <n v="16143"/>
    <n v="0"/>
    <n v="16"/>
    <n v="3"/>
    <n v="2"/>
    <n v="80"/>
    <n v="0"/>
    <n v="4"/>
    <n v="3"/>
    <n v="3"/>
    <n v="2"/>
    <n v="1"/>
    <n v="2"/>
    <x v="0"/>
  </r>
  <r>
    <s v="No"/>
    <s v="Travel_Rarely"/>
    <x v="0"/>
    <s v="Current Employees"/>
    <x v="1"/>
    <x v="2"/>
    <s v="STAFF-1766"/>
    <n v="1766"/>
    <x v="1"/>
    <x v="4"/>
    <x v="1"/>
    <s v="Yes"/>
    <s v="Y"/>
    <n v="2"/>
    <n v="-2"/>
    <n v="0"/>
    <n v="38"/>
    <n v="0"/>
    <m/>
    <n v="0"/>
    <n v="1"/>
    <n v="833"/>
    <n v="18"/>
    <x v="3"/>
    <n v="1"/>
    <n v="2"/>
    <n v="60"/>
    <n v="1"/>
    <n v="2"/>
    <n v="4"/>
    <n v="5811"/>
    <n v="24539"/>
    <n v="3"/>
    <n v="16"/>
    <n v="3"/>
    <n v="3"/>
    <n v="80"/>
    <n v="1"/>
    <n v="15"/>
    <n v="3"/>
    <n v="1"/>
    <n v="0"/>
    <n v="1"/>
    <n v="0"/>
    <x v="2"/>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x v="1"/>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x v="2"/>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x v="0"/>
  </r>
  <r>
    <s v="No"/>
    <s v="Travel_Rarely"/>
    <x v="0"/>
    <s v="Current Employees"/>
    <x v="1"/>
    <x v="2"/>
    <s v="STAFF-2003"/>
    <n v="2003"/>
    <x v="1"/>
    <x v="2"/>
    <x v="1"/>
    <s v="Yes"/>
    <s v="Y"/>
    <n v="3"/>
    <n v="-2"/>
    <n v="0"/>
    <n v="35"/>
    <n v="0"/>
    <m/>
    <n v="0"/>
    <n v="1"/>
    <n v="1490"/>
    <n v="11"/>
    <x v="2"/>
    <n v="1"/>
    <n v="4"/>
    <n v="43"/>
    <n v="3"/>
    <n v="1"/>
    <n v="3"/>
    <n v="2660"/>
    <n v="20232"/>
    <n v="7"/>
    <n v="11"/>
    <n v="3"/>
    <n v="3"/>
    <n v="80"/>
    <n v="1"/>
    <n v="5"/>
    <n v="3"/>
    <n v="2"/>
    <n v="2"/>
    <n v="2"/>
    <n v="2"/>
    <x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x v="1"/>
  </r>
  <r>
    <s v="No"/>
    <s v="Travel_Rarely"/>
    <x v="2"/>
    <s v="Current Employees"/>
    <x v="1"/>
    <x v="2"/>
    <s v="STAFF-1755"/>
    <n v="1755"/>
    <x v="1"/>
    <x v="1"/>
    <x v="1"/>
    <s v="Yes"/>
    <s v="Y"/>
    <n v="3"/>
    <n v="-2"/>
    <n v="0"/>
    <n v="34"/>
    <n v="0"/>
    <m/>
    <n v="0"/>
    <n v="1"/>
    <n v="181"/>
    <n v="2"/>
    <x v="2"/>
    <n v="1"/>
    <n v="4"/>
    <n v="97"/>
    <n v="4"/>
    <n v="1"/>
    <n v="4"/>
    <n v="2932"/>
    <n v="5586"/>
    <n v="0"/>
    <n v="14"/>
    <n v="3"/>
    <n v="1"/>
    <n v="80"/>
    <n v="3"/>
    <n v="6"/>
    <n v="3"/>
    <n v="5"/>
    <n v="0"/>
    <n v="1"/>
    <n v="2"/>
    <x v="0"/>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x v="0"/>
  </r>
  <r>
    <s v="No"/>
    <s v="Travel_Rarely"/>
    <x v="0"/>
    <s v="Current Employees"/>
    <x v="1"/>
    <x v="2"/>
    <s v="STAFF-2020"/>
    <n v="2020"/>
    <x v="1"/>
    <x v="1"/>
    <x v="0"/>
    <s v="Yes"/>
    <s v="Y"/>
    <n v="2"/>
    <n v="-2"/>
    <n v="0"/>
    <n v="44"/>
    <n v="0"/>
    <m/>
    <n v="0"/>
    <n v="1"/>
    <n v="1037"/>
    <n v="1"/>
    <x v="3"/>
    <n v="1"/>
    <n v="2"/>
    <n v="42"/>
    <n v="3"/>
    <n v="1"/>
    <n v="4"/>
    <n v="2436"/>
    <n v="13422"/>
    <n v="6"/>
    <n v="12"/>
    <n v="3"/>
    <n v="3"/>
    <n v="80"/>
    <n v="0"/>
    <n v="6"/>
    <n v="3"/>
    <n v="4"/>
    <n v="3"/>
    <n v="1"/>
    <n v="2"/>
    <x v="0"/>
  </r>
  <r>
    <s v="No"/>
    <s v="Travel_Rarely"/>
    <x v="2"/>
    <s v="Current Employees"/>
    <x v="1"/>
    <x v="0"/>
    <s v="STAFF-1515"/>
    <n v="1515"/>
    <x v="1"/>
    <x v="4"/>
    <x v="0"/>
    <s v="Yes"/>
    <s v="Y"/>
    <n v="6"/>
    <n v="-2"/>
    <n v="0"/>
    <n v="33"/>
    <n v="0"/>
    <m/>
    <n v="0"/>
    <n v="1"/>
    <n v="516"/>
    <n v="8"/>
    <x v="4"/>
    <n v="1"/>
    <n v="4"/>
    <n v="69"/>
    <n v="3"/>
    <n v="2"/>
    <n v="3"/>
    <n v="6388"/>
    <n v="22049"/>
    <n v="2"/>
    <n v="17"/>
    <n v="3"/>
    <n v="1"/>
    <n v="80"/>
    <n v="0"/>
    <n v="14"/>
    <n v="3"/>
    <n v="0"/>
    <n v="0"/>
    <n v="0"/>
    <n v="0"/>
    <x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x v="0"/>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x v="0"/>
  </r>
  <r>
    <s v="No"/>
    <s v="Travel_Rarely"/>
    <x v="0"/>
    <s v="Current Employees"/>
    <x v="0"/>
    <x v="3"/>
    <s v="STAFF-1943"/>
    <n v="1943"/>
    <x v="1"/>
    <x v="0"/>
    <x v="2"/>
    <s v="Yes"/>
    <s v="Y"/>
    <n v="4"/>
    <n v="-2"/>
    <n v="0"/>
    <n v="42"/>
    <n v="0"/>
    <m/>
    <n v="0"/>
    <n v="1"/>
    <n v="419"/>
    <n v="12"/>
    <x v="2"/>
    <n v="1"/>
    <n v="2"/>
    <n v="77"/>
    <n v="3"/>
    <n v="2"/>
    <n v="1"/>
    <n v="5087"/>
    <n v="2900"/>
    <n v="3"/>
    <n v="12"/>
    <n v="3"/>
    <n v="3"/>
    <n v="80"/>
    <n v="2"/>
    <n v="14"/>
    <n v="3"/>
    <n v="0"/>
    <n v="0"/>
    <n v="0"/>
    <n v="0"/>
    <x v="2"/>
  </r>
  <r>
    <s v="No"/>
    <s v="Travel_Rarely"/>
    <x v="2"/>
    <s v="Current Employees"/>
    <x v="0"/>
    <x v="4"/>
    <s v="STAFF-1535"/>
    <n v="1535"/>
    <x v="1"/>
    <x v="0"/>
    <x v="1"/>
    <s v="Yes"/>
    <s v="Y"/>
    <n v="3"/>
    <n v="-2"/>
    <n v="0"/>
    <n v="34"/>
    <n v="0"/>
    <m/>
    <n v="0"/>
    <n v="1"/>
    <n v="971"/>
    <n v="1"/>
    <x v="3"/>
    <n v="1"/>
    <n v="4"/>
    <n v="64"/>
    <n v="2"/>
    <n v="3"/>
    <n v="4"/>
    <n v="7083"/>
    <n v="12288"/>
    <n v="1"/>
    <n v="14"/>
    <n v="3"/>
    <n v="4"/>
    <n v="80"/>
    <n v="0"/>
    <n v="10"/>
    <n v="3"/>
    <n v="10"/>
    <n v="9"/>
    <n v="8"/>
    <n v="6"/>
    <x v="0"/>
  </r>
  <r>
    <s v="No"/>
    <s v="Travel_Rarely"/>
    <x v="1"/>
    <s v="Current Employees"/>
    <x v="0"/>
    <x v="3"/>
    <s v="STAFF-1591"/>
    <n v="1591"/>
    <x v="1"/>
    <x v="5"/>
    <x v="1"/>
    <s v="Yes"/>
    <s v="Y"/>
    <n v="2"/>
    <n v="-2"/>
    <n v="0"/>
    <n v="50"/>
    <n v="0"/>
    <m/>
    <n v="0"/>
    <n v="1"/>
    <n v="264"/>
    <n v="9"/>
    <x v="3"/>
    <n v="1"/>
    <n v="3"/>
    <n v="59"/>
    <n v="3"/>
    <n v="5"/>
    <n v="1"/>
    <n v="19331"/>
    <n v="19519"/>
    <n v="4"/>
    <n v="16"/>
    <n v="3"/>
    <n v="3"/>
    <n v="80"/>
    <n v="1"/>
    <n v="27"/>
    <n v="3"/>
    <n v="1"/>
    <n v="0"/>
    <n v="0"/>
    <n v="0"/>
    <x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x v="0"/>
  </r>
  <r>
    <s v="No"/>
    <s v="Travel_Rarely"/>
    <x v="2"/>
    <s v="Current Employees"/>
    <x v="0"/>
    <x v="0"/>
    <s v="STAFF-1882"/>
    <n v="1882"/>
    <x v="1"/>
    <x v="0"/>
    <x v="1"/>
    <s v="Yes"/>
    <s v="Y"/>
    <n v="3"/>
    <n v="-2"/>
    <n v="0"/>
    <n v="34"/>
    <n v="0"/>
    <m/>
    <n v="0"/>
    <n v="1"/>
    <n v="1480"/>
    <n v="4"/>
    <x v="3"/>
    <n v="1"/>
    <n v="3"/>
    <n v="64"/>
    <n v="3"/>
    <n v="3"/>
    <n v="4"/>
    <n v="9713"/>
    <n v="24444"/>
    <n v="2"/>
    <n v="13"/>
    <n v="3"/>
    <n v="4"/>
    <n v="80"/>
    <n v="3"/>
    <n v="9"/>
    <n v="3"/>
    <n v="5"/>
    <n v="3"/>
    <n v="1"/>
    <n v="0"/>
    <x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x v="0"/>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x v="1"/>
  </r>
  <r>
    <s v="No"/>
    <s v="Non-Travel"/>
    <x v="2"/>
    <s v="Current Employees"/>
    <x v="1"/>
    <x v="2"/>
    <s v="STAFF-1979"/>
    <n v="1979"/>
    <x v="0"/>
    <x v="7"/>
    <x v="1"/>
    <s v="No"/>
    <s v="Y"/>
    <n v="2"/>
    <n v="-2"/>
    <n v="0"/>
    <n v="31"/>
    <n v="0"/>
    <m/>
    <n v="0"/>
    <n v="1"/>
    <n v="697"/>
    <n v="10"/>
    <x v="3"/>
    <n v="1"/>
    <n v="3"/>
    <n v="40"/>
    <n v="3"/>
    <n v="3"/>
    <n v="3"/>
    <n v="11031"/>
    <n v="26862"/>
    <n v="4"/>
    <n v="20"/>
    <n v="4"/>
    <n v="3"/>
    <n v="80"/>
    <n v="1"/>
    <n v="13"/>
    <n v="4"/>
    <n v="11"/>
    <n v="7"/>
    <n v="4"/>
    <n v="8"/>
    <x v="0"/>
  </r>
  <r>
    <s v="No"/>
    <s v="Non-Travel"/>
    <x v="1"/>
    <s v="Current Employees"/>
    <x v="0"/>
    <x v="0"/>
    <s v="STAFF-1845"/>
    <n v="1845"/>
    <x v="0"/>
    <x v="0"/>
    <x v="1"/>
    <s v="No"/>
    <s v="Y"/>
    <n v="3"/>
    <n v="-2"/>
    <n v="0"/>
    <n v="45"/>
    <n v="0"/>
    <m/>
    <n v="0"/>
    <n v="1"/>
    <n v="589"/>
    <n v="2"/>
    <x v="2"/>
    <n v="1"/>
    <n v="3"/>
    <n v="67"/>
    <n v="3"/>
    <n v="2"/>
    <n v="3"/>
    <n v="5154"/>
    <n v="19665"/>
    <n v="4"/>
    <n v="22"/>
    <n v="4"/>
    <n v="2"/>
    <n v="80"/>
    <n v="2"/>
    <n v="10"/>
    <n v="4"/>
    <n v="8"/>
    <n v="7"/>
    <n v="5"/>
    <n v="7"/>
    <x v="0"/>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x v="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x v="0"/>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x v="1"/>
  </r>
  <r>
    <s v="No"/>
    <s v="Travel_Rarely"/>
    <x v="1"/>
    <s v="Current Employees"/>
    <x v="2"/>
    <x v="0"/>
    <s v="STAFF-1744"/>
    <n v="1744"/>
    <x v="0"/>
    <x v="8"/>
    <x v="1"/>
    <s v="No"/>
    <s v="Y"/>
    <n v="2"/>
    <n v="-2"/>
    <n v="0"/>
    <n v="45"/>
    <n v="0"/>
    <m/>
    <n v="0"/>
    <n v="1"/>
    <n v="176"/>
    <n v="4"/>
    <x v="3"/>
    <n v="1"/>
    <n v="3"/>
    <n v="56"/>
    <n v="1"/>
    <n v="3"/>
    <n v="3"/>
    <n v="9756"/>
    <n v="6595"/>
    <n v="4"/>
    <n v="21"/>
    <n v="4"/>
    <n v="3"/>
    <n v="80"/>
    <n v="2"/>
    <n v="9"/>
    <n v="4"/>
    <n v="5"/>
    <n v="0"/>
    <n v="0"/>
    <n v="3"/>
    <x v="0"/>
  </r>
  <r>
    <s v="No"/>
    <s v="Travel_Rarely"/>
    <x v="2"/>
    <s v="Current Employees"/>
    <x v="1"/>
    <x v="2"/>
    <s v="STAFF-1622"/>
    <n v="1622"/>
    <x v="0"/>
    <x v="3"/>
    <x v="2"/>
    <s v="No"/>
    <s v="Y"/>
    <n v="5"/>
    <n v="-2"/>
    <n v="0"/>
    <n v="28"/>
    <n v="0"/>
    <m/>
    <n v="0"/>
    <n v="1"/>
    <n v="580"/>
    <n v="27"/>
    <x v="3"/>
    <n v="1"/>
    <n v="2"/>
    <n v="39"/>
    <n v="1"/>
    <n v="2"/>
    <n v="1"/>
    <n v="4877"/>
    <n v="20460"/>
    <n v="0"/>
    <n v="21"/>
    <n v="4"/>
    <n v="2"/>
    <n v="80"/>
    <n v="1"/>
    <n v="6"/>
    <n v="2"/>
    <n v="5"/>
    <n v="3"/>
    <n v="0"/>
    <n v="0"/>
    <x v="1"/>
  </r>
  <r>
    <s v="No"/>
    <s v="Travel_Rarely"/>
    <x v="2"/>
    <s v="Current Employees"/>
    <x v="1"/>
    <x v="0"/>
    <s v="STAFF-1581"/>
    <n v="1581"/>
    <x v="0"/>
    <x v="1"/>
    <x v="1"/>
    <s v="No"/>
    <s v="Y"/>
    <n v="5"/>
    <n v="-2"/>
    <n v="0"/>
    <n v="26"/>
    <n v="0"/>
    <m/>
    <n v="0"/>
    <n v="1"/>
    <n v="474"/>
    <n v="3"/>
    <x v="3"/>
    <n v="1"/>
    <n v="1"/>
    <n v="89"/>
    <n v="3"/>
    <n v="1"/>
    <n v="4"/>
    <n v="2061"/>
    <n v="11133"/>
    <n v="1"/>
    <n v="21"/>
    <n v="4"/>
    <n v="1"/>
    <n v="80"/>
    <n v="0"/>
    <n v="1"/>
    <n v="3"/>
    <n v="1"/>
    <n v="0"/>
    <n v="0"/>
    <n v="0"/>
    <x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x v="1"/>
  </r>
  <r>
    <s v="No"/>
    <s v="Travel_Rarely"/>
    <x v="3"/>
    <s v="Current Employees"/>
    <x v="1"/>
    <x v="0"/>
    <s v="STAFF-1441"/>
    <n v="1441"/>
    <x v="0"/>
    <x v="1"/>
    <x v="1"/>
    <s v="No"/>
    <s v="Y"/>
    <n v="3"/>
    <n v="-2"/>
    <n v="0"/>
    <n v="56"/>
    <n v="0"/>
    <m/>
    <n v="0"/>
    <n v="1"/>
    <n v="1255"/>
    <n v="1"/>
    <x v="0"/>
    <n v="1"/>
    <n v="1"/>
    <n v="90"/>
    <n v="3"/>
    <n v="1"/>
    <n v="1"/>
    <n v="2066"/>
    <n v="10494"/>
    <n v="2"/>
    <n v="22"/>
    <n v="4"/>
    <n v="4"/>
    <n v="80"/>
    <n v="1"/>
    <n v="5"/>
    <n v="4"/>
    <n v="3"/>
    <n v="2"/>
    <n v="1"/>
    <n v="0"/>
    <x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x v="1"/>
  </r>
  <r>
    <s v="No"/>
    <s v="Travel_Rarely"/>
    <x v="1"/>
    <s v="Current Employees"/>
    <x v="1"/>
    <x v="2"/>
    <s v="STAFF-1509"/>
    <n v="1509"/>
    <x v="0"/>
    <x v="2"/>
    <x v="1"/>
    <s v="No"/>
    <s v="Y"/>
    <n v="3"/>
    <n v="-2"/>
    <n v="0"/>
    <n v="49"/>
    <n v="0"/>
    <m/>
    <n v="0"/>
    <n v="1"/>
    <n v="271"/>
    <n v="3"/>
    <x v="0"/>
    <n v="1"/>
    <n v="3"/>
    <n v="43"/>
    <n v="2"/>
    <n v="2"/>
    <n v="1"/>
    <n v="4789"/>
    <n v="23070"/>
    <n v="4"/>
    <n v="25"/>
    <n v="4"/>
    <n v="1"/>
    <n v="80"/>
    <n v="1"/>
    <n v="10"/>
    <n v="3"/>
    <n v="3"/>
    <n v="2"/>
    <n v="1"/>
    <n v="2"/>
    <x v="0"/>
  </r>
  <r>
    <s v="No"/>
    <s v="Travel_Rarely"/>
    <x v="2"/>
    <s v="Current Employees"/>
    <x v="1"/>
    <x v="2"/>
    <s v="STAFF-1834"/>
    <n v="1834"/>
    <x v="0"/>
    <x v="1"/>
    <x v="1"/>
    <s v="No"/>
    <s v="Y"/>
    <n v="3"/>
    <n v="-2"/>
    <n v="0"/>
    <n v="28"/>
    <n v="0"/>
    <m/>
    <n v="0"/>
    <n v="1"/>
    <n v="1217"/>
    <n v="1"/>
    <x v="3"/>
    <n v="1"/>
    <n v="3"/>
    <n v="67"/>
    <n v="3"/>
    <n v="1"/>
    <n v="1"/>
    <n v="3591"/>
    <n v="12719"/>
    <n v="1"/>
    <n v="25"/>
    <n v="4"/>
    <n v="3"/>
    <n v="80"/>
    <n v="1"/>
    <n v="3"/>
    <n v="3"/>
    <n v="3"/>
    <n v="2"/>
    <n v="1"/>
    <n v="2"/>
    <x v="0"/>
  </r>
  <r>
    <s v="No"/>
    <s v="Travel_Rarely"/>
    <x v="2"/>
    <s v="Current Employees"/>
    <x v="0"/>
    <x v="2"/>
    <s v="STAFF-1864"/>
    <n v="1864"/>
    <x v="0"/>
    <x v="6"/>
    <x v="1"/>
    <s v="No"/>
    <s v="Y"/>
    <n v="5"/>
    <n v="-2"/>
    <n v="0"/>
    <n v="27"/>
    <n v="0"/>
    <m/>
    <n v="0"/>
    <n v="1"/>
    <n v="728"/>
    <n v="23"/>
    <x v="1"/>
    <n v="1"/>
    <n v="2"/>
    <n v="36"/>
    <n v="2"/>
    <n v="2"/>
    <n v="3"/>
    <n v="3540"/>
    <n v="7018"/>
    <n v="1"/>
    <n v="21"/>
    <n v="4"/>
    <n v="4"/>
    <n v="80"/>
    <n v="1"/>
    <n v="9"/>
    <n v="3"/>
    <n v="9"/>
    <n v="8"/>
    <n v="5"/>
    <n v="8"/>
    <x v="1"/>
  </r>
  <r>
    <s v="No"/>
    <s v="Travel_Rarely"/>
    <x v="0"/>
    <s v="Current Employees"/>
    <x v="0"/>
    <x v="3"/>
    <s v="STAFF-1909"/>
    <n v="1909"/>
    <x v="0"/>
    <x v="0"/>
    <x v="1"/>
    <s v="No"/>
    <s v="Y"/>
    <n v="3"/>
    <n v="-2"/>
    <n v="0"/>
    <n v="41"/>
    <n v="0"/>
    <m/>
    <n v="0"/>
    <n v="1"/>
    <n v="337"/>
    <n v="8"/>
    <x v="3"/>
    <n v="1"/>
    <n v="3"/>
    <n v="54"/>
    <n v="3"/>
    <n v="2"/>
    <n v="1"/>
    <n v="4393"/>
    <n v="26841"/>
    <n v="5"/>
    <n v="21"/>
    <n v="4"/>
    <n v="3"/>
    <n v="80"/>
    <n v="1"/>
    <n v="14"/>
    <n v="3"/>
    <n v="5"/>
    <n v="4"/>
    <n v="1"/>
    <n v="4"/>
    <x v="0"/>
  </r>
  <r>
    <s v="No"/>
    <s v="Travel_Rarely"/>
    <x v="0"/>
    <s v="Current Employees"/>
    <x v="0"/>
    <x v="0"/>
    <s v="STAFF-1554"/>
    <n v="1554"/>
    <x v="0"/>
    <x v="6"/>
    <x v="1"/>
    <s v="No"/>
    <s v="Y"/>
    <n v="5"/>
    <n v="-2"/>
    <n v="0"/>
    <n v="35"/>
    <n v="0"/>
    <m/>
    <n v="0"/>
    <n v="1"/>
    <n v="1402"/>
    <n v="28"/>
    <x v="2"/>
    <n v="1"/>
    <n v="2"/>
    <n v="98"/>
    <n v="2"/>
    <n v="1"/>
    <n v="3"/>
    <n v="2430"/>
    <n v="26204"/>
    <n v="0"/>
    <n v="23"/>
    <n v="4"/>
    <n v="1"/>
    <n v="80"/>
    <n v="2"/>
    <n v="6"/>
    <n v="3"/>
    <n v="5"/>
    <n v="3"/>
    <n v="4"/>
    <n v="2"/>
    <x v="1"/>
  </r>
  <r>
    <s v="No"/>
    <s v="Travel_Rarely"/>
    <x v="2"/>
    <s v="Current Employees"/>
    <x v="0"/>
    <x v="3"/>
    <s v="STAFF-2035"/>
    <n v="2035"/>
    <x v="0"/>
    <x v="0"/>
    <x v="1"/>
    <s v="No"/>
    <s v="Y"/>
    <n v="2"/>
    <n v="-2"/>
    <n v="0"/>
    <n v="34"/>
    <n v="0"/>
    <m/>
    <n v="0"/>
    <n v="1"/>
    <n v="704"/>
    <n v="28"/>
    <x v="3"/>
    <n v="1"/>
    <n v="4"/>
    <n v="95"/>
    <n v="2"/>
    <n v="2"/>
    <n v="1"/>
    <n v="6712"/>
    <n v="8978"/>
    <n v="1"/>
    <n v="21"/>
    <n v="4"/>
    <n v="4"/>
    <n v="80"/>
    <n v="2"/>
    <n v="8"/>
    <n v="3"/>
    <n v="8"/>
    <n v="7"/>
    <n v="1"/>
    <n v="7"/>
    <x v="1"/>
  </r>
  <r>
    <s v="No"/>
    <s v="Non-Travel"/>
    <x v="3"/>
    <s v="Current Employees"/>
    <x v="1"/>
    <x v="0"/>
    <s v="STAFF-2026"/>
    <n v="2026"/>
    <x v="1"/>
    <x v="4"/>
    <x v="2"/>
    <s v="No"/>
    <s v="Y"/>
    <n v="2"/>
    <n v="-2"/>
    <n v="0"/>
    <n v="56"/>
    <n v="0"/>
    <m/>
    <n v="0"/>
    <n v="1"/>
    <n v="667"/>
    <n v="1"/>
    <x v="2"/>
    <n v="1"/>
    <n v="3"/>
    <n v="57"/>
    <n v="3"/>
    <n v="2"/>
    <n v="3"/>
    <n v="6306"/>
    <n v="26236"/>
    <n v="1"/>
    <n v="21"/>
    <n v="4"/>
    <n v="1"/>
    <n v="80"/>
    <n v="1"/>
    <n v="13"/>
    <n v="2"/>
    <n v="13"/>
    <n v="12"/>
    <n v="1"/>
    <n v="9"/>
    <x v="0"/>
  </r>
  <r>
    <s v="No"/>
    <s v="Non-Travel"/>
    <x v="0"/>
    <s v="Current Employees"/>
    <x v="1"/>
    <x v="0"/>
    <s v="STAFF-1949"/>
    <n v="1949"/>
    <x v="1"/>
    <x v="2"/>
    <x v="1"/>
    <s v="No"/>
    <s v="Y"/>
    <n v="3"/>
    <n v="-2"/>
    <n v="0"/>
    <n v="36"/>
    <n v="0"/>
    <m/>
    <n v="0"/>
    <n v="1"/>
    <n v="1351"/>
    <n v="9"/>
    <x v="2"/>
    <n v="1"/>
    <n v="1"/>
    <n v="66"/>
    <n v="4"/>
    <n v="1"/>
    <n v="2"/>
    <n v="2810"/>
    <n v="9238"/>
    <n v="1"/>
    <n v="22"/>
    <n v="4"/>
    <n v="2"/>
    <n v="80"/>
    <n v="0"/>
    <n v="5"/>
    <n v="3"/>
    <n v="5"/>
    <n v="4"/>
    <n v="0"/>
    <n v="2"/>
    <x v="0"/>
  </r>
  <r>
    <s v="No"/>
    <s v="Non-Travel"/>
    <x v="1"/>
    <s v="Current Employees"/>
    <x v="1"/>
    <x v="0"/>
    <s v="STAFF-1712"/>
    <n v="1712"/>
    <x v="1"/>
    <x v="4"/>
    <x v="1"/>
    <s v="No"/>
    <s v="Y"/>
    <n v="3"/>
    <n v="-2"/>
    <n v="0"/>
    <n v="45"/>
    <n v="0"/>
    <m/>
    <n v="0"/>
    <n v="1"/>
    <n v="1238"/>
    <n v="1"/>
    <x v="1"/>
    <n v="1"/>
    <n v="3"/>
    <n v="74"/>
    <n v="2"/>
    <n v="3"/>
    <n v="3"/>
    <n v="10748"/>
    <n v="3395"/>
    <n v="3"/>
    <n v="23"/>
    <n v="4"/>
    <n v="4"/>
    <n v="80"/>
    <n v="1"/>
    <n v="25"/>
    <n v="2"/>
    <n v="23"/>
    <n v="15"/>
    <n v="14"/>
    <n v="4"/>
    <x v="0"/>
  </r>
  <r>
    <s v="No"/>
    <s v="Non-Travel"/>
    <x v="0"/>
    <s v="Current Employees"/>
    <x v="1"/>
    <x v="4"/>
    <s v="STAFF-1854"/>
    <n v="1854"/>
    <x v="1"/>
    <x v="1"/>
    <x v="1"/>
    <s v="No"/>
    <s v="Y"/>
    <n v="1"/>
    <n v="-2"/>
    <n v="0"/>
    <n v="42"/>
    <n v="0"/>
    <m/>
    <n v="0"/>
    <n v="1"/>
    <n v="355"/>
    <n v="10"/>
    <x v="2"/>
    <n v="1"/>
    <n v="4"/>
    <n v="38"/>
    <n v="3"/>
    <n v="1"/>
    <n v="4"/>
    <n v="2936"/>
    <n v="6161"/>
    <n v="3"/>
    <n v="22"/>
    <n v="4"/>
    <n v="2"/>
    <n v="80"/>
    <n v="2"/>
    <n v="10"/>
    <n v="2"/>
    <n v="6"/>
    <n v="3"/>
    <n v="3"/>
    <n v="3"/>
    <x v="0"/>
  </r>
  <r>
    <s v="No"/>
    <s v="Non-Travel"/>
    <x v="2"/>
    <s v="Current Employees"/>
    <x v="1"/>
    <x v="2"/>
    <s v="STAFF-1693"/>
    <n v="1693"/>
    <x v="1"/>
    <x v="2"/>
    <x v="0"/>
    <s v="No"/>
    <s v="Y"/>
    <n v="5"/>
    <n v="-2"/>
    <n v="0"/>
    <n v="26"/>
    <n v="0"/>
    <m/>
    <n v="0"/>
    <n v="1"/>
    <n v="786"/>
    <n v="7"/>
    <x v="3"/>
    <n v="1"/>
    <n v="4"/>
    <n v="76"/>
    <n v="3"/>
    <n v="1"/>
    <n v="4"/>
    <n v="2570"/>
    <n v="11925"/>
    <n v="1"/>
    <n v="20"/>
    <n v="4"/>
    <n v="3"/>
    <n v="80"/>
    <n v="0"/>
    <n v="7"/>
    <n v="3"/>
    <n v="7"/>
    <n v="7"/>
    <n v="5"/>
    <n v="7"/>
    <x v="0"/>
  </r>
  <r>
    <s v="No"/>
    <s v="Non-Travel"/>
    <x v="3"/>
    <s v="Current Employees"/>
    <x v="0"/>
    <x v="2"/>
    <s v="STAFF-1824"/>
    <n v="1824"/>
    <x v="1"/>
    <x v="5"/>
    <x v="2"/>
    <s v="No"/>
    <s v="Y"/>
    <n v="0"/>
    <n v="-2"/>
    <n v="0"/>
    <n v="58"/>
    <n v="0"/>
    <m/>
    <n v="0"/>
    <n v="1"/>
    <n v="350"/>
    <n v="2"/>
    <x v="3"/>
    <n v="1"/>
    <n v="2"/>
    <n v="52"/>
    <n v="3"/>
    <n v="4"/>
    <n v="2"/>
    <n v="16291"/>
    <n v="22577"/>
    <n v="4"/>
    <n v="22"/>
    <n v="4"/>
    <n v="4"/>
    <n v="80"/>
    <n v="1"/>
    <n v="37"/>
    <n v="2"/>
    <n v="16"/>
    <n v="9"/>
    <n v="14"/>
    <n v="14"/>
    <x v="0"/>
  </r>
  <r>
    <s v="No"/>
    <s v="Non-Travel"/>
    <x v="0"/>
    <s v="Current Employees"/>
    <x v="0"/>
    <x v="3"/>
    <s v="STAFF-2036"/>
    <n v="2036"/>
    <x v="1"/>
    <x v="0"/>
    <x v="2"/>
    <s v="No"/>
    <s v="Y"/>
    <n v="4"/>
    <n v="-2"/>
    <n v="0"/>
    <n v="36"/>
    <n v="0"/>
    <m/>
    <n v="0"/>
    <n v="1"/>
    <n v="301"/>
    <n v="15"/>
    <x v="2"/>
    <n v="1"/>
    <n v="4"/>
    <n v="88"/>
    <n v="1"/>
    <n v="2"/>
    <n v="1"/>
    <n v="5406"/>
    <n v="10436"/>
    <n v="1"/>
    <n v="24"/>
    <n v="4"/>
    <n v="1"/>
    <n v="80"/>
    <n v="1"/>
    <n v="15"/>
    <n v="2"/>
    <n v="15"/>
    <n v="12"/>
    <n v="11"/>
    <n v="11"/>
    <x v="2"/>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x v="0"/>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x v="0"/>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x v="0"/>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x v="0"/>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x v="0"/>
  </r>
  <r>
    <s v="No"/>
    <s v="Travel_Rarely"/>
    <x v="2"/>
    <s v="Current Employees"/>
    <x v="2"/>
    <x v="0"/>
    <s v="STAFF-1499"/>
    <n v="1499"/>
    <x v="1"/>
    <x v="8"/>
    <x v="2"/>
    <s v="No"/>
    <s v="Y"/>
    <n v="3"/>
    <n v="-2"/>
    <n v="0"/>
    <n v="30"/>
    <n v="0"/>
    <m/>
    <n v="0"/>
    <n v="1"/>
    <n v="330"/>
    <n v="1"/>
    <x v="3"/>
    <n v="1"/>
    <n v="3"/>
    <n v="46"/>
    <n v="3"/>
    <n v="1"/>
    <n v="3"/>
    <n v="2064"/>
    <n v="15428"/>
    <n v="0"/>
    <n v="21"/>
    <n v="4"/>
    <n v="1"/>
    <n v="80"/>
    <n v="1"/>
    <n v="6"/>
    <n v="4"/>
    <n v="5"/>
    <n v="3"/>
    <n v="1"/>
    <n v="3"/>
    <x v="0"/>
  </r>
  <r>
    <s v="No"/>
    <s v="Travel_Rarely"/>
    <x v="3"/>
    <s v="Current Employees"/>
    <x v="1"/>
    <x v="2"/>
    <s v="STAFF-1697"/>
    <n v="1697"/>
    <x v="1"/>
    <x v="4"/>
    <x v="2"/>
    <s v="No"/>
    <s v="Y"/>
    <n v="2"/>
    <n v="-2"/>
    <n v="0"/>
    <n v="60"/>
    <n v="0"/>
    <m/>
    <n v="0"/>
    <n v="1"/>
    <n v="370"/>
    <n v="1"/>
    <x v="2"/>
    <n v="1"/>
    <n v="3"/>
    <n v="92"/>
    <n v="1"/>
    <n v="3"/>
    <n v="4"/>
    <n v="10883"/>
    <n v="20467"/>
    <n v="3"/>
    <n v="20"/>
    <n v="4"/>
    <n v="3"/>
    <n v="80"/>
    <n v="1"/>
    <n v="19"/>
    <n v="4"/>
    <n v="1"/>
    <n v="0"/>
    <n v="0"/>
    <n v="0"/>
    <x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x v="0"/>
  </r>
  <r>
    <s v="No"/>
    <s v="Travel_Rarely"/>
    <x v="0"/>
    <s v="Current Employees"/>
    <x v="1"/>
    <x v="0"/>
    <s v="STAFF-1772"/>
    <n v="1772"/>
    <x v="1"/>
    <x v="2"/>
    <x v="2"/>
    <s v="No"/>
    <s v="Y"/>
    <n v="2"/>
    <n v="-2"/>
    <n v="0"/>
    <n v="41"/>
    <n v="0"/>
    <m/>
    <n v="0"/>
    <n v="1"/>
    <n v="548"/>
    <n v="9"/>
    <x v="2"/>
    <n v="1"/>
    <n v="3"/>
    <n v="94"/>
    <n v="3"/>
    <n v="1"/>
    <n v="1"/>
    <n v="2289"/>
    <n v="20520"/>
    <n v="1"/>
    <n v="20"/>
    <n v="4"/>
    <n v="2"/>
    <n v="80"/>
    <n v="2"/>
    <n v="5"/>
    <n v="3"/>
    <n v="5"/>
    <n v="3"/>
    <n v="0"/>
    <n v="4"/>
    <x v="0"/>
  </r>
  <r>
    <s v="No"/>
    <s v="Travel_Rarely"/>
    <x v="0"/>
    <s v="Current Employees"/>
    <x v="1"/>
    <x v="2"/>
    <s v="STAFF-1768"/>
    <n v="1768"/>
    <x v="1"/>
    <x v="2"/>
    <x v="2"/>
    <s v="No"/>
    <s v="Y"/>
    <n v="6"/>
    <n v="-2"/>
    <n v="0"/>
    <n v="42"/>
    <n v="0"/>
    <m/>
    <n v="0"/>
    <n v="1"/>
    <n v="855"/>
    <n v="12"/>
    <x v="3"/>
    <n v="1"/>
    <n v="2"/>
    <n v="57"/>
    <n v="3"/>
    <n v="1"/>
    <n v="2"/>
    <n v="2766"/>
    <n v="8952"/>
    <n v="8"/>
    <n v="22"/>
    <n v="4"/>
    <n v="2"/>
    <n v="80"/>
    <n v="3"/>
    <n v="7"/>
    <n v="2"/>
    <n v="5"/>
    <n v="3"/>
    <n v="0"/>
    <n v="4"/>
    <x v="2"/>
  </r>
  <r>
    <s v="No"/>
    <s v="Travel_Rarely"/>
    <x v="0"/>
    <s v="Current Employees"/>
    <x v="1"/>
    <x v="2"/>
    <s v="STAFF-1654"/>
    <n v="1654"/>
    <x v="1"/>
    <x v="3"/>
    <x v="1"/>
    <s v="No"/>
    <s v="Y"/>
    <n v="3"/>
    <n v="-2"/>
    <n v="0"/>
    <n v="39"/>
    <n v="0"/>
    <m/>
    <n v="0"/>
    <n v="1"/>
    <n v="492"/>
    <n v="12"/>
    <x v="3"/>
    <n v="1"/>
    <n v="4"/>
    <n v="66"/>
    <n v="3"/>
    <n v="2"/>
    <n v="2"/>
    <n v="5295"/>
    <n v="7693"/>
    <n v="4"/>
    <n v="21"/>
    <n v="4"/>
    <n v="3"/>
    <n v="80"/>
    <n v="0"/>
    <n v="7"/>
    <n v="3"/>
    <n v="5"/>
    <n v="4"/>
    <n v="1"/>
    <n v="0"/>
    <x v="2"/>
  </r>
  <r>
    <s v="No"/>
    <s v="Travel_Rarely"/>
    <x v="0"/>
    <s v="Current Employees"/>
    <x v="1"/>
    <x v="2"/>
    <s v="STAFF-1936"/>
    <n v="1936"/>
    <x v="1"/>
    <x v="3"/>
    <x v="1"/>
    <s v="No"/>
    <s v="Y"/>
    <n v="3"/>
    <n v="-2"/>
    <n v="0"/>
    <n v="39"/>
    <n v="0"/>
    <m/>
    <n v="0"/>
    <n v="1"/>
    <n v="867"/>
    <n v="9"/>
    <x v="0"/>
    <n v="1"/>
    <n v="1"/>
    <n v="87"/>
    <n v="3"/>
    <n v="2"/>
    <n v="1"/>
    <n v="5151"/>
    <n v="12315"/>
    <n v="1"/>
    <n v="25"/>
    <n v="4"/>
    <n v="4"/>
    <n v="80"/>
    <n v="1"/>
    <n v="10"/>
    <n v="3"/>
    <n v="10"/>
    <n v="0"/>
    <n v="7"/>
    <n v="9"/>
    <x v="0"/>
  </r>
  <r>
    <s v="No"/>
    <s v="Travel_Rarely"/>
    <x v="3"/>
    <s v="Current Employees"/>
    <x v="1"/>
    <x v="4"/>
    <s v="STAFF-1873"/>
    <n v="1873"/>
    <x v="1"/>
    <x v="1"/>
    <x v="1"/>
    <s v="No"/>
    <s v="Y"/>
    <n v="2"/>
    <n v="-2"/>
    <n v="0"/>
    <n v="55"/>
    <n v="0"/>
    <m/>
    <n v="0"/>
    <n v="1"/>
    <n v="836"/>
    <n v="2"/>
    <x v="2"/>
    <n v="1"/>
    <n v="4"/>
    <n v="98"/>
    <n v="2"/>
    <n v="1"/>
    <n v="4"/>
    <n v="2662"/>
    <n v="7975"/>
    <n v="8"/>
    <n v="20"/>
    <n v="4"/>
    <n v="2"/>
    <n v="80"/>
    <n v="1"/>
    <n v="19"/>
    <n v="4"/>
    <n v="5"/>
    <n v="2"/>
    <n v="0"/>
    <n v="4"/>
    <x v="0"/>
  </r>
  <r>
    <s v="No"/>
    <s v="Travel_Rarely"/>
    <x v="3"/>
    <s v="Current Employees"/>
    <x v="1"/>
    <x v="0"/>
    <s v="STAFF-1483"/>
    <n v="1483"/>
    <x v="1"/>
    <x v="1"/>
    <x v="1"/>
    <s v="No"/>
    <s v="Y"/>
    <n v="2"/>
    <n v="-2"/>
    <n v="0"/>
    <n v="57"/>
    <n v="0"/>
    <m/>
    <n v="0"/>
    <n v="1"/>
    <n v="405"/>
    <n v="1"/>
    <x v="0"/>
    <n v="1"/>
    <n v="2"/>
    <n v="93"/>
    <n v="4"/>
    <n v="2"/>
    <n v="3"/>
    <n v="4900"/>
    <n v="2721"/>
    <n v="0"/>
    <n v="24"/>
    <n v="4"/>
    <n v="1"/>
    <n v="80"/>
    <n v="1"/>
    <n v="13"/>
    <n v="2"/>
    <n v="12"/>
    <n v="9"/>
    <n v="2"/>
    <n v="8"/>
    <x v="0"/>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x v="2"/>
  </r>
  <r>
    <s v="No"/>
    <s v="Travel_Rarely"/>
    <x v="0"/>
    <s v="Current Employees"/>
    <x v="1"/>
    <x v="0"/>
    <s v="STAFF-1999"/>
    <n v="1999"/>
    <x v="1"/>
    <x v="1"/>
    <x v="1"/>
    <s v="No"/>
    <s v="Y"/>
    <n v="3"/>
    <n v="-2"/>
    <n v="0"/>
    <n v="41"/>
    <n v="0"/>
    <m/>
    <n v="0"/>
    <n v="1"/>
    <n v="642"/>
    <n v="1"/>
    <x v="3"/>
    <n v="1"/>
    <n v="4"/>
    <n v="76"/>
    <n v="3"/>
    <n v="1"/>
    <n v="4"/>
    <n v="2782"/>
    <n v="21412"/>
    <n v="3"/>
    <n v="22"/>
    <n v="4"/>
    <n v="1"/>
    <n v="80"/>
    <n v="1"/>
    <n v="12"/>
    <n v="3"/>
    <n v="5"/>
    <n v="3"/>
    <n v="1"/>
    <n v="0"/>
    <x v="0"/>
  </r>
  <r>
    <s v="No"/>
    <s v="Travel_Rarely"/>
    <x v="1"/>
    <s v="Current Employees"/>
    <x v="1"/>
    <x v="4"/>
    <s v="STAFF-1546"/>
    <n v="1546"/>
    <x v="1"/>
    <x v="1"/>
    <x v="1"/>
    <s v="No"/>
    <s v="Y"/>
    <n v="3"/>
    <n v="-2"/>
    <n v="0"/>
    <n v="45"/>
    <n v="0"/>
    <m/>
    <n v="0"/>
    <n v="1"/>
    <n v="950"/>
    <n v="28"/>
    <x v="3"/>
    <n v="1"/>
    <n v="4"/>
    <n v="97"/>
    <n v="3"/>
    <n v="1"/>
    <n v="4"/>
    <n v="2132"/>
    <n v="4585"/>
    <n v="4"/>
    <n v="20"/>
    <n v="4"/>
    <n v="4"/>
    <n v="80"/>
    <n v="1"/>
    <n v="8"/>
    <n v="3"/>
    <n v="5"/>
    <n v="4"/>
    <n v="0"/>
    <n v="3"/>
    <x v="1"/>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x v="1"/>
  </r>
  <r>
    <s v="No"/>
    <s v="Travel_Rarely"/>
    <x v="0"/>
    <s v="Current Employees"/>
    <x v="1"/>
    <x v="2"/>
    <s v="STAFF-1800"/>
    <n v="1800"/>
    <x v="1"/>
    <x v="7"/>
    <x v="0"/>
    <s v="No"/>
    <s v="Y"/>
    <n v="3"/>
    <n v="-2"/>
    <n v="0"/>
    <n v="39"/>
    <n v="0"/>
    <m/>
    <n v="0"/>
    <n v="1"/>
    <n v="1253"/>
    <n v="10"/>
    <x v="1"/>
    <n v="1"/>
    <n v="3"/>
    <n v="65"/>
    <n v="3"/>
    <n v="3"/>
    <n v="3"/>
    <n v="13464"/>
    <n v="7914"/>
    <n v="7"/>
    <n v="21"/>
    <n v="4"/>
    <n v="3"/>
    <n v="80"/>
    <n v="0"/>
    <n v="9"/>
    <n v="3"/>
    <n v="4"/>
    <n v="3"/>
    <n v="2"/>
    <n v="2"/>
    <x v="0"/>
  </r>
  <r>
    <s v="No"/>
    <s v="Travel_Rarely"/>
    <x v="2"/>
    <s v="Current Employees"/>
    <x v="1"/>
    <x v="2"/>
    <s v="STAFF-1516"/>
    <n v="1516"/>
    <x v="1"/>
    <x v="5"/>
    <x v="0"/>
    <s v="No"/>
    <s v="Y"/>
    <n v="5"/>
    <n v="-2"/>
    <n v="0"/>
    <n v="32"/>
    <n v="0"/>
    <m/>
    <n v="0"/>
    <n v="1"/>
    <n v="495"/>
    <n v="10"/>
    <x v="3"/>
    <n v="1"/>
    <n v="3"/>
    <n v="64"/>
    <n v="3"/>
    <n v="3"/>
    <n v="4"/>
    <n v="11244"/>
    <n v="21072"/>
    <n v="2"/>
    <n v="25"/>
    <n v="4"/>
    <n v="2"/>
    <n v="80"/>
    <n v="0"/>
    <n v="10"/>
    <n v="4"/>
    <n v="5"/>
    <n v="2"/>
    <n v="0"/>
    <n v="0"/>
    <x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x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x v="0"/>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x v="1"/>
  </r>
  <r>
    <s v="No"/>
    <s v="Travel_Rarely"/>
    <x v="2"/>
    <s v="Current Employees"/>
    <x v="0"/>
    <x v="4"/>
    <s v="STAFF-1823"/>
    <n v="1823"/>
    <x v="1"/>
    <x v="0"/>
    <x v="1"/>
    <s v="No"/>
    <s v="Y"/>
    <n v="5"/>
    <n v="-2"/>
    <n v="0"/>
    <n v="34"/>
    <n v="0"/>
    <m/>
    <n v="0"/>
    <n v="1"/>
    <n v="810"/>
    <n v="8"/>
    <x v="0"/>
    <n v="1"/>
    <n v="4"/>
    <n v="92"/>
    <n v="4"/>
    <n v="2"/>
    <n v="4"/>
    <n v="6799"/>
    <n v="22128"/>
    <n v="1"/>
    <n v="21"/>
    <n v="4"/>
    <n v="3"/>
    <n v="80"/>
    <n v="2"/>
    <n v="10"/>
    <n v="3"/>
    <n v="10"/>
    <n v="8"/>
    <n v="4"/>
    <n v="8"/>
    <x v="0"/>
  </r>
  <r>
    <s v="No"/>
    <s v="Travel_Rarely"/>
    <x v="2"/>
    <s v="Current Employees"/>
    <x v="0"/>
    <x v="3"/>
    <s v="STAFF-1950"/>
    <n v="1950"/>
    <x v="1"/>
    <x v="0"/>
    <x v="0"/>
    <s v="No"/>
    <s v="Y"/>
    <n v="3"/>
    <n v="-2"/>
    <n v="0"/>
    <n v="34"/>
    <n v="0"/>
    <m/>
    <n v="0"/>
    <n v="1"/>
    <n v="937"/>
    <n v="1"/>
    <x v="3"/>
    <n v="1"/>
    <n v="1"/>
    <n v="32"/>
    <n v="3"/>
    <n v="3"/>
    <n v="1"/>
    <n v="9888"/>
    <n v="6770"/>
    <n v="1"/>
    <n v="21"/>
    <n v="4"/>
    <n v="1"/>
    <n v="80"/>
    <n v="0"/>
    <n v="14"/>
    <n v="2"/>
    <n v="14"/>
    <n v="8"/>
    <n v="2"/>
    <n v="1"/>
    <x v="0"/>
  </r>
  <r>
    <s v="No"/>
    <s v="Non-Travel"/>
    <x v="1"/>
    <s v="Current Employees"/>
    <x v="1"/>
    <x v="2"/>
    <s v="STAFF-1775"/>
    <n v="1775"/>
    <x v="0"/>
    <x v="3"/>
    <x v="1"/>
    <s v="Yes"/>
    <s v="Y"/>
    <n v="2"/>
    <n v="-2"/>
    <n v="0"/>
    <n v="53"/>
    <n v="0"/>
    <m/>
    <n v="0"/>
    <n v="1"/>
    <n v="661"/>
    <n v="1"/>
    <x v="2"/>
    <n v="1"/>
    <n v="1"/>
    <n v="60"/>
    <n v="2"/>
    <n v="4"/>
    <n v="3"/>
    <n v="12965"/>
    <n v="22308"/>
    <n v="4"/>
    <n v="20"/>
    <n v="4"/>
    <n v="4"/>
    <n v="80"/>
    <n v="3"/>
    <n v="27"/>
    <n v="2"/>
    <n v="3"/>
    <n v="2"/>
    <n v="0"/>
    <n v="2"/>
    <x v="0"/>
  </r>
  <r>
    <s v="No"/>
    <s v="Non-Travel"/>
    <x v="2"/>
    <s v="Current Employees"/>
    <x v="0"/>
    <x v="0"/>
    <s v="STAFF-1681"/>
    <n v="1681"/>
    <x v="0"/>
    <x v="0"/>
    <x v="2"/>
    <s v="Yes"/>
    <s v="Y"/>
    <n v="2"/>
    <n v="-2"/>
    <n v="0"/>
    <n v="33"/>
    <n v="0"/>
    <m/>
    <n v="0"/>
    <n v="1"/>
    <n v="530"/>
    <n v="16"/>
    <x v="3"/>
    <n v="1"/>
    <n v="3"/>
    <n v="36"/>
    <n v="3"/>
    <n v="2"/>
    <n v="4"/>
    <n v="5368"/>
    <n v="16130"/>
    <n v="1"/>
    <n v="25"/>
    <n v="4"/>
    <n v="3"/>
    <n v="80"/>
    <n v="1"/>
    <n v="7"/>
    <n v="3"/>
    <n v="6"/>
    <n v="5"/>
    <n v="1"/>
    <n v="2"/>
    <x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x v="0"/>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x v="0"/>
  </r>
  <r>
    <s v="No"/>
    <s v="Travel_Rarely"/>
    <x v="0"/>
    <s v="Current Employees"/>
    <x v="1"/>
    <x v="1"/>
    <s v="STAFF-1847"/>
    <n v="1847"/>
    <x v="0"/>
    <x v="1"/>
    <x v="1"/>
    <s v="Yes"/>
    <s v="Y"/>
    <n v="2"/>
    <n v="-2"/>
    <n v="0"/>
    <n v="36"/>
    <n v="0"/>
    <m/>
    <n v="0"/>
    <n v="1"/>
    <n v="430"/>
    <n v="2"/>
    <x v="2"/>
    <n v="1"/>
    <n v="4"/>
    <n v="73"/>
    <n v="3"/>
    <n v="2"/>
    <n v="2"/>
    <n v="6962"/>
    <n v="19573"/>
    <n v="4"/>
    <n v="22"/>
    <n v="4"/>
    <n v="4"/>
    <n v="80"/>
    <n v="1"/>
    <n v="15"/>
    <n v="3"/>
    <n v="1"/>
    <n v="0"/>
    <n v="0"/>
    <n v="0"/>
    <x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x v="0"/>
  </r>
  <r>
    <s v="No"/>
    <s v="Travel_Rarely"/>
    <x v="0"/>
    <s v="Current Employees"/>
    <x v="0"/>
    <x v="3"/>
    <s v="STAFF-1835"/>
    <n v="1835"/>
    <x v="0"/>
    <x v="6"/>
    <x v="1"/>
    <s v="Yes"/>
    <s v="Y"/>
    <n v="4"/>
    <n v="-2"/>
    <n v="0"/>
    <n v="38"/>
    <n v="0"/>
    <m/>
    <n v="0"/>
    <n v="1"/>
    <n v="723"/>
    <n v="2"/>
    <x v="2"/>
    <n v="1"/>
    <n v="2"/>
    <n v="77"/>
    <n v="1"/>
    <n v="2"/>
    <n v="1"/>
    <n v="5405"/>
    <n v="4244"/>
    <n v="2"/>
    <n v="20"/>
    <n v="4"/>
    <n v="1"/>
    <n v="80"/>
    <n v="2"/>
    <n v="20"/>
    <n v="2"/>
    <n v="4"/>
    <n v="2"/>
    <n v="0"/>
    <n v="3"/>
    <x v="0"/>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x v="0"/>
  </r>
  <r>
    <s v="No"/>
    <s v="Travel_Rarely"/>
    <x v="2"/>
    <s v="Current Employees"/>
    <x v="1"/>
    <x v="0"/>
    <s v="STAFF-2064"/>
    <n v="2064"/>
    <x v="1"/>
    <x v="3"/>
    <x v="1"/>
    <s v="Yes"/>
    <s v="Y"/>
    <n v="0"/>
    <n v="-2"/>
    <n v="0"/>
    <n v="27"/>
    <n v="0"/>
    <m/>
    <n v="0"/>
    <n v="1"/>
    <n v="155"/>
    <n v="4"/>
    <x v="3"/>
    <n v="1"/>
    <n v="2"/>
    <n v="87"/>
    <n v="4"/>
    <n v="2"/>
    <n v="2"/>
    <n v="6142"/>
    <n v="5174"/>
    <n v="1"/>
    <n v="20"/>
    <n v="4"/>
    <n v="2"/>
    <n v="80"/>
    <n v="1"/>
    <n v="6"/>
    <n v="3"/>
    <n v="6"/>
    <n v="2"/>
    <n v="0"/>
    <n v="3"/>
    <x v="0"/>
  </r>
  <r>
    <s v="No"/>
    <s v="Travel_Rarely"/>
    <x v="0"/>
    <s v="Current Employees"/>
    <x v="1"/>
    <x v="2"/>
    <s v="STAFF-1885"/>
    <n v="1885"/>
    <x v="1"/>
    <x v="1"/>
    <x v="1"/>
    <s v="Yes"/>
    <s v="Y"/>
    <n v="2"/>
    <n v="-2"/>
    <n v="0"/>
    <n v="37"/>
    <n v="0"/>
    <m/>
    <n v="0"/>
    <n v="1"/>
    <n v="783"/>
    <n v="7"/>
    <x v="2"/>
    <n v="1"/>
    <n v="4"/>
    <n v="78"/>
    <n v="3"/>
    <n v="2"/>
    <n v="1"/>
    <n v="4284"/>
    <n v="13588"/>
    <n v="5"/>
    <n v="22"/>
    <n v="4"/>
    <n v="3"/>
    <n v="80"/>
    <n v="1"/>
    <n v="16"/>
    <n v="3"/>
    <n v="5"/>
    <n v="3"/>
    <n v="0"/>
    <n v="4"/>
    <x v="0"/>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x v="0"/>
  </r>
  <r>
    <s v="No"/>
    <s v="Travel_Rarely"/>
    <x v="0"/>
    <s v="Current Employees"/>
    <x v="0"/>
    <x v="0"/>
    <s v="STAFF-1556"/>
    <n v="1556"/>
    <x v="1"/>
    <x v="6"/>
    <x v="0"/>
    <s v="Yes"/>
    <s v="Y"/>
    <n v="3"/>
    <n v="-2"/>
    <n v="0"/>
    <n v="36"/>
    <n v="0"/>
    <m/>
    <n v="0"/>
    <n v="1"/>
    <n v="1157"/>
    <n v="2"/>
    <x v="2"/>
    <n v="1"/>
    <n v="3"/>
    <n v="70"/>
    <n v="3"/>
    <n v="1"/>
    <n v="4"/>
    <n v="2644"/>
    <n v="17001"/>
    <n v="3"/>
    <n v="21"/>
    <n v="4"/>
    <n v="4"/>
    <n v="80"/>
    <n v="0"/>
    <n v="7"/>
    <n v="2"/>
    <n v="3"/>
    <n v="2"/>
    <n v="1"/>
    <n v="2"/>
    <x v="0"/>
  </r>
  <r>
    <s v="Yes"/>
    <s v="Travel_Frequently"/>
    <x v="2"/>
    <s v="Ex-Employees"/>
    <x v="2"/>
    <x v="5"/>
    <s v="STAFF-1747"/>
    <n v="1747"/>
    <x v="0"/>
    <x v="8"/>
    <x v="2"/>
    <s v="No"/>
    <s v="Y"/>
    <n v="0"/>
    <n v="-2"/>
    <n v="0"/>
    <n v="30"/>
    <n v="1"/>
    <n v="1"/>
    <n v="1"/>
    <n v="0"/>
    <n v="600"/>
    <n v="8"/>
    <x v="3"/>
    <n v="1"/>
    <n v="3"/>
    <n v="66"/>
    <n v="2"/>
    <n v="1"/>
    <n v="4"/>
    <n v="2180"/>
    <n v="9732"/>
    <n v="6"/>
    <n v="11"/>
    <n v="3"/>
    <n v="3"/>
    <n v="80"/>
    <n v="1"/>
    <n v="6"/>
    <n v="2"/>
    <n v="4"/>
    <n v="2"/>
    <n v="1"/>
    <n v="2"/>
    <x v="0"/>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x v="1"/>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x v="0"/>
  </r>
  <r>
    <s v="Yes"/>
    <s v="Travel_Frequently"/>
    <x v="2"/>
    <s v="Ex-Employees"/>
    <x v="1"/>
    <x v="0"/>
    <s v="STAFF-1537"/>
    <n v="1537"/>
    <x v="0"/>
    <x v="1"/>
    <x v="0"/>
    <s v="No"/>
    <s v="Y"/>
    <n v="2"/>
    <n v="-2"/>
    <n v="0"/>
    <n v="31"/>
    <n v="1"/>
    <n v="1"/>
    <n v="1"/>
    <n v="0"/>
    <n v="561"/>
    <n v="3"/>
    <x v="3"/>
    <n v="1"/>
    <n v="4"/>
    <n v="33"/>
    <n v="3"/>
    <n v="1"/>
    <n v="3"/>
    <n v="4084"/>
    <n v="4156"/>
    <n v="1"/>
    <n v="12"/>
    <n v="3"/>
    <n v="1"/>
    <n v="80"/>
    <n v="0"/>
    <n v="7"/>
    <n v="1"/>
    <n v="7"/>
    <n v="2"/>
    <n v="7"/>
    <n v="7"/>
    <x v="0"/>
  </r>
  <r>
    <s v="Yes"/>
    <s v="Travel_Frequently"/>
    <x v="2"/>
    <s v="Ex-Employees"/>
    <x v="0"/>
    <x v="4"/>
    <s v="STAFF-1487"/>
    <n v="1487"/>
    <x v="0"/>
    <x v="0"/>
    <x v="0"/>
    <s v="No"/>
    <s v="Y"/>
    <n v="4"/>
    <n v="-2"/>
    <n v="0"/>
    <n v="29"/>
    <n v="1"/>
    <n v="1"/>
    <n v="1"/>
    <n v="0"/>
    <n v="115"/>
    <n v="13"/>
    <x v="3"/>
    <n v="1"/>
    <n v="4"/>
    <n v="51"/>
    <n v="3"/>
    <n v="2"/>
    <n v="4"/>
    <n v="5765"/>
    <n v="17485"/>
    <n v="5"/>
    <n v="11"/>
    <n v="3"/>
    <n v="1"/>
    <n v="80"/>
    <n v="0"/>
    <n v="7"/>
    <n v="1"/>
    <n v="5"/>
    <n v="3"/>
    <n v="0"/>
    <n v="0"/>
    <x v="2"/>
  </r>
  <r>
    <s v="Yes"/>
    <s v="Travel_Frequently"/>
    <x v="2"/>
    <s v="Ex-Employees"/>
    <x v="0"/>
    <x v="0"/>
    <s v="STAFF-1427"/>
    <n v="1427"/>
    <x v="0"/>
    <x v="6"/>
    <x v="0"/>
    <s v="No"/>
    <s v="Y"/>
    <n v="3"/>
    <n v="-2"/>
    <n v="0"/>
    <n v="31"/>
    <n v="1"/>
    <n v="1"/>
    <n v="1"/>
    <n v="0"/>
    <n v="667"/>
    <n v="1"/>
    <x v="2"/>
    <n v="1"/>
    <n v="2"/>
    <n v="50"/>
    <n v="1"/>
    <n v="1"/>
    <n v="3"/>
    <n v="1359"/>
    <n v="16154"/>
    <n v="1"/>
    <n v="12"/>
    <n v="3"/>
    <n v="2"/>
    <n v="80"/>
    <n v="0"/>
    <n v="1"/>
    <n v="3"/>
    <n v="1"/>
    <n v="0"/>
    <n v="0"/>
    <n v="0"/>
    <x v="0"/>
  </r>
  <r>
    <s v="Yes"/>
    <s v="Travel_Rarely"/>
    <x v="2"/>
    <s v="Ex-Employees"/>
    <x v="2"/>
    <x v="4"/>
    <s v="STAFF-1467"/>
    <n v="1467"/>
    <x v="0"/>
    <x v="8"/>
    <x v="1"/>
    <s v="No"/>
    <s v="Y"/>
    <n v="0"/>
    <n v="-2"/>
    <n v="0"/>
    <n v="34"/>
    <n v="1"/>
    <n v="1"/>
    <n v="1"/>
    <n v="0"/>
    <n v="1107"/>
    <n v="9"/>
    <x v="2"/>
    <n v="1"/>
    <n v="4"/>
    <n v="52"/>
    <n v="3"/>
    <n v="1"/>
    <n v="4"/>
    <n v="2742"/>
    <n v="3072"/>
    <n v="1"/>
    <n v="15"/>
    <n v="3"/>
    <n v="4"/>
    <n v="80"/>
    <n v="0"/>
    <n v="2"/>
    <n v="3"/>
    <n v="2"/>
    <n v="2"/>
    <n v="2"/>
    <n v="2"/>
    <x v="0"/>
  </r>
  <r>
    <s v="Yes"/>
    <s v="Travel_Rarely"/>
    <x v="1"/>
    <s v="Ex-Employees"/>
    <x v="1"/>
    <x v="4"/>
    <s v="STAFF-1572"/>
    <n v="1572"/>
    <x v="0"/>
    <x v="3"/>
    <x v="1"/>
    <s v="No"/>
    <s v="Y"/>
    <n v="4"/>
    <n v="-2"/>
    <n v="0"/>
    <n v="53"/>
    <n v="1"/>
    <n v="1"/>
    <n v="1"/>
    <n v="0"/>
    <n v="607"/>
    <n v="2"/>
    <x v="4"/>
    <n v="1"/>
    <n v="3"/>
    <n v="78"/>
    <n v="2"/>
    <n v="3"/>
    <n v="4"/>
    <n v="10169"/>
    <n v="14618"/>
    <n v="0"/>
    <n v="16"/>
    <n v="3"/>
    <n v="2"/>
    <n v="80"/>
    <n v="1"/>
    <n v="34"/>
    <n v="3"/>
    <n v="33"/>
    <n v="7"/>
    <n v="1"/>
    <n v="9"/>
    <x v="0"/>
  </r>
  <r>
    <s v="Yes"/>
    <s v="Travel_Rarely"/>
    <x v="2"/>
    <s v="Ex-Employees"/>
    <x v="1"/>
    <x v="0"/>
    <s v="STAFF-1433"/>
    <n v="1433"/>
    <x v="0"/>
    <x v="1"/>
    <x v="0"/>
    <s v="No"/>
    <s v="Y"/>
    <n v="3"/>
    <n v="-2"/>
    <n v="0"/>
    <n v="31"/>
    <n v="1"/>
    <n v="1"/>
    <n v="1"/>
    <n v="0"/>
    <n v="202"/>
    <n v="8"/>
    <x v="3"/>
    <n v="1"/>
    <n v="1"/>
    <n v="34"/>
    <n v="2"/>
    <n v="1"/>
    <n v="2"/>
    <n v="1261"/>
    <n v="22262"/>
    <n v="1"/>
    <n v="12"/>
    <n v="3"/>
    <n v="3"/>
    <n v="80"/>
    <n v="0"/>
    <n v="1"/>
    <n v="4"/>
    <n v="1"/>
    <n v="0"/>
    <n v="0"/>
    <n v="0"/>
    <x v="0"/>
  </r>
  <r>
    <s v="Yes"/>
    <s v="Travel_Rarely"/>
    <x v="2"/>
    <s v="Ex-Employees"/>
    <x v="0"/>
    <x v="3"/>
    <s v="STAFF-1752"/>
    <n v="1752"/>
    <x v="0"/>
    <x v="6"/>
    <x v="0"/>
    <s v="No"/>
    <s v="Y"/>
    <n v="3"/>
    <n v="-2"/>
    <n v="0"/>
    <n v="29"/>
    <n v="1"/>
    <n v="1"/>
    <n v="1"/>
    <n v="0"/>
    <n v="428"/>
    <n v="9"/>
    <x v="3"/>
    <n v="1"/>
    <n v="2"/>
    <n v="52"/>
    <n v="1"/>
    <n v="1"/>
    <n v="1"/>
    <n v="2760"/>
    <n v="14630"/>
    <n v="1"/>
    <n v="13"/>
    <n v="3"/>
    <n v="3"/>
    <n v="80"/>
    <n v="0"/>
    <n v="2"/>
    <n v="3"/>
    <n v="2"/>
    <n v="2"/>
    <n v="2"/>
    <n v="2"/>
    <x v="0"/>
  </r>
  <r>
    <s v="Yes"/>
    <s v="Travel_Frequently"/>
    <x v="2"/>
    <s v="Ex-Employees"/>
    <x v="1"/>
    <x v="0"/>
    <s v="STAFF-1807"/>
    <n v="1807"/>
    <x v="1"/>
    <x v="2"/>
    <x v="1"/>
    <s v="No"/>
    <s v="Y"/>
    <n v="3"/>
    <n v="-2"/>
    <n v="0"/>
    <n v="34"/>
    <n v="1"/>
    <n v="1"/>
    <n v="1"/>
    <n v="0"/>
    <n v="234"/>
    <n v="9"/>
    <x v="2"/>
    <n v="1"/>
    <n v="4"/>
    <n v="93"/>
    <n v="3"/>
    <n v="2"/>
    <n v="1"/>
    <n v="5346"/>
    <n v="6208"/>
    <n v="4"/>
    <n v="17"/>
    <n v="3"/>
    <n v="3"/>
    <n v="80"/>
    <n v="1"/>
    <n v="11"/>
    <n v="2"/>
    <n v="7"/>
    <n v="1"/>
    <n v="0"/>
    <n v="7"/>
    <x v="0"/>
  </r>
  <r>
    <s v="Yes"/>
    <s v="Travel_Frequently"/>
    <x v="2"/>
    <s v="Ex-Employees"/>
    <x v="1"/>
    <x v="2"/>
    <s v="STAFF-1504"/>
    <n v="1504"/>
    <x v="1"/>
    <x v="2"/>
    <x v="0"/>
    <s v="No"/>
    <s v="Y"/>
    <n v="2"/>
    <n v="-2"/>
    <n v="0"/>
    <n v="28"/>
    <n v="1"/>
    <n v="1"/>
    <n v="1"/>
    <n v="0"/>
    <n v="289"/>
    <n v="2"/>
    <x v="0"/>
    <n v="1"/>
    <n v="3"/>
    <n v="38"/>
    <n v="2"/>
    <n v="1"/>
    <n v="1"/>
    <n v="2561"/>
    <n v="5355"/>
    <n v="7"/>
    <n v="11"/>
    <n v="3"/>
    <n v="3"/>
    <n v="80"/>
    <n v="0"/>
    <n v="8"/>
    <n v="2"/>
    <n v="0"/>
    <n v="0"/>
    <n v="0"/>
    <n v="0"/>
    <x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x v="0"/>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x v="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x v="0"/>
  </r>
  <r>
    <s v="Yes"/>
    <s v="Travel_Frequently"/>
    <x v="4"/>
    <s v="Ex-Employees"/>
    <x v="0"/>
    <x v="3"/>
    <s v="STAFF-2023"/>
    <n v="2023"/>
    <x v="1"/>
    <x v="6"/>
    <x v="1"/>
    <s v="No"/>
    <s v="Y"/>
    <n v="3"/>
    <n v="-2"/>
    <n v="0"/>
    <n v="23"/>
    <n v="1"/>
    <n v="1"/>
    <n v="1"/>
    <n v="0"/>
    <n v="638"/>
    <n v="9"/>
    <x v="3"/>
    <n v="1"/>
    <n v="4"/>
    <n v="33"/>
    <n v="3"/>
    <n v="1"/>
    <n v="1"/>
    <n v="1790"/>
    <n v="26956"/>
    <n v="1"/>
    <n v="19"/>
    <n v="3"/>
    <n v="1"/>
    <n v="80"/>
    <n v="1"/>
    <n v="1"/>
    <n v="2"/>
    <n v="1"/>
    <n v="0"/>
    <n v="1"/>
    <n v="0"/>
    <x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x v="1"/>
  </r>
  <r>
    <s v="Yes"/>
    <s v="Travel_Rarely"/>
    <x v="2"/>
    <s v="Ex-Employees"/>
    <x v="2"/>
    <x v="5"/>
    <s v="STAFF-1842"/>
    <n v="1842"/>
    <x v="1"/>
    <x v="8"/>
    <x v="1"/>
    <s v="No"/>
    <s v="Y"/>
    <n v="4"/>
    <n v="-2"/>
    <n v="0"/>
    <n v="31"/>
    <n v="1"/>
    <n v="1"/>
    <n v="1"/>
    <n v="0"/>
    <n v="359"/>
    <n v="18"/>
    <x v="4"/>
    <n v="1"/>
    <n v="4"/>
    <n v="89"/>
    <n v="4"/>
    <n v="1"/>
    <n v="1"/>
    <n v="2956"/>
    <n v="21495"/>
    <n v="0"/>
    <n v="17"/>
    <n v="3"/>
    <n v="3"/>
    <n v="80"/>
    <n v="0"/>
    <n v="2"/>
    <n v="3"/>
    <n v="1"/>
    <n v="0"/>
    <n v="0"/>
    <n v="0"/>
    <x v="2"/>
  </r>
  <r>
    <s v="Yes"/>
    <s v="Travel_Rarely"/>
    <x v="4"/>
    <s v="Ex-Employees"/>
    <x v="2"/>
    <x v="5"/>
    <s v="STAFF-1714"/>
    <n v="1714"/>
    <x v="1"/>
    <x v="8"/>
    <x v="1"/>
    <s v="No"/>
    <s v="Y"/>
    <n v="2"/>
    <n v="-2"/>
    <n v="0"/>
    <n v="24"/>
    <n v="1"/>
    <n v="1"/>
    <n v="1"/>
    <n v="0"/>
    <n v="240"/>
    <n v="22"/>
    <x v="1"/>
    <n v="1"/>
    <n v="4"/>
    <n v="58"/>
    <n v="1"/>
    <n v="1"/>
    <n v="3"/>
    <n v="1555"/>
    <n v="11585"/>
    <n v="1"/>
    <n v="11"/>
    <n v="3"/>
    <n v="3"/>
    <n v="80"/>
    <n v="1"/>
    <n v="1"/>
    <n v="3"/>
    <n v="1"/>
    <n v="0"/>
    <n v="0"/>
    <n v="0"/>
    <x v="1"/>
  </r>
  <r>
    <s v="Yes"/>
    <s v="Travel_Rarely"/>
    <x v="2"/>
    <s v="Ex-Employees"/>
    <x v="1"/>
    <x v="4"/>
    <s v="STAFF-1960"/>
    <n v="1960"/>
    <x v="1"/>
    <x v="2"/>
    <x v="2"/>
    <s v="No"/>
    <s v="Y"/>
    <n v="2"/>
    <n v="-2"/>
    <n v="0"/>
    <n v="28"/>
    <n v="1"/>
    <n v="1"/>
    <n v="1"/>
    <n v="0"/>
    <n v="1404"/>
    <n v="17"/>
    <x v="3"/>
    <n v="1"/>
    <n v="3"/>
    <n v="32"/>
    <n v="2"/>
    <n v="1"/>
    <n v="4"/>
    <n v="2367"/>
    <n v="18779"/>
    <n v="5"/>
    <n v="12"/>
    <n v="3"/>
    <n v="1"/>
    <n v="80"/>
    <n v="1"/>
    <n v="6"/>
    <n v="2"/>
    <n v="4"/>
    <n v="1"/>
    <n v="0"/>
    <n v="3"/>
    <x v="2"/>
  </r>
  <r>
    <s v="Yes"/>
    <s v="Travel_Rarely"/>
    <x v="3"/>
    <s v="Ex-Employees"/>
    <x v="1"/>
    <x v="4"/>
    <s v="STAFF-2032"/>
    <n v="2032"/>
    <x v="1"/>
    <x v="2"/>
    <x v="1"/>
    <s v="No"/>
    <s v="Y"/>
    <n v="4"/>
    <n v="-2"/>
    <n v="0"/>
    <n v="56"/>
    <n v="1"/>
    <n v="1"/>
    <n v="1"/>
    <n v="0"/>
    <n v="310"/>
    <n v="7"/>
    <x v="0"/>
    <n v="1"/>
    <n v="4"/>
    <n v="72"/>
    <n v="3"/>
    <n v="1"/>
    <n v="4"/>
    <n v="2339"/>
    <n v="3666"/>
    <n v="8"/>
    <n v="11"/>
    <n v="3"/>
    <n v="4"/>
    <n v="80"/>
    <n v="1"/>
    <n v="14"/>
    <n v="1"/>
    <n v="10"/>
    <n v="9"/>
    <n v="9"/>
    <n v="8"/>
    <x v="0"/>
  </r>
  <r>
    <s v="Yes"/>
    <s v="Travel_Rarely"/>
    <x v="0"/>
    <s v="Ex-Employees"/>
    <x v="1"/>
    <x v="2"/>
    <s v="STAFF-1573"/>
    <n v="1573"/>
    <x v="1"/>
    <x v="3"/>
    <x v="1"/>
    <s v="No"/>
    <s v="Y"/>
    <n v="2"/>
    <n v="-2"/>
    <n v="0"/>
    <n v="38"/>
    <n v="1"/>
    <n v="1"/>
    <n v="1"/>
    <n v="0"/>
    <n v="903"/>
    <n v="2"/>
    <x v="3"/>
    <n v="1"/>
    <n v="3"/>
    <n v="81"/>
    <n v="3"/>
    <n v="2"/>
    <n v="2"/>
    <n v="4855"/>
    <n v="7653"/>
    <n v="4"/>
    <n v="11"/>
    <n v="3"/>
    <n v="1"/>
    <n v="80"/>
    <n v="2"/>
    <n v="7"/>
    <n v="3"/>
    <n v="5"/>
    <n v="2"/>
    <n v="1"/>
    <n v="4"/>
    <x v="0"/>
  </r>
  <r>
    <s v="Yes"/>
    <s v="Travel_Rarely"/>
    <x v="2"/>
    <s v="Ex-Employees"/>
    <x v="1"/>
    <x v="4"/>
    <s v="STAFF-1522"/>
    <n v="1522"/>
    <x v="1"/>
    <x v="1"/>
    <x v="0"/>
    <s v="No"/>
    <s v="Y"/>
    <n v="2"/>
    <n v="-2"/>
    <n v="0"/>
    <n v="29"/>
    <n v="1"/>
    <n v="1"/>
    <n v="1"/>
    <n v="0"/>
    <n v="224"/>
    <n v="1"/>
    <x v="2"/>
    <n v="1"/>
    <n v="1"/>
    <n v="100"/>
    <n v="2"/>
    <n v="1"/>
    <n v="1"/>
    <n v="2362"/>
    <n v="7568"/>
    <n v="6"/>
    <n v="13"/>
    <n v="3"/>
    <n v="3"/>
    <n v="80"/>
    <n v="0"/>
    <n v="11"/>
    <n v="1"/>
    <n v="9"/>
    <n v="7"/>
    <n v="0"/>
    <n v="7"/>
    <x v="0"/>
  </r>
  <r>
    <s v="Yes"/>
    <s v="Travel_Rarely"/>
    <x v="3"/>
    <s v="Ex-Employees"/>
    <x v="1"/>
    <x v="0"/>
    <s v="STAFF-1907"/>
    <n v="1907"/>
    <x v="1"/>
    <x v="2"/>
    <x v="0"/>
    <s v="No"/>
    <s v="Y"/>
    <n v="3"/>
    <n v="-2"/>
    <n v="0"/>
    <n v="56"/>
    <n v="1"/>
    <n v="1"/>
    <n v="1"/>
    <n v="0"/>
    <n v="1162"/>
    <n v="24"/>
    <x v="0"/>
    <n v="1"/>
    <n v="1"/>
    <n v="97"/>
    <n v="3"/>
    <n v="1"/>
    <n v="4"/>
    <n v="2587"/>
    <n v="10261"/>
    <n v="1"/>
    <n v="16"/>
    <n v="3"/>
    <n v="4"/>
    <n v="80"/>
    <n v="0"/>
    <n v="5"/>
    <n v="3"/>
    <n v="4"/>
    <n v="2"/>
    <n v="1"/>
    <n v="0"/>
    <x v="1"/>
  </r>
  <r>
    <s v="Yes"/>
    <s v="Travel_Rarely"/>
    <x v="0"/>
    <s v="Ex-Employees"/>
    <x v="1"/>
    <x v="0"/>
    <s v="STAFF-1534"/>
    <n v="1534"/>
    <x v="1"/>
    <x v="2"/>
    <x v="0"/>
    <s v="No"/>
    <s v="Y"/>
    <n v="3"/>
    <n v="-2"/>
    <n v="0"/>
    <n v="40"/>
    <n v="1"/>
    <n v="1"/>
    <n v="1"/>
    <n v="0"/>
    <n v="676"/>
    <n v="9"/>
    <x v="2"/>
    <n v="1"/>
    <n v="4"/>
    <n v="86"/>
    <n v="3"/>
    <n v="1"/>
    <n v="1"/>
    <n v="2018"/>
    <n v="21831"/>
    <n v="3"/>
    <n v="14"/>
    <n v="3"/>
    <n v="2"/>
    <n v="80"/>
    <n v="0"/>
    <n v="15"/>
    <n v="1"/>
    <n v="5"/>
    <n v="4"/>
    <n v="1"/>
    <n v="0"/>
    <x v="0"/>
  </r>
  <r>
    <s v="Yes"/>
    <s v="Travel_Rarely"/>
    <x v="0"/>
    <s v="Ex-Employees"/>
    <x v="1"/>
    <x v="2"/>
    <s v="STAFF-1809"/>
    <n v="1809"/>
    <x v="1"/>
    <x v="3"/>
    <x v="0"/>
    <s v="No"/>
    <s v="Y"/>
    <n v="4"/>
    <n v="-2"/>
    <n v="0"/>
    <n v="37"/>
    <n v="1"/>
    <n v="1"/>
    <n v="1"/>
    <n v="0"/>
    <n v="370"/>
    <n v="10"/>
    <x v="2"/>
    <n v="1"/>
    <n v="4"/>
    <n v="58"/>
    <n v="3"/>
    <n v="2"/>
    <n v="1"/>
    <n v="4213"/>
    <n v="4992"/>
    <n v="1"/>
    <n v="15"/>
    <n v="3"/>
    <n v="2"/>
    <n v="80"/>
    <n v="0"/>
    <n v="10"/>
    <n v="1"/>
    <n v="10"/>
    <n v="3"/>
    <n v="0"/>
    <n v="8"/>
    <x v="0"/>
  </r>
  <r>
    <s v="Yes"/>
    <s v="Travel_Rarely"/>
    <x v="2"/>
    <s v="Ex-Employees"/>
    <x v="1"/>
    <x v="0"/>
    <s v="STAFF-1692"/>
    <n v="1692"/>
    <x v="1"/>
    <x v="2"/>
    <x v="0"/>
    <s v="No"/>
    <s v="Y"/>
    <n v="2"/>
    <n v="-2"/>
    <n v="0"/>
    <n v="32"/>
    <n v="1"/>
    <n v="1"/>
    <n v="1"/>
    <n v="0"/>
    <n v="1259"/>
    <n v="2"/>
    <x v="2"/>
    <n v="1"/>
    <n v="4"/>
    <n v="95"/>
    <n v="3"/>
    <n v="1"/>
    <n v="2"/>
    <n v="1393"/>
    <n v="24852"/>
    <n v="1"/>
    <n v="12"/>
    <n v="3"/>
    <n v="1"/>
    <n v="80"/>
    <n v="0"/>
    <n v="1"/>
    <n v="3"/>
    <n v="1"/>
    <n v="0"/>
    <n v="0"/>
    <n v="0"/>
    <x v="0"/>
  </r>
  <r>
    <s v="Yes"/>
    <s v="Travel_Rarely"/>
    <x v="1"/>
    <s v="Ex-Employees"/>
    <x v="0"/>
    <x v="3"/>
    <s v="STAFF-1457"/>
    <n v="1457"/>
    <x v="1"/>
    <x v="0"/>
    <x v="2"/>
    <s v="No"/>
    <s v="Y"/>
    <n v="1"/>
    <n v="-2"/>
    <n v="0"/>
    <n v="46"/>
    <n v="1"/>
    <n v="1"/>
    <n v="1"/>
    <n v="0"/>
    <n v="377"/>
    <n v="9"/>
    <x v="3"/>
    <n v="1"/>
    <n v="1"/>
    <n v="52"/>
    <n v="3"/>
    <n v="3"/>
    <n v="1"/>
    <n v="10096"/>
    <n v="15986"/>
    <n v="4"/>
    <n v="11"/>
    <n v="3"/>
    <n v="1"/>
    <n v="80"/>
    <n v="1"/>
    <n v="28"/>
    <n v="4"/>
    <n v="7"/>
    <n v="7"/>
    <n v="4"/>
    <n v="3"/>
    <x v="0"/>
  </r>
  <r>
    <s v="Yes"/>
    <s v="Travel_Rarely"/>
    <x v="2"/>
    <s v="Ex-Employees"/>
    <x v="0"/>
    <x v="0"/>
    <s v="STAFF-1439"/>
    <n v="1439"/>
    <x v="1"/>
    <x v="6"/>
    <x v="1"/>
    <s v="No"/>
    <s v="Y"/>
    <n v="2"/>
    <n v="-2"/>
    <n v="0"/>
    <n v="25"/>
    <n v="1"/>
    <n v="1"/>
    <n v="1"/>
    <n v="0"/>
    <n v="383"/>
    <n v="9"/>
    <x v="0"/>
    <n v="1"/>
    <n v="1"/>
    <n v="68"/>
    <n v="2"/>
    <n v="1"/>
    <n v="1"/>
    <n v="4400"/>
    <n v="15182"/>
    <n v="3"/>
    <n v="12"/>
    <n v="3"/>
    <n v="1"/>
    <n v="80"/>
    <n v="0"/>
    <n v="6"/>
    <n v="3"/>
    <n v="3"/>
    <n v="2"/>
    <n v="2"/>
    <n v="2"/>
    <x v="0"/>
  </r>
  <r>
    <s v="Yes"/>
    <s v="Travel_Rarely"/>
    <x v="0"/>
    <s v="Ex-Employees"/>
    <x v="0"/>
    <x v="2"/>
    <s v="STAFF-1639"/>
    <n v="1639"/>
    <x v="1"/>
    <x v="0"/>
    <x v="1"/>
    <s v="No"/>
    <s v="Y"/>
    <n v="3"/>
    <n v="-2"/>
    <n v="0"/>
    <n v="35"/>
    <n v="1"/>
    <n v="1"/>
    <n v="1"/>
    <n v="0"/>
    <n v="737"/>
    <n v="10"/>
    <x v="3"/>
    <n v="1"/>
    <n v="4"/>
    <n v="55"/>
    <n v="2"/>
    <n v="3"/>
    <n v="1"/>
    <n v="10306"/>
    <n v="21530"/>
    <n v="9"/>
    <n v="17"/>
    <n v="3"/>
    <n v="3"/>
    <n v="80"/>
    <n v="0"/>
    <n v="15"/>
    <n v="3"/>
    <n v="13"/>
    <n v="12"/>
    <n v="6"/>
    <n v="0"/>
    <x v="0"/>
  </r>
  <r>
    <s v="Yes"/>
    <s v="Travel_Rarely"/>
    <x v="2"/>
    <s v="Ex-Employees"/>
    <x v="0"/>
    <x v="0"/>
    <s v="STAFF-1562"/>
    <n v="1562"/>
    <x v="1"/>
    <x v="0"/>
    <x v="1"/>
    <s v="No"/>
    <s v="Y"/>
    <n v="4"/>
    <n v="-2"/>
    <n v="0"/>
    <n v="30"/>
    <n v="1"/>
    <n v="1"/>
    <n v="1"/>
    <n v="0"/>
    <n v="740"/>
    <n v="1"/>
    <x v="3"/>
    <n v="1"/>
    <n v="2"/>
    <n v="64"/>
    <n v="2"/>
    <n v="2"/>
    <n v="1"/>
    <n v="9714"/>
    <n v="5323"/>
    <n v="1"/>
    <n v="11"/>
    <n v="3"/>
    <n v="4"/>
    <n v="80"/>
    <n v="1"/>
    <n v="10"/>
    <n v="3"/>
    <n v="10"/>
    <n v="8"/>
    <n v="6"/>
    <n v="7"/>
    <x v="0"/>
  </r>
  <r>
    <s v="Yes"/>
    <s v="Travel_Rarely"/>
    <x v="2"/>
    <s v="Ex-Employees"/>
    <x v="0"/>
    <x v="3"/>
    <s v="STAFF-1761"/>
    <n v="1761"/>
    <x v="1"/>
    <x v="0"/>
    <x v="1"/>
    <s v="No"/>
    <s v="Y"/>
    <n v="2"/>
    <n v="-2"/>
    <n v="0"/>
    <n v="31"/>
    <n v="1"/>
    <n v="1"/>
    <n v="1"/>
    <n v="0"/>
    <n v="1079"/>
    <n v="16"/>
    <x v="2"/>
    <n v="1"/>
    <n v="1"/>
    <n v="70"/>
    <n v="3"/>
    <n v="3"/>
    <n v="1"/>
    <n v="8161"/>
    <n v="19002"/>
    <n v="2"/>
    <n v="13"/>
    <n v="3"/>
    <n v="1"/>
    <n v="80"/>
    <n v="3"/>
    <n v="10"/>
    <n v="3"/>
    <n v="1"/>
    <n v="0"/>
    <n v="0"/>
    <n v="0"/>
    <x v="2"/>
  </r>
  <r>
    <s v="Yes"/>
    <s v="Travel_Rarely"/>
    <x v="2"/>
    <s v="Ex-Employees"/>
    <x v="0"/>
    <x v="0"/>
    <s v="STAFF-1734"/>
    <n v="1734"/>
    <x v="1"/>
    <x v="0"/>
    <x v="0"/>
    <s v="No"/>
    <s v="Y"/>
    <n v="2"/>
    <n v="-2"/>
    <n v="0"/>
    <n v="32"/>
    <n v="1"/>
    <n v="1"/>
    <n v="1"/>
    <n v="0"/>
    <n v="964"/>
    <n v="1"/>
    <x v="0"/>
    <n v="1"/>
    <n v="1"/>
    <n v="34"/>
    <n v="1"/>
    <n v="2"/>
    <n v="2"/>
    <n v="6735"/>
    <n v="12147"/>
    <n v="6"/>
    <n v="15"/>
    <n v="3"/>
    <n v="2"/>
    <n v="80"/>
    <n v="0"/>
    <n v="10"/>
    <n v="3"/>
    <n v="0"/>
    <n v="0"/>
    <n v="0"/>
    <n v="0"/>
    <x v="0"/>
  </r>
  <r>
    <s v="Yes"/>
    <s v="Travel_Rarely"/>
    <x v="4"/>
    <s v="Ex-Employees"/>
    <x v="0"/>
    <x v="3"/>
    <s v="STAFF-1780"/>
    <n v="1780"/>
    <x v="1"/>
    <x v="6"/>
    <x v="0"/>
    <s v="No"/>
    <s v="Y"/>
    <n v="3"/>
    <n v="-2"/>
    <n v="0"/>
    <n v="21"/>
    <n v="1"/>
    <n v="1"/>
    <n v="1"/>
    <n v="0"/>
    <n v="337"/>
    <n v="7"/>
    <x v="1"/>
    <n v="1"/>
    <n v="2"/>
    <n v="31"/>
    <n v="3"/>
    <n v="1"/>
    <n v="1"/>
    <n v="2679"/>
    <n v="4567"/>
    <n v="1"/>
    <n v="13"/>
    <n v="3"/>
    <n v="2"/>
    <n v="80"/>
    <n v="0"/>
    <n v="1"/>
    <n v="3"/>
    <n v="1"/>
    <n v="0"/>
    <n v="1"/>
    <n v="0"/>
    <x v="0"/>
  </r>
  <r>
    <s v="Yes"/>
    <s v="Travel_Rarely"/>
    <x v="2"/>
    <s v="Ex-Employees"/>
    <x v="0"/>
    <x v="2"/>
    <s v="STAFF-1876"/>
    <n v="1876"/>
    <x v="1"/>
    <x v="6"/>
    <x v="0"/>
    <s v="No"/>
    <s v="Y"/>
    <n v="3"/>
    <n v="-2"/>
    <n v="0"/>
    <n v="30"/>
    <n v="1"/>
    <n v="1"/>
    <n v="1"/>
    <n v="0"/>
    <n v="945"/>
    <n v="9"/>
    <x v="3"/>
    <n v="1"/>
    <n v="2"/>
    <n v="89"/>
    <n v="3"/>
    <n v="1"/>
    <n v="4"/>
    <n v="1081"/>
    <n v="16019"/>
    <n v="1"/>
    <n v="13"/>
    <n v="3"/>
    <n v="3"/>
    <n v="80"/>
    <n v="0"/>
    <n v="1"/>
    <n v="2"/>
    <n v="1"/>
    <n v="0"/>
    <n v="0"/>
    <n v="0"/>
    <x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x v="0"/>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x v="2"/>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x v="0"/>
  </r>
  <r>
    <s v="Yes"/>
    <s v="Travel_Frequently"/>
    <x v="4"/>
    <s v="Ex-Employees"/>
    <x v="0"/>
    <x v="2"/>
    <s v="STAFF-1624"/>
    <n v="1624"/>
    <x v="0"/>
    <x v="6"/>
    <x v="0"/>
    <s v="Yes"/>
    <s v="Y"/>
    <n v="2"/>
    <n v="-2"/>
    <n v="0"/>
    <n v="18"/>
    <n v="1"/>
    <n v="1"/>
    <n v="1"/>
    <n v="0"/>
    <n v="544"/>
    <n v="3"/>
    <x v="0"/>
    <n v="1"/>
    <n v="2"/>
    <n v="70"/>
    <n v="3"/>
    <n v="1"/>
    <n v="4"/>
    <n v="1569"/>
    <n v="18420"/>
    <n v="1"/>
    <n v="12"/>
    <n v="3"/>
    <n v="3"/>
    <n v="80"/>
    <n v="0"/>
    <n v="0"/>
    <n v="4"/>
    <n v="0"/>
    <n v="0"/>
    <n v="0"/>
    <n v="0"/>
    <x v="0"/>
  </r>
  <r>
    <s v="Yes"/>
    <s v="Travel_Rarely"/>
    <x v="2"/>
    <s v="Ex-Employees"/>
    <x v="2"/>
    <x v="2"/>
    <s v="STAFF-1818"/>
    <n v="1818"/>
    <x v="0"/>
    <x v="8"/>
    <x v="1"/>
    <s v="Yes"/>
    <s v="Y"/>
    <n v="3"/>
    <n v="-2"/>
    <n v="0"/>
    <n v="26"/>
    <n v="1"/>
    <n v="1"/>
    <n v="1"/>
    <n v="0"/>
    <n v="920"/>
    <n v="20"/>
    <x v="0"/>
    <n v="1"/>
    <n v="4"/>
    <n v="69"/>
    <n v="3"/>
    <n v="1"/>
    <n v="2"/>
    <n v="2148"/>
    <n v="6889"/>
    <n v="0"/>
    <n v="11"/>
    <n v="3"/>
    <n v="3"/>
    <n v="80"/>
    <n v="0"/>
    <n v="6"/>
    <n v="3"/>
    <n v="5"/>
    <n v="1"/>
    <n v="1"/>
    <n v="4"/>
    <x v="2"/>
  </r>
  <r>
    <s v="Yes"/>
    <s v="Travel_Rarely"/>
    <x v="0"/>
    <s v="Ex-Employees"/>
    <x v="1"/>
    <x v="0"/>
    <s v="STAFF-1569"/>
    <n v="1569"/>
    <x v="0"/>
    <x v="2"/>
    <x v="2"/>
    <s v="Yes"/>
    <s v="Y"/>
    <n v="2"/>
    <n v="-2"/>
    <n v="0"/>
    <n v="35"/>
    <n v="1"/>
    <n v="1"/>
    <n v="1"/>
    <n v="0"/>
    <n v="104"/>
    <n v="2"/>
    <x v="3"/>
    <n v="1"/>
    <n v="1"/>
    <n v="69"/>
    <n v="3"/>
    <n v="1"/>
    <n v="1"/>
    <n v="2074"/>
    <n v="26619"/>
    <n v="1"/>
    <n v="12"/>
    <n v="3"/>
    <n v="4"/>
    <n v="80"/>
    <n v="1"/>
    <n v="1"/>
    <n v="3"/>
    <n v="1"/>
    <n v="0"/>
    <n v="0"/>
    <n v="0"/>
    <x v="0"/>
  </r>
  <r>
    <s v="Yes"/>
    <s v="Travel_Rarely"/>
    <x v="4"/>
    <s v="Ex-Employees"/>
    <x v="1"/>
    <x v="2"/>
    <s v="STAFF-1783"/>
    <n v="1783"/>
    <x v="0"/>
    <x v="2"/>
    <x v="1"/>
    <s v="Yes"/>
    <s v="Y"/>
    <n v="6"/>
    <n v="-2"/>
    <n v="0"/>
    <n v="22"/>
    <n v="1"/>
    <n v="1"/>
    <n v="1"/>
    <n v="0"/>
    <n v="1294"/>
    <n v="8"/>
    <x v="1"/>
    <n v="1"/>
    <n v="3"/>
    <n v="79"/>
    <n v="3"/>
    <n v="1"/>
    <n v="1"/>
    <n v="2398"/>
    <n v="15999"/>
    <n v="1"/>
    <n v="17"/>
    <n v="3"/>
    <n v="3"/>
    <n v="80"/>
    <n v="0"/>
    <n v="1"/>
    <n v="3"/>
    <n v="1"/>
    <n v="0"/>
    <n v="0"/>
    <n v="0"/>
    <x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x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x v="0"/>
  </r>
  <r>
    <s v="Yes"/>
    <s v="Travel_Frequently"/>
    <x v="2"/>
    <s v="Ex-Employees"/>
    <x v="1"/>
    <x v="0"/>
    <s v="STAFF-1464"/>
    <n v="1464"/>
    <x v="1"/>
    <x v="2"/>
    <x v="1"/>
    <s v="Yes"/>
    <s v="Y"/>
    <n v="2"/>
    <n v="-2"/>
    <n v="0"/>
    <n v="31"/>
    <n v="1"/>
    <n v="1"/>
    <n v="1"/>
    <n v="0"/>
    <n v="523"/>
    <n v="2"/>
    <x v="3"/>
    <n v="1"/>
    <n v="2"/>
    <n v="94"/>
    <n v="3"/>
    <n v="1"/>
    <n v="4"/>
    <n v="3722"/>
    <n v="21081"/>
    <n v="6"/>
    <n v="13"/>
    <n v="3"/>
    <n v="3"/>
    <n v="80"/>
    <n v="1"/>
    <n v="7"/>
    <n v="1"/>
    <n v="2"/>
    <n v="2"/>
    <n v="2"/>
    <n v="2"/>
    <x v="0"/>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x v="2"/>
  </r>
  <r>
    <s v="Yes"/>
    <s v="Travel_Frequently"/>
    <x v="4"/>
    <s v="Ex-Employees"/>
    <x v="1"/>
    <x v="2"/>
    <s v="STAFF-1494"/>
    <n v="1494"/>
    <x v="1"/>
    <x v="2"/>
    <x v="0"/>
    <s v="Yes"/>
    <s v="Y"/>
    <n v="2"/>
    <n v="-2"/>
    <n v="0"/>
    <n v="24"/>
    <n v="1"/>
    <n v="1"/>
    <n v="1"/>
    <n v="0"/>
    <n v="381"/>
    <n v="9"/>
    <x v="3"/>
    <n v="1"/>
    <n v="2"/>
    <n v="89"/>
    <n v="3"/>
    <n v="1"/>
    <n v="1"/>
    <n v="3172"/>
    <n v="16998"/>
    <n v="2"/>
    <n v="11"/>
    <n v="3"/>
    <n v="3"/>
    <n v="80"/>
    <n v="0"/>
    <n v="4"/>
    <n v="2"/>
    <n v="0"/>
    <n v="0"/>
    <n v="0"/>
    <n v="0"/>
    <x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x v="1"/>
  </r>
  <r>
    <s v="Yes"/>
    <s v="Travel_Rarely"/>
    <x v="2"/>
    <s v="Ex-Employees"/>
    <x v="2"/>
    <x v="5"/>
    <s v="STAFF-1844"/>
    <n v="1844"/>
    <x v="1"/>
    <x v="8"/>
    <x v="2"/>
    <s v="Yes"/>
    <s v="Y"/>
    <n v="3"/>
    <n v="-2"/>
    <n v="0"/>
    <n v="29"/>
    <n v="1"/>
    <n v="1"/>
    <n v="1"/>
    <n v="0"/>
    <n v="350"/>
    <n v="13"/>
    <x v="3"/>
    <n v="1"/>
    <n v="1"/>
    <n v="56"/>
    <n v="2"/>
    <n v="1"/>
    <n v="1"/>
    <n v="2335"/>
    <n v="3157"/>
    <n v="4"/>
    <n v="15"/>
    <n v="3"/>
    <n v="4"/>
    <n v="80"/>
    <n v="3"/>
    <n v="4"/>
    <n v="3"/>
    <n v="2"/>
    <n v="2"/>
    <n v="2"/>
    <n v="0"/>
    <x v="2"/>
  </r>
  <r>
    <s v="Yes"/>
    <s v="Travel_Rarely"/>
    <x v="2"/>
    <s v="Ex-Employees"/>
    <x v="1"/>
    <x v="2"/>
    <s v="STAFF-2027"/>
    <n v="2027"/>
    <x v="1"/>
    <x v="1"/>
    <x v="1"/>
    <s v="Yes"/>
    <s v="Y"/>
    <n v="3"/>
    <n v="-2"/>
    <n v="0"/>
    <n v="29"/>
    <n v="1"/>
    <n v="1"/>
    <n v="1"/>
    <n v="0"/>
    <n v="1092"/>
    <n v="1"/>
    <x v="2"/>
    <n v="1"/>
    <n v="1"/>
    <n v="36"/>
    <n v="3"/>
    <n v="1"/>
    <n v="4"/>
    <n v="4787"/>
    <n v="26124"/>
    <n v="9"/>
    <n v="14"/>
    <n v="3"/>
    <n v="2"/>
    <n v="80"/>
    <n v="3"/>
    <n v="4"/>
    <n v="4"/>
    <n v="2"/>
    <n v="2"/>
    <n v="2"/>
    <n v="2"/>
    <x v="0"/>
  </r>
  <r>
    <s v="Yes"/>
    <s v="Travel_Rarely"/>
    <x v="2"/>
    <s v="Ex-Employees"/>
    <x v="1"/>
    <x v="2"/>
    <s v="STAFF-1604"/>
    <n v="1604"/>
    <x v="1"/>
    <x v="2"/>
    <x v="1"/>
    <s v="Yes"/>
    <s v="Y"/>
    <n v="3"/>
    <n v="-2"/>
    <n v="0"/>
    <n v="28"/>
    <n v="1"/>
    <n v="1"/>
    <n v="1"/>
    <n v="0"/>
    <n v="329"/>
    <n v="24"/>
    <x v="3"/>
    <n v="1"/>
    <n v="3"/>
    <n v="51"/>
    <n v="3"/>
    <n v="1"/>
    <n v="2"/>
    <n v="2408"/>
    <n v="7324"/>
    <n v="1"/>
    <n v="17"/>
    <n v="3"/>
    <n v="3"/>
    <n v="80"/>
    <n v="3"/>
    <n v="1"/>
    <n v="3"/>
    <n v="1"/>
    <n v="1"/>
    <n v="0"/>
    <n v="0"/>
    <x v="1"/>
  </r>
  <r>
    <s v="Yes"/>
    <s v="Travel_Rarely"/>
    <x v="0"/>
    <s v="Ex-Employees"/>
    <x v="1"/>
    <x v="0"/>
    <s v="STAFF-1649"/>
    <n v="1649"/>
    <x v="1"/>
    <x v="2"/>
    <x v="0"/>
    <s v="Yes"/>
    <s v="Y"/>
    <n v="3"/>
    <n v="-2"/>
    <n v="0"/>
    <n v="40"/>
    <n v="1"/>
    <n v="1"/>
    <n v="1"/>
    <n v="0"/>
    <n v="1329"/>
    <n v="7"/>
    <x v="3"/>
    <n v="1"/>
    <n v="1"/>
    <n v="73"/>
    <n v="3"/>
    <n v="1"/>
    <n v="1"/>
    <n v="2166"/>
    <n v="3339"/>
    <n v="3"/>
    <n v="14"/>
    <n v="3"/>
    <n v="2"/>
    <n v="80"/>
    <n v="0"/>
    <n v="10"/>
    <n v="1"/>
    <n v="4"/>
    <n v="2"/>
    <n v="0"/>
    <n v="3"/>
    <x v="0"/>
  </r>
  <r>
    <s v="Yes"/>
    <s v="Travel_Rarely"/>
    <x v="4"/>
    <s v="Ex-Employees"/>
    <x v="1"/>
    <x v="2"/>
    <s v="STAFF-1684"/>
    <n v="1684"/>
    <x v="1"/>
    <x v="2"/>
    <x v="0"/>
    <s v="Yes"/>
    <s v="Y"/>
    <n v="2"/>
    <n v="-2"/>
    <n v="0"/>
    <n v="23"/>
    <n v="1"/>
    <n v="1"/>
    <n v="1"/>
    <n v="0"/>
    <n v="1320"/>
    <n v="8"/>
    <x v="1"/>
    <n v="1"/>
    <n v="4"/>
    <n v="93"/>
    <n v="2"/>
    <n v="1"/>
    <n v="3"/>
    <n v="3989"/>
    <n v="20586"/>
    <n v="1"/>
    <n v="11"/>
    <n v="3"/>
    <n v="1"/>
    <n v="80"/>
    <n v="0"/>
    <n v="5"/>
    <n v="3"/>
    <n v="5"/>
    <n v="4"/>
    <n v="1"/>
    <n v="2"/>
    <x v="0"/>
  </r>
  <r>
    <s v="Yes"/>
    <s v="Travel_Rarely"/>
    <x v="1"/>
    <s v="Ex-Employees"/>
    <x v="0"/>
    <x v="3"/>
    <s v="STAFF-2055"/>
    <n v="2055"/>
    <x v="1"/>
    <x v="0"/>
    <x v="2"/>
    <s v="Yes"/>
    <s v="Y"/>
    <n v="3"/>
    <n v="-2"/>
    <n v="0"/>
    <n v="50"/>
    <n v="1"/>
    <n v="1"/>
    <n v="1"/>
    <n v="0"/>
    <n v="410"/>
    <n v="28"/>
    <x v="3"/>
    <n v="1"/>
    <n v="4"/>
    <n v="39"/>
    <n v="2"/>
    <n v="3"/>
    <n v="1"/>
    <n v="10854"/>
    <n v="16586"/>
    <n v="4"/>
    <n v="13"/>
    <n v="3"/>
    <n v="2"/>
    <n v="80"/>
    <n v="1"/>
    <n v="20"/>
    <n v="3"/>
    <n v="3"/>
    <n v="2"/>
    <n v="2"/>
    <n v="0"/>
    <x v="1"/>
  </r>
  <r>
    <s v="Yes"/>
    <s v="Travel_Rarely"/>
    <x v="0"/>
    <s v="Ex-Employees"/>
    <x v="0"/>
    <x v="2"/>
    <s v="STAFF-1645"/>
    <n v="1645"/>
    <x v="1"/>
    <x v="0"/>
    <x v="2"/>
    <s v="Yes"/>
    <s v="Y"/>
    <n v="2"/>
    <n v="-2"/>
    <n v="0"/>
    <n v="35"/>
    <n v="1"/>
    <n v="1"/>
    <n v="1"/>
    <n v="0"/>
    <n v="763"/>
    <n v="15"/>
    <x v="0"/>
    <n v="1"/>
    <n v="1"/>
    <n v="59"/>
    <n v="1"/>
    <n v="2"/>
    <n v="4"/>
    <n v="5440"/>
    <n v="22098"/>
    <n v="6"/>
    <n v="14"/>
    <n v="3"/>
    <n v="4"/>
    <n v="80"/>
    <n v="2"/>
    <n v="7"/>
    <n v="2"/>
    <n v="2"/>
    <n v="2"/>
    <n v="2"/>
    <n v="2"/>
    <x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x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x v="1"/>
  </r>
  <r>
    <s v="Yes"/>
    <s v="Travel_Rarely"/>
    <x v="2"/>
    <s v="Ex-Employees"/>
    <x v="0"/>
    <x v="3"/>
    <s v="STAFF-1862"/>
    <n v="1862"/>
    <x v="1"/>
    <x v="0"/>
    <x v="0"/>
    <s v="Yes"/>
    <s v="Y"/>
    <n v="3"/>
    <n v="-2"/>
    <n v="0"/>
    <n v="32"/>
    <n v="1"/>
    <n v="1"/>
    <n v="1"/>
    <n v="0"/>
    <n v="414"/>
    <n v="2"/>
    <x v="2"/>
    <n v="1"/>
    <n v="3"/>
    <n v="82"/>
    <n v="2"/>
    <n v="2"/>
    <n v="2"/>
    <n v="9907"/>
    <n v="26186"/>
    <n v="7"/>
    <n v="12"/>
    <n v="3"/>
    <n v="3"/>
    <n v="80"/>
    <n v="0"/>
    <n v="7"/>
    <n v="2"/>
    <n v="2"/>
    <n v="2"/>
    <n v="2"/>
    <n v="2"/>
    <x v="0"/>
  </r>
  <r>
    <s v="Yes"/>
    <s v="Travel_Rarely"/>
    <x v="0"/>
    <s v="Ex-Employees"/>
    <x v="0"/>
    <x v="0"/>
    <s v="STAFF-1797"/>
    <n v="1797"/>
    <x v="1"/>
    <x v="0"/>
    <x v="0"/>
    <s v="Yes"/>
    <s v="Y"/>
    <n v="2"/>
    <n v="-2"/>
    <n v="0"/>
    <n v="35"/>
    <n v="1"/>
    <n v="1"/>
    <n v="1"/>
    <n v="0"/>
    <n v="303"/>
    <n v="27"/>
    <x v="3"/>
    <n v="1"/>
    <n v="3"/>
    <n v="84"/>
    <n v="3"/>
    <n v="2"/>
    <n v="4"/>
    <n v="5813"/>
    <n v="13492"/>
    <n v="1"/>
    <n v="18"/>
    <n v="3"/>
    <n v="4"/>
    <n v="80"/>
    <n v="0"/>
    <n v="10"/>
    <n v="3"/>
    <n v="10"/>
    <n v="7"/>
    <n v="7"/>
    <n v="7"/>
    <x v="1"/>
  </r>
  <r>
    <s v="Yes"/>
    <s v="Travel_Rarely"/>
    <x v="1"/>
    <s v="Ex-Employees"/>
    <x v="1"/>
    <x v="2"/>
    <s v="STAFF-1821"/>
    <n v="1821"/>
    <x v="0"/>
    <x v="4"/>
    <x v="1"/>
    <s v="No"/>
    <s v="Y"/>
    <n v="2"/>
    <n v="-2"/>
    <n v="0"/>
    <n v="46"/>
    <n v="1"/>
    <n v="1"/>
    <n v="1"/>
    <n v="0"/>
    <n v="261"/>
    <n v="21"/>
    <x v="0"/>
    <n v="1"/>
    <n v="4"/>
    <n v="66"/>
    <n v="3"/>
    <n v="2"/>
    <n v="2"/>
    <n v="8926"/>
    <n v="10842"/>
    <n v="4"/>
    <n v="22"/>
    <n v="4"/>
    <n v="4"/>
    <n v="80"/>
    <n v="1"/>
    <n v="13"/>
    <n v="4"/>
    <n v="9"/>
    <n v="7"/>
    <n v="3"/>
    <n v="7"/>
    <x v="1"/>
  </r>
  <r>
    <s v="Yes"/>
    <s v="Travel_Rarely"/>
    <x v="1"/>
    <s v="Ex-Employees"/>
    <x v="0"/>
    <x v="0"/>
    <s v="STAFF-1869"/>
    <n v="1869"/>
    <x v="0"/>
    <x v="0"/>
    <x v="1"/>
    <s v="No"/>
    <s v="Y"/>
    <n v="2"/>
    <n v="-2"/>
    <n v="0"/>
    <n v="46"/>
    <n v="1"/>
    <n v="1"/>
    <n v="1"/>
    <n v="0"/>
    <n v="1254"/>
    <n v="10"/>
    <x v="3"/>
    <n v="1"/>
    <n v="3"/>
    <n v="64"/>
    <n v="3"/>
    <n v="3"/>
    <n v="2"/>
    <n v="7314"/>
    <n v="14011"/>
    <n v="5"/>
    <n v="21"/>
    <n v="4"/>
    <n v="3"/>
    <n v="80"/>
    <n v="3"/>
    <n v="14"/>
    <n v="3"/>
    <n v="8"/>
    <n v="7"/>
    <n v="0"/>
    <n v="7"/>
    <x v="0"/>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x v="1"/>
  </r>
  <r>
    <s v="Yes"/>
    <s v="Non-Travel"/>
    <x v="0"/>
    <s v="Ex-Employees"/>
    <x v="1"/>
    <x v="0"/>
    <s v="STAFF-1458"/>
    <n v="1458"/>
    <x v="0"/>
    <x v="2"/>
    <x v="0"/>
    <s v="Yes"/>
    <s v="Y"/>
    <n v="2"/>
    <n v="-2"/>
    <n v="0"/>
    <n v="39"/>
    <n v="1"/>
    <n v="1"/>
    <n v="1"/>
    <n v="0"/>
    <n v="592"/>
    <n v="2"/>
    <x v="3"/>
    <n v="1"/>
    <n v="1"/>
    <n v="54"/>
    <n v="2"/>
    <n v="1"/>
    <n v="1"/>
    <n v="3646"/>
    <n v="17181"/>
    <n v="2"/>
    <n v="23"/>
    <n v="4"/>
    <n v="2"/>
    <n v="80"/>
    <n v="0"/>
    <n v="11"/>
    <n v="4"/>
    <n v="1"/>
    <n v="0"/>
    <n v="0"/>
    <n v="0"/>
    <x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x v="1"/>
  </r>
  <r>
    <s v="Yes"/>
    <s v="Travel_Rarely"/>
    <x v="2"/>
    <s v="Ex-Employees"/>
    <x v="0"/>
    <x v="0"/>
    <s v="STAFF-1758"/>
    <n v="1758"/>
    <x v="0"/>
    <x v="0"/>
    <x v="0"/>
    <s v="Yes"/>
    <s v="Y"/>
    <n v="2"/>
    <n v="-2"/>
    <n v="0"/>
    <n v="33"/>
    <n v="1"/>
    <n v="1"/>
    <n v="1"/>
    <n v="0"/>
    <n v="211"/>
    <n v="16"/>
    <x v="3"/>
    <n v="1"/>
    <n v="1"/>
    <n v="74"/>
    <n v="3"/>
    <n v="3"/>
    <n v="1"/>
    <n v="8564"/>
    <n v="10092"/>
    <n v="2"/>
    <n v="20"/>
    <n v="4"/>
    <n v="3"/>
    <n v="80"/>
    <n v="0"/>
    <n v="11"/>
    <n v="2"/>
    <n v="0"/>
    <n v="0"/>
    <n v="0"/>
    <n v="0"/>
    <x v="2"/>
  </r>
  <r>
    <s v="Yes"/>
    <s v="Non-Travel"/>
    <x v="2"/>
    <s v="Ex-Employees"/>
    <x v="1"/>
    <x v="4"/>
    <s v="STAFF-1905"/>
    <n v="1905"/>
    <x v="1"/>
    <x v="1"/>
    <x v="1"/>
    <s v="Yes"/>
    <s v="Y"/>
    <n v="2"/>
    <n v="-2"/>
    <n v="0"/>
    <n v="34"/>
    <n v="1"/>
    <n v="1"/>
    <n v="1"/>
    <n v="0"/>
    <n v="967"/>
    <n v="16"/>
    <x v="2"/>
    <n v="1"/>
    <n v="4"/>
    <n v="85"/>
    <n v="1"/>
    <n v="1"/>
    <n v="1"/>
    <n v="2307"/>
    <n v="14460"/>
    <n v="1"/>
    <n v="23"/>
    <n v="4"/>
    <n v="2"/>
    <n v="80"/>
    <n v="1"/>
    <n v="5"/>
    <n v="3"/>
    <n v="5"/>
    <n v="2"/>
    <n v="3"/>
    <n v="0"/>
    <x v="2"/>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x v="1"/>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x v="2"/>
  </r>
  <r>
    <s v="Yes"/>
    <s v="Travel_Rarely"/>
    <x v="4"/>
    <s v="Ex-Employees"/>
    <x v="1"/>
    <x v="0"/>
    <s v="STAFF-1878"/>
    <n v="1878"/>
    <x v="1"/>
    <x v="1"/>
    <x v="0"/>
    <s v="Yes"/>
    <s v="Y"/>
    <n v="2"/>
    <n v="-2"/>
    <n v="0"/>
    <n v="22"/>
    <n v="1"/>
    <n v="1"/>
    <n v="1"/>
    <n v="0"/>
    <n v="391"/>
    <n v="7"/>
    <x v="1"/>
    <n v="1"/>
    <n v="4"/>
    <n v="75"/>
    <n v="3"/>
    <n v="1"/>
    <n v="2"/>
    <n v="2472"/>
    <n v="26092"/>
    <n v="1"/>
    <n v="23"/>
    <n v="4"/>
    <n v="1"/>
    <n v="80"/>
    <n v="0"/>
    <n v="1"/>
    <n v="3"/>
    <n v="1"/>
    <n v="0"/>
    <n v="0"/>
    <n v="0"/>
    <x v="0"/>
  </r>
  <r>
    <s v="Yes"/>
    <s v="Travel_Rarely"/>
    <x v="4"/>
    <s v="Ex-Employees"/>
    <x v="0"/>
    <x v="0"/>
    <s v="STAFF-1702"/>
    <n v="1702"/>
    <x v="1"/>
    <x v="6"/>
    <x v="2"/>
    <s v="Yes"/>
    <s v="Y"/>
    <n v="2"/>
    <n v="-2"/>
    <n v="0"/>
    <n v="23"/>
    <n v="1"/>
    <n v="1"/>
    <n v="1"/>
    <n v="0"/>
    <n v="427"/>
    <n v="7"/>
    <x v="3"/>
    <n v="1"/>
    <n v="3"/>
    <n v="99"/>
    <n v="3"/>
    <n v="1"/>
    <n v="4"/>
    <n v="2275"/>
    <n v="25103"/>
    <n v="1"/>
    <n v="21"/>
    <n v="4"/>
    <n v="2"/>
    <n v="80"/>
    <n v="1"/>
    <n v="3"/>
    <n v="3"/>
    <n v="3"/>
    <n v="2"/>
    <n v="0"/>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12083-5C17-4324-8BF0-2CD176D48E1D}" name="Primary Kp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5" firstHeaderRow="0" firstDataRow="1" firstDataCol="0"/>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Items count="1">
    <i/>
  </rowItems>
  <colFields count="1">
    <field x="-2"/>
  </colFields>
  <colItems count="3">
    <i>
      <x/>
    </i>
    <i i="1">
      <x v="1"/>
    </i>
    <i i="2">
      <x v="2"/>
    </i>
  </colItems>
  <dataFields count="3">
    <dataField name="Count of Employee Number" fld="7" subtotal="count" baseField="9" baseItem="489536440"/>
    <dataField name="Sum of CF_attrition count" fld="17" baseField="0" baseItem="1"/>
    <dataField name="Average of Age" fld="16" subtotal="average" baseField="0" baseItem="1" numFmtId="1"/>
  </dataFields>
  <formats count="1">
    <format dxfId="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BD943C-636A-4E8E-BD38-375820B83CAB}" name="Department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partment">
  <location ref="A68:B72" firstHeaderRow="1" firstDataRow="1" firstDataCol="1"/>
  <pivotFields count="45">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4"/>
  </rowFields>
  <rowItems count="4">
    <i>
      <x v="1"/>
    </i>
    <i>
      <x v="2"/>
    </i>
    <i>
      <x/>
    </i>
    <i t="grand">
      <x/>
    </i>
  </rowItems>
  <colItems count="1">
    <i/>
  </colItems>
  <dataFields count="1">
    <dataField name="Sum of CF_attrition count" fld="17" showDataAs="percentOfCol" baseField="0" baseItem="0" numFmtId="10"/>
  </dataField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5" format="7">
      <pivotArea type="data" outline="0" fieldPosition="0">
        <references count="2">
          <reference field="4294967294" count="1" selected="0">
            <x v="0"/>
          </reference>
          <reference field="4" count="1" selected="0">
            <x v="2"/>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3" format="1">
      <pivotArea type="data" outline="0" fieldPosition="0">
        <references count="2">
          <reference field="4294967294" count="1" selected="0">
            <x v="0"/>
          </reference>
          <reference field="4" count="1" selected="0">
            <x v="1"/>
          </reference>
        </references>
      </pivotArea>
    </chartFormat>
    <chartFormat chart="3" format="2">
      <pivotArea type="data" outline="0" fieldPosition="0">
        <references count="2">
          <reference field="4294967294" count="1" selected="0">
            <x v="0"/>
          </reference>
          <reference field="4" count="1" selected="0">
            <x v="2"/>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A6DFB-1DD7-45FA-B2FC-6A4F64D5A76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Group">
  <location ref="A85:B91" firstHeaderRow="1" firstDataRow="1" firstDataCol="1"/>
  <pivotFields count="45">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5170FA-2E04-4708-8E08-FC5D32C4D415}" name="Education Wise Attrition"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40:B46"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23"/>
  </rowFields>
  <rowItems count="6">
    <i>
      <x v="2"/>
    </i>
    <i>
      <x v="3"/>
    </i>
    <i>
      <x/>
    </i>
    <i>
      <x v="4"/>
    </i>
    <i>
      <x v="1"/>
    </i>
    <i t="grand">
      <x/>
    </i>
  </rowItems>
  <colItems count="1">
    <i/>
  </colItems>
  <dataFields count="1">
    <dataField name="Sum of CF_attrition count" fld="1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FD1C59-5376-4BE6-8FD8-A8F16FD3AB67}" name="Attrition By Job Role"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53:B63"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9EDA67-DDDA-46E2-A069-9B136DEDCD8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2:B126" firstHeaderRow="1"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s>
  <rowFields count="1">
    <field x="44"/>
  </rowFields>
  <rowItems count="4">
    <i>
      <x/>
    </i>
    <i>
      <x v="1"/>
    </i>
    <i>
      <x v="2"/>
    </i>
    <i t="grand">
      <x/>
    </i>
  </rowItems>
  <colItems count="1">
    <i/>
  </colItems>
  <dataFields count="1">
    <dataField name="Sum of CF_current Employe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751716-BD2E-4B72-908A-A955A8EBE65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3:B107"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10"/>
  </rowFields>
  <rowItems count="4">
    <i>
      <x/>
    </i>
    <i>
      <x v="1"/>
    </i>
    <i>
      <x v="2"/>
    </i>
    <i t="grand">
      <x/>
    </i>
  </rowItems>
  <colItems count="1">
    <i/>
  </colItems>
  <dataFields count="1">
    <dataField name="Sum of CF_attrition count" fld="17"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91E11E-B360-4F7D-B458-DC80D8B4FE3E}" name="Employees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28"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8"/>
  </rowFields>
  <rowItems count="3">
    <i>
      <x/>
    </i>
    <i>
      <x v="1"/>
    </i>
    <i t="grand">
      <x/>
    </i>
  </rowItems>
  <colItems count="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22B4D7-7D8F-4E20-8864-67F9FDBD76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s>
  <rowItems count="1">
    <i/>
  </rowItems>
  <colItems count="1">
    <i/>
  </colItems>
  <dataFields count="1">
    <dataField name="Average of Job Satisfaction" fld="29" subtotal="average" baseField="9"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CF2F1F-1ED2-48FD-856D-0D4AA156E2E6}" sourceName="Gender">
  <pivotTables>
    <pivotTable tabId="2" name="Attrition By Job Role"/>
    <pivotTable tabId="2" name="Department Wise Attrition"/>
    <pivotTable tabId="2" name="Education Wise Attrition"/>
    <pivotTable tabId="2" name="PivotTable9"/>
    <pivotTable tabId="2" name="Primary Kpi's"/>
  </pivotTables>
  <data>
    <tabular pivotCacheId="17583796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AE192B87-6FD1-42FB-B311-272AAEE447B1}" sourceName="Education Field">
  <pivotTables>
    <pivotTable tabId="5" name="PivotTable1"/>
    <pivotTable tabId="2" name="Attrition By Job Role"/>
    <pivotTable tabId="2" name="Department Wise Attrition"/>
    <pivotTable tabId="2" name="Education Wise Attrition"/>
    <pivotTable tabId="2" name="PivotTable9"/>
    <pivotTable tabId="2" name="Primary Kpi's"/>
    <pivotTable tabId="2" name="Employees By Gender"/>
    <pivotTable tabId="2" name="PivotTable10"/>
  </pivotTables>
  <data>
    <tabular pivotCacheId="1758379656">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79F3556-6493-4375-A45F-8418CC795F7E}" sourceName="Gender">
  <pivotTables>
    <pivotTable tabId="2" name="Employees By Gender"/>
  </pivotTables>
  <data>
    <tabular pivotCacheId="175837965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84BA33A-30AD-45D4-88BB-BE698357376E}" sourceName="Department">
  <pivotTables>
    <pivotTable tabId="2" name="Department Wise Attrition"/>
    <pivotTable tabId="2" name="Attrition By Job Role"/>
    <pivotTable tabId="2" name="Education Wise Attrition"/>
    <pivotTable tabId="2" name="Employees By Gender"/>
    <pivotTable tabId="2" name="PivotTable10"/>
    <pivotTable tabId="2" name="PivotTable9"/>
    <pivotTable tabId="2" name="Primary Kpi's"/>
    <pivotTable tabId="5" name="PivotTable1"/>
  </pivotTables>
  <data>
    <tabular pivotCacheId="1758379656">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Statues" xr10:uid="{87AFF19E-1EB1-4CE9-B645-0ECB6034DFD2}" sourceName="Distance Statues">
  <pivotTables>
    <pivotTable tabId="2" name="PivotTable13"/>
    <pivotTable tabId="2" name="Attrition By Job Role"/>
    <pivotTable tabId="2" name="Department Wise Attrition"/>
    <pivotTable tabId="2" name="Education Wise Attrition"/>
    <pivotTable tabId="2" name="Employees By Gender"/>
    <pivotTable tabId="2" name="PivotTable10"/>
    <pivotTable tabId="2" name="PivotTable9"/>
    <pivotTable tabId="2" name="Primary Kpi's"/>
    <pivotTable tabId="5" name="PivotTable1"/>
  </pivotTables>
  <data>
    <tabular pivotCacheId="175837965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BBF2BF35-838A-457D-9700-732D71A34EF4}" cache="Slicer_Education_Field" caption="Education Field" rowHeight="241300"/>
  <slicer name="Gender 2" xr10:uid="{131E3DC0-9C7A-437E-A6B9-0DC3105FDFF2}" cache="Slicer_Gender1" caption="Gender" columnCount="2" style="Slicer Style 1" rowHeight="241300"/>
  <slicer name="Department" xr10:uid="{E7A9B96F-3F06-4219-A733-7AF0092EAEC6}" cache="Slicer_Department" caption="Department" rowHeight="241300"/>
  <slicer name="Distance Statues" xr10:uid="{F7CFDDD5-921A-4303-8BD9-458915B08C32}" cache="Slicer_Distance_Statues" caption="Distance Statues"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4AF3A01-C098-4FE8-B987-4F0BBA86E5C2}" cache="Slicer_Gender" caption="Gender" style="SlicerStyleDark1" rowHeight="241300"/>
  <slicer name="Education Field" xr10:uid="{6367431A-C4F3-4B90-BAA9-98686B325624}" cache="Slicer_Education_Field" caption="Education Field"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666EC258-A981-4662-B1BE-CACA89C606A3}" cache="Slicer_Education_Field" startItem="2" style="Slicer Style 1" rowHeight="241300"/>
  <slicer name="Gender 3" xr10:uid="{C4A3DC24-AC2E-4399-8AF4-65291302960E}" cache="Slicer_Gender1" caption="Gender" columnCount="2" style="Slicer Style 1" rowHeight="241300"/>
  <slicer name="Department 1" xr10:uid="{4260DCB2-3D1F-48A1-AB9B-D1541937BB95}" cache="Slicer_Department" style="Slicer Style 1" rowHeight="241300"/>
  <slicer name="Distance Statues 1" xr10:uid="{535E2F97-72C6-4D39-A653-FC95CC0F235C}" cache="Slicer_Distance_Statues" caption="Distance Statues"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A00AF5-F71A-4C34-AB3A-D877477B2A39}" name="Table1" displayName="Table1" ref="A1:AS1471" totalsRowShown="0" headerRowDxfId="52" dataDxfId="51" headerRowCellStyle="Normal 2" dataCellStyle="Normal 2">
  <autoFilter ref="A1:AS1471" xr:uid="{6BA00AF5-F71A-4C34-AB3A-D877477B2A39}"/>
  <tableColumns count="45">
    <tableColumn id="1" xr3:uid="{2129221A-C519-4990-9E07-F26E87A605FE}" name="Attrition" dataDxfId="50" dataCellStyle="Normal 2"/>
    <tableColumn id="2" xr3:uid="{CE5CA778-6353-4D6C-B165-FA2824B9142B}" name="Business Travel" dataDxfId="49" dataCellStyle="Normal 2"/>
    <tableColumn id="3" xr3:uid="{62240A17-98FE-461F-A005-15BCCDB633AB}" name="CF_age band" dataDxfId="48" dataCellStyle="Normal 2"/>
    <tableColumn id="4" xr3:uid="{9A794FD7-9D95-43B2-8A3B-F981A23FE68F}" name="CF_attrition label" dataDxfId="47" dataCellStyle="Normal 2"/>
    <tableColumn id="5" xr3:uid="{3C4E9357-C3A7-48C6-9934-D8768DEE09A0}" name="Department" dataDxfId="46" dataCellStyle="Normal 2"/>
    <tableColumn id="6" xr3:uid="{899BE635-F0A2-4B8F-A077-7162D84A851A}" name="Education Field" dataDxfId="45" dataCellStyle="Normal 2"/>
    <tableColumn id="7" xr3:uid="{5F796119-ABCD-4F1D-8C98-5274B0FDFE93}" name="emp no" dataDxfId="44" dataCellStyle="Normal 2"/>
    <tableColumn id="8" xr3:uid="{F860FCF6-7413-4963-975F-FCECCF3568F7}" name="Employee Number" dataDxfId="43" dataCellStyle="Normal 2"/>
    <tableColumn id="9" xr3:uid="{A196F9CC-8425-4E98-8EBE-3069AD9736B4}" name="Gender" dataDxfId="42" dataCellStyle="Normal 2"/>
    <tableColumn id="10" xr3:uid="{EC1BB0D7-26BE-4F38-AC93-435630B87168}" name="Job Role" dataDxfId="41" dataCellStyle="Normal 2"/>
    <tableColumn id="11" xr3:uid="{C59E8394-84D6-4390-938F-8C5790026C42}" name="Marital Status" dataDxfId="40" dataCellStyle="Normal 2"/>
    <tableColumn id="12" xr3:uid="{21E0F958-FF56-4325-8E38-76E3D61CA8B1}" name="Over Time" dataDxfId="39" dataCellStyle="Normal 2"/>
    <tableColumn id="13" xr3:uid="{0C9370C6-E80E-4FAD-9407-9C6021290BF9}" name="Over18" dataDxfId="38" dataCellStyle="Normal 2"/>
    <tableColumn id="14" xr3:uid="{F6515F2D-010A-4E51-9A5C-832A0F1A884D}" name="Training Times Last Year" dataDxfId="37" dataCellStyle="Normal 2"/>
    <tableColumn id="15" xr3:uid="{F362C231-71E6-46E0-9DC6-223D7B01A6E7}" name="-2" dataDxfId="36" dataCellStyle="Normal 2"/>
    <tableColumn id="16" xr3:uid="{2D71B880-63C7-44B8-97CC-8F4F6A7D9667}" name="0" dataDxfId="35" dataCellStyle="Normal 2"/>
    <tableColumn id="17" xr3:uid="{F7A598F3-022D-45C3-A309-69847450C29F}" name="Age" dataDxfId="34" dataCellStyle="Normal 2"/>
    <tableColumn id="18" xr3:uid="{8C6A7FF7-E579-4B9D-93F0-BE036C292465}" name="CF_attrition count" dataDxfId="33" dataCellStyle="Normal 2"/>
    <tableColumn id="19" xr3:uid="{2A150FB8-9716-4907-832E-26B986463C42}" name="CF_attrition counts" dataDxfId="32" dataCellStyle="Normal 2"/>
    <tableColumn id="20" xr3:uid="{248795AB-D85E-43A8-92BF-7B3BCBB565B9}" name="CF_attrition rate" dataDxfId="31" dataCellStyle="Normal 2"/>
    <tableColumn id="21" xr3:uid="{89D99C2B-FF13-41EC-8935-8B7032D44E12}" name="CF_current Employee" dataDxfId="30" dataCellStyle="Normal 2"/>
    <tableColumn id="22" xr3:uid="{46833365-2103-4EDE-97D9-5D4C4A8BE7A3}" name="Daily Rate" dataDxfId="29" dataCellStyle="Normal 2"/>
    <tableColumn id="23" xr3:uid="{75058B07-B57E-4636-A303-6CC1F49D2C76}" name="Distance From Home" dataDxfId="28" dataCellStyle="Normal 2"/>
    <tableColumn id="24" xr3:uid="{F43D5082-BC7B-441D-AC37-F96DE66EF1F6}" name="Education" dataDxfId="27" dataCellStyle="Normal 2"/>
    <tableColumn id="25" xr3:uid="{72615E33-E24F-4434-885B-08976217E99C}" name="Employee Count" dataDxfId="26" dataCellStyle="Normal 2"/>
    <tableColumn id="26" xr3:uid="{2EFEB470-4BE5-4561-A425-34A48A2F4329}" name="Environment Satisfaction" dataDxfId="25" dataCellStyle="Normal 2"/>
    <tableColumn id="27" xr3:uid="{9FD76EAF-725D-48D6-AAB6-AB49D02DF22A}" name="Hourly Rate" dataDxfId="24" dataCellStyle="Normal 2"/>
    <tableColumn id="28" xr3:uid="{D5EC3A77-BABA-42F8-821D-58475F3143FE}" name="Job Involvement" dataDxfId="23" dataCellStyle="Normal 2"/>
    <tableColumn id="29" xr3:uid="{771AC663-8F2B-4E3E-BDDE-DFAE70999033}" name="Job Level" dataDxfId="22" dataCellStyle="Normal 2"/>
    <tableColumn id="30" xr3:uid="{D2110BA3-8D42-45BD-BAE3-A8BAF47746DE}" name="Job Satisfaction" dataDxfId="21" dataCellStyle="Normal 2"/>
    <tableColumn id="31" xr3:uid="{0E80149B-B387-4DBA-B044-4955EA642532}" name="Monthly Income" dataDxfId="20" dataCellStyle="Normal 2"/>
    <tableColumn id="32" xr3:uid="{75A8D952-E39E-48BD-8365-B8159D34C6D6}" name="Monthly Rate" dataDxfId="19" dataCellStyle="Normal 2"/>
    <tableColumn id="33" xr3:uid="{4F687BB8-67E3-4393-86C6-A38CFAC86C6D}" name="Num Companies Worked" dataDxfId="18" dataCellStyle="Normal 2"/>
    <tableColumn id="34" xr3:uid="{DF369BF9-E2FF-409C-83E4-397CE5856C73}" name="Percent Salary Hike" dataDxfId="17" dataCellStyle="Normal 2"/>
    <tableColumn id="35" xr3:uid="{08464626-8783-49BA-96B7-205B6A16FA0D}" name="Performance Rating" dataDxfId="16" dataCellStyle="Normal 2"/>
    <tableColumn id="36" xr3:uid="{ED5E64F1-4F0B-4A7F-98F6-D13959361F8B}" name="Relationship Satisfaction" dataDxfId="15" dataCellStyle="Normal 2"/>
    <tableColumn id="37" xr3:uid="{95372CF4-3962-4E98-8056-D33CEE3A5621}" name="Standard Hours" dataDxfId="14" dataCellStyle="Normal 2"/>
    <tableColumn id="38" xr3:uid="{FFDF35DE-B3CC-4107-9B24-72561AE25C96}" name="Stock Option Level" dataDxfId="13" dataCellStyle="Normal 2"/>
    <tableColumn id="39" xr3:uid="{A2C110D4-6ED6-417A-806F-30346CCFD351}" name="Total Working Years" dataDxfId="12" dataCellStyle="Normal 2"/>
    <tableColumn id="40" xr3:uid="{76C293F3-FE9F-4B11-886F-55DFFDC27180}" name="Work Life Balance" dataDxfId="11" dataCellStyle="Normal 2"/>
    <tableColumn id="41" xr3:uid="{1C9C745C-575C-466E-BE82-EC27CE73EA25}" name="Years At Company" dataDxfId="10" dataCellStyle="Normal 2"/>
    <tableColumn id="42" xr3:uid="{937F4505-0E8E-4640-B7AE-BAF65BFD82C0}" name="Years In Current Role" dataDxfId="9" dataCellStyle="Normal 2"/>
    <tableColumn id="43" xr3:uid="{1A762D60-E451-421E-9C61-386F3059DB96}" name="Years Since Last Promotion" dataDxfId="8" dataCellStyle="Normal 2"/>
    <tableColumn id="44" xr3:uid="{A8C2E106-C4BC-4839-9D11-21DF966A90A3}" name="Years With Curr Manager" dataDxfId="7" dataCellStyle="Normal 2"/>
    <tableColumn id="45" xr3:uid="{014B141F-19BB-431F-96AF-25F78C6A89CC}" name="Distance Statues" dataDxfId="6" dataCellStyle="Normal 2"/>
  </tableColumns>
  <tableStyleInfo name="Data-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471"/>
  <sheetViews>
    <sheetView topLeftCell="AK1" workbookViewId="0">
      <selection activeCell="AS1" sqref="AS1:AS1471"/>
    </sheetView>
  </sheetViews>
  <sheetFormatPr defaultRowHeight="15" x14ac:dyDescent="0.25"/>
  <cols>
    <col min="1" max="1" width="10.7109375" customWidth="1"/>
    <col min="2" max="2" width="17.7109375" customWidth="1"/>
    <col min="3" max="3" width="15.140625" customWidth="1"/>
    <col min="4" max="4" width="19.140625" customWidth="1"/>
    <col min="5" max="5" width="14.140625" customWidth="1"/>
    <col min="6" max="6" width="17.28515625" customWidth="1"/>
    <col min="7" max="7" width="10" customWidth="1"/>
    <col min="8" max="8" width="20" customWidth="1"/>
    <col min="9" max="9" width="9.85546875" customWidth="1"/>
    <col min="10" max="10" width="10.85546875" customWidth="1"/>
    <col min="11" max="11" width="16.140625" customWidth="1"/>
    <col min="12" max="12" width="12.7109375" customWidth="1"/>
    <col min="13" max="13" width="9.85546875" customWidth="1"/>
    <col min="14" max="14" width="26" customWidth="1"/>
    <col min="18" max="18" width="19.7109375" customWidth="1"/>
    <col min="19" max="19" width="20.7109375" customWidth="1"/>
    <col min="20" max="20" width="18.28515625" customWidth="1"/>
    <col min="21" max="21" width="22.7109375" customWidth="1"/>
    <col min="22" max="22" width="12.7109375" customWidth="1"/>
    <col min="23" max="23" width="22.42578125" customWidth="1"/>
    <col min="24" max="24" width="12.28515625" customWidth="1"/>
    <col min="25" max="25" width="18.140625" customWidth="1"/>
    <col min="26" max="26" width="26.140625" customWidth="1"/>
    <col min="27" max="27" width="14" customWidth="1"/>
    <col min="28" max="28" width="18" customWidth="1"/>
    <col min="29" max="29" width="11.5703125" customWidth="1"/>
    <col min="30" max="30" width="17.5703125" customWidth="1"/>
    <col min="31" max="31" width="18" customWidth="1"/>
    <col min="32" max="32" width="15.5703125" customWidth="1"/>
    <col min="33" max="33" width="26" customWidth="1"/>
    <col min="34" max="34" width="21" customWidth="1"/>
    <col min="35" max="35" width="21.42578125" customWidth="1"/>
    <col min="36" max="36" width="26.140625" customWidth="1"/>
    <col min="37" max="37" width="17.28515625" customWidth="1"/>
    <col min="38" max="38" width="20.28515625" customWidth="1"/>
    <col min="39" max="39" width="21.85546875" customWidth="1"/>
    <col min="40" max="41" width="20" customWidth="1"/>
    <col min="42" max="42" width="22.7109375" customWidth="1"/>
    <col min="43" max="43" width="28.140625" customWidth="1"/>
    <col min="44" max="44" width="26.5703125" customWidth="1"/>
    <col min="45" max="45" width="19" bestFit="1" customWidth="1"/>
  </cols>
  <sheetData>
    <row r="1" spans="1:45"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1568</v>
      </c>
    </row>
    <row r="2" spans="1:45" ht="15.75"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c r="AS2" s="1" t="s">
        <v>1569</v>
      </c>
    </row>
    <row r="3" spans="1:45" ht="15.75"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c r="AS3" s="1" t="s">
        <v>1569</v>
      </c>
    </row>
    <row r="4" spans="1:45" ht="15.75"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c r="AS4" s="1" t="s">
        <v>1569</v>
      </c>
    </row>
    <row r="5" spans="1:45" ht="15.75"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c r="AS5" s="1" t="s">
        <v>1569</v>
      </c>
    </row>
    <row r="6" spans="1:45" ht="15.75"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c r="AS6" s="1" t="s">
        <v>1569</v>
      </c>
    </row>
    <row r="7" spans="1:45" ht="15.75"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c r="AS7" s="1" t="s">
        <v>1569</v>
      </c>
    </row>
    <row r="8" spans="1:45" ht="15.75"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c r="AS8" s="1" t="s">
        <v>1569</v>
      </c>
    </row>
    <row r="9" spans="1:45" ht="15.75"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c r="AS9" s="1" t="s">
        <v>1571</v>
      </c>
    </row>
    <row r="10" spans="1:45" ht="15.75"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c r="AS10" s="1" t="s">
        <v>1571</v>
      </c>
    </row>
    <row r="11" spans="1:45" ht="15.75"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c r="AS11" s="1" t="s">
        <v>1571</v>
      </c>
    </row>
    <row r="12" spans="1:45" ht="15.75"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c r="AS12" s="1" t="s">
        <v>1570</v>
      </c>
    </row>
    <row r="13" spans="1:45" ht="15.75"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c r="AS13" s="1" t="s">
        <v>1570</v>
      </c>
    </row>
    <row r="14" spans="1:45" ht="15.75"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c r="AS14" s="1" t="s">
        <v>1571</v>
      </c>
    </row>
    <row r="15" spans="1:45" ht="15.75"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c r="AS15" s="1" t="s">
        <v>1570</v>
      </c>
    </row>
    <row r="16" spans="1:45" ht="15.75"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c r="AS16" s="1" t="s">
        <v>1571</v>
      </c>
    </row>
    <row r="17" spans="1:45" ht="15.75"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c r="AS17" s="1" t="s">
        <v>1571</v>
      </c>
    </row>
    <row r="18" spans="1:45" ht="15.75"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c r="AS18" s="1" t="s">
        <v>1569</v>
      </c>
    </row>
    <row r="19" spans="1:45" ht="15.75"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c r="AS19" s="1" t="s">
        <v>1570</v>
      </c>
    </row>
    <row r="20" spans="1:45" ht="15.75"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c r="AS20" s="1" t="s">
        <v>1569</v>
      </c>
    </row>
    <row r="21" spans="1:45" ht="15.75"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c r="AS21" s="1" t="s">
        <v>1569</v>
      </c>
    </row>
    <row r="22" spans="1:45" ht="15.75"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c r="AS22" s="1" t="s">
        <v>1570</v>
      </c>
    </row>
    <row r="23" spans="1:45" ht="15.75"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c r="AS23" s="1" t="s">
        <v>1569</v>
      </c>
    </row>
    <row r="24" spans="1:45" ht="15.75"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c r="AS24" s="1" t="s">
        <v>1569</v>
      </c>
    </row>
    <row r="25" spans="1:45" ht="15.75"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c r="AS25" s="1" t="s">
        <v>1570</v>
      </c>
    </row>
    <row r="26" spans="1:45" ht="15.75"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c r="AS26" s="1" t="s">
        <v>1569</v>
      </c>
    </row>
    <row r="27" spans="1:45" ht="15.75"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c r="AS27" s="1" t="s">
        <v>1569</v>
      </c>
    </row>
    <row r="28" spans="1:45" ht="15.75"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c r="AS28" s="1" t="s">
        <v>1570</v>
      </c>
    </row>
    <row r="29" spans="1:45" ht="15.75"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c r="AS29" s="1" t="s">
        <v>1569</v>
      </c>
    </row>
    <row r="30" spans="1:45" ht="15.75"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c r="AS30" s="1" t="s">
        <v>1569</v>
      </c>
    </row>
    <row r="31" spans="1:45" ht="15.75"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c r="AS31" s="1" t="s">
        <v>1569</v>
      </c>
    </row>
    <row r="32" spans="1:45" ht="15.75"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c r="AS32" s="1" t="s">
        <v>1569</v>
      </c>
    </row>
    <row r="33" spans="1:45" ht="15.75"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c r="AS33" s="1" t="s">
        <v>1569</v>
      </c>
    </row>
    <row r="34" spans="1:45" ht="15.75"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c r="AS34" s="1" t="s">
        <v>1569</v>
      </c>
    </row>
    <row r="35" spans="1:45" ht="15.75"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c r="AS35" s="1" t="s">
        <v>1569</v>
      </c>
    </row>
    <row r="36" spans="1:45" ht="15.75"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c r="AS36" s="1" t="s">
        <v>1569</v>
      </c>
    </row>
    <row r="37" spans="1:45" ht="15.75"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c r="AS37" s="1" t="s">
        <v>1569</v>
      </c>
    </row>
    <row r="38" spans="1:45" ht="15.75"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c r="AS38" s="1" t="s">
        <v>1569</v>
      </c>
    </row>
    <row r="39" spans="1:45" ht="15.75"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c r="AS39" s="1" t="s">
        <v>1569</v>
      </c>
    </row>
    <row r="40" spans="1:45" ht="15.75"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c r="AS40" s="1" t="s">
        <v>1569</v>
      </c>
    </row>
    <row r="41" spans="1:45" ht="15.75"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c r="AS41" s="1" t="s">
        <v>1569</v>
      </c>
    </row>
    <row r="42" spans="1:45" ht="15.75"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c r="AS42" s="1" t="s">
        <v>1569</v>
      </c>
    </row>
    <row r="43" spans="1:45" ht="15.75"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c r="AS43" s="1" t="s">
        <v>1569</v>
      </c>
    </row>
    <row r="44" spans="1:45" ht="15.75"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c r="AS44" s="1" t="s">
        <v>1571</v>
      </c>
    </row>
    <row r="45" spans="1:45" ht="15.75"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c r="AS45" s="1" t="s">
        <v>1569</v>
      </c>
    </row>
    <row r="46" spans="1:45" ht="15.75"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c r="AS46" s="1" t="s">
        <v>1569</v>
      </c>
    </row>
    <row r="47" spans="1:45" ht="15.75"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c r="AS47" s="1" t="s">
        <v>1570</v>
      </c>
    </row>
    <row r="48" spans="1:45" ht="15.75"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c r="AS48" s="1" t="s">
        <v>1571</v>
      </c>
    </row>
    <row r="49" spans="1:45" ht="15.75"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c r="AS49" s="1" t="s">
        <v>1570</v>
      </c>
    </row>
    <row r="50" spans="1:45" ht="15.75"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c r="AS50" s="1" t="s">
        <v>1569</v>
      </c>
    </row>
    <row r="51" spans="1:45" ht="15.75"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c r="AS51" s="1" t="s">
        <v>1569</v>
      </c>
    </row>
    <row r="52" spans="1:45" ht="15.75"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c r="AS52" s="1" t="s">
        <v>1569</v>
      </c>
    </row>
    <row r="53" spans="1:45" ht="15.75"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c r="AS53" s="1" t="s">
        <v>1569</v>
      </c>
    </row>
    <row r="54" spans="1:45" ht="15.75"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c r="AS54" s="1" t="s">
        <v>1569</v>
      </c>
    </row>
    <row r="55" spans="1:45" ht="15.75"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c r="AS55" s="1" t="s">
        <v>1570</v>
      </c>
    </row>
    <row r="56" spans="1:45" ht="15.75"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c r="AS56" s="1" t="s">
        <v>1571</v>
      </c>
    </row>
    <row r="57" spans="1:45" ht="15.75"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c r="AS57" s="1" t="s">
        <v>1569</v>
      </c>
    </row>
    <row r="58" spans="1:45" ht="15.75"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c r="AS58" s="1" t="s">
        <v>1570</v>
      </c>
    </row>
    <row r="59" spans="1:45" ht="15.75"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c r="AS59" s="1" t="s">
        <v>1571</v>
      </c>
    </row>
    <row r="60" spans="1:45" ht="15.75"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c r="AS60" s="1" t="s">
        <v>1569</v>
      </c>
    </row>
    <row r="61" spans="1:45" ht="15.75"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c r="AS61" s="1" t="s">
        <v>1569</v>
      </c>
    </row>
    <row r="62" spans="1:45" ht="15.75"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c r="AS62" s="1" t="s">
        <v>1569</v>
      </c>
    </row>
    <row r="63" spans="1:45" ht="15.75"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c r="AS63" s="1" t="s">
        <v>1571</v>
      </c>
    </row>
    <row r="64" spans="1:45" ht="15.75"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c r="AS64" s="1" t="s">
        <v>1569</v>
      </c>
    </row>
    <row r="65" spans="1:45" ht="15.75"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c r="AS65" s="1" t="s">
        <v>1571</v>
      </c>
    </row>
    <row r="66" spans="1:45" ht="15.75"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c r="AS66" s="1" t="s">
        <v>1569</v>
      </c>
    </row>
    <row r="67" spans="1:45" ht="15.75"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c r="AS67" s="1" t="s">
        <v>1569</v>
      </c>
    </row>
    <row r="68" spans="1:45" ht="15.75"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c r="AS68" s="1" t="s">
        <v>1570</v>
      </c>
    </row>
    <row r="69" spans="1:45" ht="15.75"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c r="AS69" s="1" t="s">
        <v>1569</v>
      </c>
    </row>
    <row r="70" spans="1:45" ht="15.75"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c r="AS70" s="1" t="s">
        <v>1569</v>
      </c>
    </row>
    <row r="71" spans="1:45" ht="15.75"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c r="AS71" s="1" t="s">
        <v>1569</v>
      </c>
    </row>
    <row r="72" spans="1:45" ht="15.75"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c r="AS72" s="1" t="s">
        <v>1569</v>
      </c>
    </row>
    <row r="73" spans="1:45" ht="15.75"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c r="AS73" s="1" t="s">
        <v>1569</v>
      </c>
    </row>
    <row r="74" spans="1:45" ht="15.75"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c r="AS74" s="1" t="s">
        <v>1569</v>
      </c>
    </row>
    <row r="75" spans="1:45" ht="15.75"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c r="AS75" s="1" t="s">
        <v>1569</v>
      </c>
    </row>
    <row r="76" spans="1:45" ht="15.75"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c r="AS76" s="1" t="s">
        <v>1569</v>
      </c>
    </row>
    <row r="77" spans="1:45" ht="15.75"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c r="AS77" s="1" t="s">
        <v>1569</v>
      </c>
    </row>
    <row r="78" spans="1:45" ht="15.75"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c r="AS78" s="1" t="s">
        <v>1569</v>
      </c>
    </row>
    <row r="79" spans="1:45" ht="15.75"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c r="AS79" s="1" t="s">
        <v>1569</v>
      </c>
    </row>
    <row r="80" spans="1:45" ht="15.75"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c r="AS80" s="1" t="s">
        <v>1569</v>
      </c>
    </row>
    <row r="81" spans="1:45" ht="15.75"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c r="AS81" s="1" t="s">
        <v>1569</v>
      </c>
    </row>
    <row r="82" spans="1:45" ht="15.75"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c r="AS82" s="1" t="s">
        <v>1569</v>
      </c>
    </row>
    <row r="83" spans="1:45" ht="15.75"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c r="AS83" s="1" t="s">
        <v>1569</v>
      </c>
    </row>
    <row r="84" spans="1:45" ht="15.75"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c r="AS84" s="1" t="s">
        <v>1569</v>
      </c>
    </row>
    <row r="85" spans="1:45" ht="15.75"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c r="AS85" s="1" t="s">
        <v>1569</v>
      </c>
    </row>
    <row r="86" spans="1:45" ht="15.75"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c r="AS86" s="1" t="s">
        <v>1569</v>
      </c>
    </row>
    <row r="87" spans="1:45" ht="15.75"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c r="AS87" s="1" t="s">
        <v>1569</v>
      </c>
    </row>
    <row r="88" spans="1:45" ht="15.75"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c r="AS88" s="1" t="s">
        <v>1569</v>
      </c>
    </row>
    <row r="89" spans="1:45" ht="15.75"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c r="AS89" s="1" t="s">
        <v>1569</v>
      </c>
    </row>
    <row r="90" spans="1:45" ht="15.75"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c r="AS90" s="1" t="s">
        <v>1569</v>
      </c>
    </row>
    <row r="91" spans="1:45" ht="15.75"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c r="AS91" s="1" t="s">
        <v>1569</v>
      </c>
    </row>
    <row r="92" spans="1:45" ht="15.75"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c r="AS92" s="1" t="s">
        <v>1569</v>
      </c>
    </row>
    <row r="93" spans="1:45" ht="15.75"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c r="AS93" s="1" t="s">
        <v>1571</v>
      </c>
    </row>
    <row r="94" spans="1:45" ht="15.75"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c r="AS94" s="1" t="s">
        <v>1569</v>
      </c>
    </row>
    <row r="95" spans="1:45" ht="15.75"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c r="AS95" s="1" t="s">
        <v>1569</v>
      </c>
    </row>
    <row r="96" spans="1:45" ht="15.75"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c r="AS96" s="1" t="s">
        <v>1569</v>
      </c>
    </row>
    <row r="97" spans="1:45" ht="15.75"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c r="AS97" s="1" t="s">
        <v>1569</v>
      </c>
    </row>
    <row r="98" spans="1:45" ht="15.75"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c r="AS98" s="1" t="s">
        <v>1569</v>
      </c>
    </row>
    <row r="99" spans="1:45" ht="15.75"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c r="AS99" s="1" t="s">
        <v>1569</v>
      </c>
    </row>
    <row r="100" spans="1:45" ht="15.75"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c r="AS100" s="1" t="s">
        <v>1569</v>
      </c>
    </row>
    <row r="101" spans="1:45" ht="15.75"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c r="AS101" s="1" t="s">
        <v>1571</v>
      </c>
    </row>
    <row r="102" spans="1:45" ht="15.75"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c r="AS102" s="1" t="s">
        <v>1569</v>
      </c>
    </row>
    <row r="103" spans="1:45" ht="15.75"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c r="AS103" s="1" t="s">
        <v>1569</v>
      </c>
    </row>
    <row r="104" spans="1:45" ht="15.75"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c r="AS104" s="1" t="s">
        <v>1569</v>
      </c>
    </row>
    <row r="105" spans="1:45" ht="15.75"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c r="AS105" s="1" t="s">
        <v>1569</v>
      </c>
    </row>
    <row r="106" spans="1:45" ht="15.75"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c r="AS106" s="1" t="s">
        <v>1569</v>
      </c>
    </row>
    <row r="107" spans="1:45" ht="15.75"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c r="AS107" s="1" t="s">
        <v>1569</v>
      </c>
    </row>
    <row r="108" spans="1:45" ht="15.75"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c r="AS108" s="1" t="s">
        <v>1569</v>
      </c>
    </row>
    <row r="109" spans="1:45" ht="15.75"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c r="AS109" s="1" t="s">
        <v>1569</v>
      </c>
    </row>
    <row r="110" spans="1:45" ht="15.75"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c r="AS110" s="1" t="s">
        <v>1569</v>
      </c>
    </row>
    <row r="111" spans="1:45" ht="15.75"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c r="AS111" s="1" t="s">
        <v>1570</v>
      </c>
    </row>
    <row r="112" spans="1:45" ht="15.75"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c r="AS112" s="1" t="s">
        <v>1569</v>
      </c>
    </row>
    <row r="113" spans="1:45" ht="15.75"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c r="AS113" s="1" t="s">
        <v>1569</v>
      </c>
    </row>
    <row r="114" spans="1:45" ht="15.75"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c r="AS114" s="1" t="s">
        <v>1571</v>
      </c>
    </row>
    <row r="115" spans="1:45" ht="15.75"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c r="AS115" s="1" t="s">
        <v>1570</v>
      </c>
    </row>
    <row r="116" spans="1:45" ht="15.75"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c r="AS116" s="1" t="s">
        <v>1569</v>
      </c>
    </row>
    <row r="117" spans="1:45" ht="15.75"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c r="AS117" s="1" t="s">
        <v>1569</v>
      </c>
    </row>
    <row r="118" spans="1:45" ht="15.75"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c r="AS118" s="1" t="s">
        <v>1569</v>
      </c>
    </row>
    <row r="119" spans="1:45" ht="15.75"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c r="AS119" s="1" t="s">
        <v>1570</v>
      </c>
    </row>
    <row r="120" spans="1:45" ht="15.75"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c r="AS120" s="1" t="s">
        <v>1569</v>
      </c>
    </row>
    <row r="121" spans="1:45" ht="15.75"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c r="AS121" s="1" t="s">
        <v>1571</v>
      </c>
    </row>
    <row r="122" spans="1:45" ht="15.75"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c r="AS122" s="1" t="s">
        <v>1571</v>
      </c>
    </row>
    <row r="123" spans="1:45" ht="15.75"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c r="AS123" s="1" t="s">
        <v>1571</v>
      </c>
    </row>
    <row r="124" spans="1:45" ht="15.75"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c r="AS124" s="1" t="s">
        <v>1570</v>
      </c>
    </row>
    <row r="125" spans="1:45" ht="15.75"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c r="AS125" s="1" t="s">
        <v>1569</v>
      </c>
    </row>
    <row r="126" spans="1:45" ht="15.75"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c r="AS126" s="1" t="s">
        <v>1569</v>
      </c>
    </row>
    <row r="127" spans="1:45" ht="15.75"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c r="AS127" s="1" t="s">
        <v>1569</v>
      </c>
    </row>
    <row r="128" spans="1:45" ht="15.75"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c r="AS128" s="1" t="s">
        <v>1571</v>
      </c>
    </row>
    <row r="129" spans="1:45" ht="15.75"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c r="AS129" s="1" t="s">
        <v>1571</v>
      </c>
    </row>
    <row r="130" spans="1:45" ht="15.75"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c r="AS130" s="1" t="s">
        <v>1569</v>
      </c>
    </row>
    <row r="131" spans="1:45" ht="15.75"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c r="AS131" s="1" t="s">
        <v>1570</v>
      </c>
    </row>
    <row r="132" spans="1:45" ht="15.75"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c r="AS132" s="1" t="s">
        <v>1571</v>
      </c>
    </row>
    <row r="133" spans="1:45" ht="15.75"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c r="AS133" s="1" t="s">
        <v>1570</v>
      </c>
    </row>
    <row r="134" spans="1:45" ht="15.75"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c r="AS134" s="1" t="s">
        <v>1570</v>
      </c>
    </row>
    <row r="135" spans="1:45" ht="15.75"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c r="AS135" s="1" t="s">
        <v>1569</v>
      </c>
    </row>
    <row r="136" spans="1:45" ht="15.75"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c r="AS136" s="1" t="s">
        <v>1571</v>
      </c>
    </row>
    <row r="137" spans="1:45" ht="15.75"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c r="AS137" s="1" t="s">
        <v>1569</v>
      </c>
    </row>
    <row r="138" spans="1:45" ht="15.75"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c r="AS138" s="1" t="s">
        <v>1569</v>
      </c>
    </row>
    <row r="139" spans="1:45" ht="15.75"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c r="AS139" s="1" t="s">
        <v>1569</v>
      </c>
    </row>
    <row r="140" spans="1:45" ht="15.75"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c r="AS140" s="1" t="s">
        <v>1571</v>
      </c>
    </row>
    <row r="141" spans="1:45" ht="15.75"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c r="AS141" s="1" t="s">
        <v>1569</v>
      </c>
    </row>
    <row r="142" spans="1:45" ht="15.75"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c r="AS142" s="1" t="s">
        <v>1569</v>
      </c>
    </row>
    <row r="143" spans="1:45" ht="15.75"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c r="AS143" s="1" t="s">
        <v>1571</v>
      </c>
    </row>
    <row r="144" spans="1:45" ht="15.75"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c r="AS144" s="1" t="s">
        <v>1569</v>
      </c>
    </row>
    <row r="145" spans="1:45" ht="15.75"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c r="AS145" s="1" t="s">
        <v>1570</v>
      </c>
    </row>
    <row r="146" spans="1:45" ht="15.75"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c r="AS146" s="1" t="s">
        <v>1569</v>
      </c>
    </row>
    <row r="147" spans="1:45" ht="15.75"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c r="AS147" s="1" t="s">
        <v>1569</v>
      </c>
    </row>
    <row r="148" spans="1:45" ht="15.75"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c r="AS148" s="1" t="s">
        <v>1569</v>
      </c>
    </row>
    <row r="149" spans="1:45" ht="15.75"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c r="AS149" s="1" t="s">
        <v>1569</v>
      </c>
    </row>
    <row r="150" spans="1:45" ht="15.75"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c r="AS150" s="1" t="s">
        <v>1569</v>
      </c>
    </row>
    <row r="151" spans="1:45" ht="15.75"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c r="AS151" s="1" t="s">
        <v>1569</v>
      </c>
    </row>
    <row r="152" spans="1:45" ht="15.75"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c r="AS152" s="1" t="s">
        <v>1571</v>
      </c>
    </row>
    <row r="153" spans="1:45" ht="15.75"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c r="AS153" s="1" t="s">
        <v>1569</v>
      </c>
    </row>
    <row r="154" spans="1:45" ht="15.75"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c r="AS154" s="1" t="s">
        <v>1569</v>
      </c>
    </row>
    <row r="155" spans="1:45" ht="15.75"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c r="AS155" s="1" t="s">
        <v>1569</v>
      </c>
    </row>
    <row r="156" spans="1:45" ht="15.75"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c r="AS156" s="1" t="s">
        <v>1569</v>
      </c>
    </row>
    <row r="157" spans="1:45" ht="15.75"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c r="AS157" s="1" t="s">
        <v>1569</v>
      </c>
    </row>
    <row r="158" spans="1:45" ht="15.75"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c r="AS158" s="1" t="s">
        <v>1569</v>
      </c>
    </row>
    <row r="159" spans="1:45" ht="15.75"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c r="AS159" s="1" t="s">
        <v>1569</v>
      </c>
    </row>
    <row r="160" spans="1:45" ht="15.75"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c r="AS160" s="1" t="s">
        <v>1569</v>
      </c>
    </row>
    <row r="161" spans="1:45" ht="15.75"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c r="AS161" s="1" t="s">
        <v>1569</v>
      </c>
    </row>
    <row r="162" spans="1:45" ht="15.75"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c r="AS162" s="1" t="s">
        <v>1570</v>
      </c>
    </row>
    <row r="163" spans="1:45" ht="15.75"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c r="AS163" s="1" t="s">
        <v>1569</v>
      </c>
    </row>
    <row r="164" spans="1:45" ht="15.75"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c r="AS164" s="1" t="s">
        <v>1571</v>
      </c>
    </row>
    <row r="165" spans="1:45" ht="15.75"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c r="AS165" s="1" t="s">
        <v>1571</v>
      </c>
    </row>
    <row r="166" spans="1:45" ht="15.75"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c r="AS166" s="1" t="s">
        <v>1569</v>
      </c>
    </row>
    <row r="167" spans="1:45" ht="15.75"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c r="AS167" s="1" t="s">
        <v>1570</v>
      </c>
    </row>
    <row r="168" spans="1:45" ht="15.75"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c r="AS168" s="1" t="s">
        <v>1570</v>
      </c>
    </row>
    <row r="169" spans="1:45" ht="15.75"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c r="AS169" s="1" t="s">
        <v>1569</v>
      </c>
    </row>
    <row r="170" spans="1:45" ht="15.75"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c r="AS170" s="1" t="s">
        <v>1569</v>
      </c>
    </row>
    <row r="171" spans="1:45" ht="15.75"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c r="AS171" s="1" t="s">
        <v>1569</v>
      </c>
    </row>
    <row r="172" spans="1:45" ht="15.75"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c r="AS172" s="1" t="s">
        <v>1570</v>
      </c>
    </row>
    <row r="173" spans="1:45" ht="15.75"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c r="AS173" s="1" t="s">
        <v>1569</v>
      </c>
    </row>
    <row r="174" spans="1:45" ht="15.75"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c r="AS174" s="1" t="s">
        <v>1569</v>
      </c>
    </row>
    <row r="175" spans="1:45" ht="15.75"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c r="AS175" s="1" t="s">
        <v>1569</v>
      </c>
    </row>
    <row r="176" spans="1:45" ht="15.75"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c r="AS176" s="1" t="s">
        <v>1569</v>
      </c>
    </row>
    <row r="177" spans="1:45" ht="15.75"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c r="AS177" s="1" t="s">
        <v>1569</v>
      </c>
    </row>
    <row r="178" spans="1:45" ht="15.75"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c r="AS178" s="1" t="s">
        <v>1569</v>
      </c>
    </row>
    <row r="179" spans="1:45" ht="15.75"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c r="AS179" s="1" t="s">
        <v>1569</v>
      </c>
    </row>
    <row r="180" spans="1:45" ht="15.75"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c r="AS180" s="1" t="s">
        <v>1569</v>
      </c>
    </row>
    <row r="181" spans="1:45" ht="15.75"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c r="AS181" s="1" t="s">
        <v>1569</v>
      </c>
    </row>
    <row r="182" spans="1:45" ht="15.75"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c r="AS182" s="1" t="s">
        <v>1570</v>
      </c>
    </row>
    <row r="183" spans="1:45" ht="15.75"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c r="AS183" s="1" t="s">
        <v>1571</v>
      </c>
    </row>
    <row r="184" spans="1:45" ht="15.75"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c r="AS184" s="1" t="s">
        <v>1570</v>
      </c>
    </row>
    <row r="185" spans="1:45" ht="15.75"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c r="AS185" s="1" t="s">
        <v>1569</v>
      </c>
    </row>
    <row r="186" spans="1:45" ht="15.75"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c r="AS186" s="1" t="s">
        <v>1570</v>
      </c>
    </row>
    <row r="187" spans="1:45" ht="15.75"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c r="AS187" s="1" t="s">
        <v>1570</v>
      </c>
    </row>
    <row r="188" spans="1:45" ht="15.75"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c r="AS188" s="1" t="s">
        <v>1569</v>
      </c>
    </row>
    <row r="189" spans="1:45" ht="15.75"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c r="AS189" s="1" t="s">
        <v>1570</v>
      </c>
    </row>
    <row r="190" spans="1:45" ht="15.75"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c r="AS190" s="1" t="s">
        <v>1569</v>
      </c>
    </row>
    <row r="191" spans="1:45" ht="15.75"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c r="AS191" s="1" t="s">
        <v>1569</v>
      </c>
    </row>
    <row r="192" spans="1:45" ht="15.75"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c r="AS192" s="1" t="s">
        <v>1569</v>
      </c>
    </row>
    <row r="193" spans="1:45" ht="15.75"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c r="AS193" s="1" t="s">
        <v>1569</v>
      </c>
    </row>
    <row r="194" spans="1:45" ht="15.75"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c r="AS194" s="1" t="s">
        <v>1571</v>
      </c>
    </row>
    <row r="195" spans="1:45" ht="15.75"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c r="AS195" s="1" t="s">
        <v>1569</v>
      </c>
    </row>
    <row r="196" spans="1:45" ht="15.75"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c r="AS196" s="1" t="s">
        <v>1569</v>
      </c>
    </row>
    <row r="197" spans="1:45" ht="15.75"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c r="AS197" s="1" t="s">
        <v>1571</v>
      </c>
    </row>
    <row r="198" spans="1:45" ht="15.75"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c r="AS198" s="1" t="s">
        <v>1569</v>
      </c>
    </row>
    <row r="199" spans="1:45" ht="15.75"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c r="AS199" s="1" t="s">
        <v>1571</v>
      </c>
    </row>
    <row r="200" spans="1:45" ht="15.75"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c r="AS200" s="1" t="s">
        <v>1569</v>
      </c>
    </row>
    <row r="201" spans="1:45" ht="15.75"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c r="AS201" s="1" t="s">
        <v>1571</v>
      </c>
    </row>
    <row r="202" spans="1:45" ht="15.75"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c r="AS202" s="1" t="s">
        <v>1569</v>
      </c>
    </row>
    <row r="203" spans="1:45" ht="15.75"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c r="AS203" s="1" t="s">
        <v>1570</v>
      </c>
    </row>
    <row r="204" spans="1:45" ht="15.75"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c r="AS204" s="1" t="s">
        <v>1569</v>
      </c>
    </row>
    <row r="205" spans="1:45" ht="15.75"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c r="AS205" s="1" t="s">
        <v>1570</v>
      </c>
    </row>
    <row r="206" spans="1:45" ht="15.75"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c r="AS206" s="1" t="s">
        <v>1571</v>
      </c>
    </row>
    <row r="207" spans="1:45" ht="15.75"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c r="AS207" s="1" t="s">
        <v>1571</v>
      </c>
    </row>
    <row r="208" spans="1:45" ht="15.75"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c r="AS208" s="1" t="s">
        <v>1569</v>
      </c>
    </row>
    <row r="209" spans="1:45" ht="15.75"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c r="AS209" s="1" t="s">
        <v>1570</v>
      </c>
    </row>
    <row r="210" spans="1:45" ht="15.75"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c r="AS210" s="1" t="s">
        <v>1569</v>
      </c>
    </row>
    <row r="211" spans="1:45" ht="15.75"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c r="AS211" s="1" t="s">
        <v>1569</v>
      </c>
    </row>
    <row r="212" spans="1:45" ht="15.75"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c r="AS212" s="1" t="s">
        <v>1569</v>
      </c>
    </row>
    <row r="213" spans="1:45" ht="15.75"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c r="AS213" s="1" t="s">
        <v>1569</v>
      </c>
    </row>
    <row r="214" spans="1:45" ht="15.75"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c r="AS214" s="1" t="s">
        <v>1570</v>
      </c>
    </row>
    <row r="215" spans="1:45" ht="15.75"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c r="AS215" s="1" t="s">
        <v>1569</v>
      </c>
    </row>
    <row r="216" spans="1:45" ht="15.75"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c r="AS216" s="1" t="s">
        <v>1569</v>
      </c>
    </row>
    <row r="217" spans="1:45" ht="15.75"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c r="AS217" s="1" t="s">
        <v>1569</v>
      </c>
    </row>
    <row r="218" spans="1:45" ht="15.75"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c r="AS218" s="1" t="s">
        <v>1571</v>
      </c>
    </row>
    <row r="219" spans="1:45" ht="15.75"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c r="AS219" s="1" t="s">
        <v>1569</v>
      </c>
    </row>
    <row r="220" spans="1:45" ht="15.75"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c r="AS220" s="1" t="s">
        <v>1569</v>
      </c>
    </row>
    <row r="221" spans="1:45" ht="15.75"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c r="AS221" s="1" t="s">
        <v>1569</v>
      </c>
    </row>
    <row r="222" spans="1:45" ht="15.75"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c r="AS222" s="1" t="s">
        <v>1569</v>
      </c>
    </row>
    <row r="223" spans="1:45" ht="15.75"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c r="AS223" s="1" t="s">
        <v>1569</v>
      </c>
    </row>
    <row r="224" spans="1:45" ht="15.75"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c r="AS224" s="1" t="s">
        <v>1570</v>
      </c>
    </row>
    <row r="225" spans="1:45" ht="15.75"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c r="AS225" s="1" t="s">
        <v>1569</v>
      </c>
    </row>
    <row r="226" spans="1:45" ht="15.75"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c r="AS226" s="1" t="s">
        <v>1569</v>
      </c>
    </row>
    <row r="227" spans="1:45" ht="15.75"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c r="AS227" s="1" t="s">
        <v>1569</v>
      </c>
    </row>
    <row r="228" spans="1:45" ht="15.75"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c r="AS228" s="1" t="s">
        <v>1569</v>
      </c>
    </row>
    <row r="229" spans="1:45" ht="15.75"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c r="AS229" s="1" t="s">
        <v>1569</v>
      </c>
    </row>
    <row r="230" spans="1:45" ht="15.75"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c r="AS230" s="1" t="s">
        <v>1569</v>
      </c>
    </row>
    <row r="231" spans="1:45" ht="15.75"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c r="AS231" s="1" t="s">
        <v>1570</v>
      </c>
    </row>
    <row r="232" spans="1:45" ht="15.75"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c r="AS232" s="1" t="s">
        <v>1569</v>
      </c>
    </row>
    <row r="233" spans="1:45" ht="15.75"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c r="AS233" s="1" t="s">
        <v>1569</v>
      </c>
    </row>
    <row r="234" spans="1:45" ht="15.75"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c r="AS234" s="1" t="s">
        <v>1569</v>
      </c>
    </row>
    <row r="235" spans="1:45" ht="15.75"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c r="AS235" s="1" t="s">
        <v>1569</v>
      </c>
    </row>
    <row r="236" spans="1:45" ht="15.75"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c r="AS236" s="1" t="s">
        <v>1570</v>
      </c>
    </row>
    <row r="237" spans="1:45" ht="15.75"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c r="AS237" s="1" t="s">
        <v>1570</v>
      </c>
    </row>
    <row r="238" spans="1:45" ht="15.75"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c r="AS238" s="1" t="s">
        <v>1569</v>
      </c>
    </row>
    <row r="239" spans="1:45" ht="15.75"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c r="AS239" s="1" t="s">
        <v>1569</v>
      </c>
    </row>
    <row r="240" spans="1:45" ht="15.75"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c r="AS240" s="1" t="s">
        <v>1569</v>
      </c>
    </row>
    <row r="241" spans="1:45" ht="15.75"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c r="AS241" s="1" t="s">
        <v>1569</v>
      </c>
    </row>
    <row r="242" spans="1:45" ht="15.75"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c r="AS242" s="1" t="s">
        <v>1569</v>
      </c>
    </row>
    <row r="243" spans="1:45" ht="15.75"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c r="AS243" s="1" t="s">
        <v>1571</v>
      </c>
    </row>
    <row r="244" spans="1:45" ht="15.75"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c r="AS244" s="1" t="s">
        <v>1570</v>
      </c>
    </row>
    <row r="245" spans="1:45" ht="15.75"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c r="AS245" s="1" t="s">
        <v>1571</v>
      </c>
    </row>
    <row r="246" spans="1:45" ht="15.75"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c r="AS246" s="1" t="s">
        <v>1569</v>
      </c>
    </row>
    <row r="247" spans="1:45" ht="15.75"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c r="AS247" s="1" t="s">
        <v>1569</v>
      </c>
    </row>
    <row r="248" spans="1:45" ht="15.75"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c r="AS248" s="1" t="s">
        <v>1569</v>
      </c>
    </row>
    <row r="249" spans="1:45" ht="15.75"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c r="AS249" s="1" t="s">
        <v>1569</v>
      </c>
    </row>
    <row r="250" spans="1:45" ht="15.75"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c r="AS250" s="1" t="s">
        <v>1569</v>
      </c>
    </row>
    <row r="251" spans="1:45" ht="15.75"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c r="AS251" s="1" t="s">
        <v>1569</v>
      </c>
    </row>
    <row r="252" spans="1:45" ht="15.75"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c r="AS252" s="1" t="s">
        <v>1569</v>
      </c>
    </row>
    <row r="253" spans="1:45" ht="15.75"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c r="AS253" s="1" t="s">
        <v>1569</v>
      </c>
    </row>
    <row r="254" spans="1:45" ht="15.75"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c r="AS254" s="1" t="s">
        <v>1570</v>
      </c>
    </row>
    <row r="255" spans="1:45" ht="15.75"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c r="AS255" s="1" t="s">
        <v>1570</v>
      </c>
    </row>
    <row r="256" spans="1:45" ht="15.75"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c r="AS256" s="1" t="s">
        <v>1570</v>
      </c>
    </row>
    <row r="257" spans="1:45" ht="15.75"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c r="AS257" s="1" t="s">
        <v>1569</v>
      </c>
    </row>
    <row r="258" spans="1:45" ht="15.75"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c r="AS258" s="1" t="s">
        <v>1569</v>
      </c>
    </row>
    <row r="259" spans="1:45" ht="15.75"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c r="AS259" s="1" t="s">
        <v>1569</v>
      </c>
    </row>
    <row r="260" spans="1:45" ht="15.75"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c r="AS260" s="1" t="s">
        <v>1569</v>
      </c>
    </row>
    <row r="261" spans="1:45" ht="15.75"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c r="AS261" s="1" t="s">
        <v>1571</v>
      </c>
    </row>
    <row r="262" spans="1:45" ht="15.75"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c r="AS262" s="1" t="s">
        <v>1569</v>
      </c>
    </row>
    <row r="263" spans="1:45" ht="15.75"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c r="AS263" s="1" t="s">
        <v>1569</v>
      </c>
    </row>
    <row r="264" spans="1:45" ht="15.75"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c r="AS264" s="1" t="s">
        <v>1569</v>
      </c>
    </row>
    <row r="265" spans="1:45" ht="15.75"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c r="AS265" s="1" t="s">
        <v>1569</v>
      </c>
    </row>
    <row r="266" spans="1:45" ht="15.75"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c r="AS266" s="1" t="s">
        <v>1569</v>
      </c>
    </row>
    <row r="267" spans="1:45" ht="15.75"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c r="AS267" s="1" t="s">
        <v>1569</v>
      </c>
    </row>
    <row r="268" spans="1:45" ht="15.75"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c r="AS268" s="1" t="s">
        <v>1571</v>
      </c>
    </row>
    <row r="269" spans="1:45" ht="15.75"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c r="AS269" s="1" t="s">
        <v>1569</v>
      </c>
    </row>
    <row r="270" spans="1:45" ht="15.75"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c r="AS270" s="1" t="s">
        <v>1570</v>
      </c>
    </row>
    <row r="271" spans="1:45" ht="15.75"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c r="AS271" s="1" t="s">
        <v>1569</v>
      </c>
    </row>
    <row r="272" spans="1:45" ht="15.75"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c r="AS272" s="1" t="s">
        <v>1569</v>
      </c>
    </row>
    <row r="273" spans="1:45" ht="15.75"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c r="AS273" s="1" t="s">
        <v>1571</v>
      </c>
    </row>
    <row r="274" spans="1:45" ht="15.75"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c r="AS274" s="1" t="s">
        <v>1569</v>
      </c>
    </row>
    <row r="275" spans="1:45" ht="15.75"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c r="AS275" s="1" t="s">
        <v>1569</v>
      </c>
    </row>
    <row r="276" spans="1:45" ht="15.75"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c r="AS276" s="1" t="s">
        <v>1569</v>
      </c>
    </row>
    <row r="277" spans="1:45" ht="15.75"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c r="AS277" s="1" t="s">
        <v>1569</v>
      </c>
    </row>
    <row r="278" spans="1:45" ht="15.75"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c r="AS278" s="1" t="s">
        <v>1571</v>
      </c>
    </row>
    <row r="279" spans="1:45" ht="15.75"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c r="AS279" s="1" t="s">
        <v>1569</v>
      </c>
    </row>
    <row r="280" spans="1:45" ht="15.75"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c r="AS280" s="1" t="s">
        <v>1569</v>
      </c>
    </row>
    <row r="281" spans="1:45" ht="15.75"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c r="AS281" s="1" t="s">
        <v>1569</v>
      </c>
    </row>
    <row r="282" spans="1:45" ht="15.75"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c r="AS282" s="1" t="s">
        <v>1569</v>
      </c>
    </row>
    <row r="283" spans="1:45" ht="15.75"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c r="AS283" s="1" t="s">
        <v>1569</v>
      </c>
    </row>
    <row r="284" spans="1:45" ht="15.75"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c r="AS284" s="1" t="s">
        <v>1569</v>
      </c>
    </row>
    <row r="285" spans="1:45" ht="15.75"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c r="AS285" s="1" t="s">
        <v>1570</v>
      </c>
    </row>
    <row r="286" spans="1:45" ht="15.75"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c r="AS286" s="1" t="s">
        <v>1570</v>
      </c>
    </row>
    <row r="287" spans="1:45" ht="15.75"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c r="AS287" s="1" t="s">
        <v>1569</v>
      </c>
    </row>
    <row r="288" spans="1:45" ht="15.75"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c r="AS288" s="1" t="s">
        <v>1571</v>
      </c>
    </row>
    <row r="289" spans="1:45" ht="15.75"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c r="AS289" s="1" t="s">
        <v>1571</v>
      </c>
    </row>
    <row r="290" spans="1:45" ht="15.75"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c r="AS290" s="1" t="s">
        <v>1570</v>
      </c>
    </row>
    <row r="291" spans="1:45" ht="15.75"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c r="AS291" s="1" t="s">
        <v>1569</v>
      </c>
    </row>
    <row r="292" spans="1:45" ht="15.75"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c r="AS292" s="1" t="s">
        <v>1569</v>
      </c>
    </row>
    <row r="293" spans="1:45" ht="15.75"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c r="AS293" s="1" t="s">
        <v>1569</v>
      </c>
    </row>
    <row r="294" spans="1:45" ht="15.75"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c r="AS294" s="1" t="s">
        <v>1569</v>
      </c>
    </row>
    <row r="295" spans="1:45" ht="15.75"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c r="AS295" s="1" t="s">
        <v>1569</v>
      </c>
    </row>
    <row r="296" spans="1:45" ht="15.75"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c r="AS296" s="1" t="s">
        <v>1569</v>
      </c>
    </row>
    <row r="297" spans="1:45" ht="15.75"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c r="AS297" s="1" t="s">
        <v>1571</v>
      </c>
    </row>
    <row r="298" spans="1:45" ht="15.75"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c r="AS298" s="1" t="s">
        <v>1569</v>
      </c>
    </row>
    <row r="299" spans="1:45" ht="15.75"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c r="AS299" s="1" t="s">
        <v>1570</v>
      </c>
    </row>
    <row r="300" spans="1:45" ht="15.75"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c r="AS300" s="1" t="s">
        <v>1570</v>
      </c>
    </row>
    <row r="301" spans="1:45" ht="15.75"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c r="AS301" s="1" t="s">
        <v>1569</v>
      </c>
    </row>
    <row r="302" spans="1:45" ht="15.75"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c r="AS302" s="1" t="s">
        <v>1569</v>
      </c>
    </row>
    <row r="303" spans="1:45" ht="15.75"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c r="AS303" s="1" t="s">
        <v>1569</v>
      </c>
    </row>
    <row r="304" spans="1:45" ht="15.75"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c r="AS304" s="1" t="s">
        <v>1570</v>
      </c>
    </row>
    <row r="305" spans="1:45" ht="15.75"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c r="AS305" s="1" t="s">
        <v>1569</v>
      </c>
    </row>
    <row r="306" spans="1:45" ht="15.75"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c r="AS306" s="1" t="s">
        <v>1569</v>
      </c>
    </row>
    <row r="307" spans="1:45" ht="15.75"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c r="AS307" s="1" t="s">
        <v>1571</v>
      </c>
    </row>
    <row r="308" spans="1:45" ht="15.75"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c r="AS308" s="1" t="s">
        <v>1569</v>
      </c>
    </row>
    <row r="309" spans="1:45" ht="15.75"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c r="AS309" s="1" t="s">
        <v>1571</v>
      </c>
    </row>
    <row r="310" spans="1:45" ht="15.75"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c r="AS310" s="1" t="s">
        <v>1569</v>
      </c>
    </row>
    <row r="311" spans="1:45" ht="15.75"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c r="AS311" s="1" t="s">
        <v>1569</v>
      </c>
    </row>
    <row r="312" spans="1:45" ht="15.75"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c r="AS312" s="1" t="s">
        <v>1569</v>
      </c>
    </row>
    <row r="313" spans="1:45" ht="15.75"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c r="AS313" s="1" t="s">
        <v>1569</v>
      </c>
    </row>
    <row r="314" spans="1:45" ht="15.75"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c r="AS314" s="1" t="s">
        <v>1569</v>
      </c>
    </row>
    <row r="315" spans="1:45" ht="15.75"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c r="AS315" s="1" t="s">
        <v>1569</v>
      </c>
    </row>
    <row r="316" spans="1:45" ht="15.75"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c r="AS316" s="1" t="s">
        <v>1569</v>
      </c>
    </row>
    <row r="317" spans="1:45" ht="15.75"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c r="AS317" s="1" t="s">
        <v>1569</v>
      </c>
    </row>
    <row r="318" spans="1:45" ht="15.75"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c r="AS318" s="1" t="s">
        <v>1569</v>
      </c>
    </row>
    <row r="319" spans="1:45" ht="15.75"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c r="AS319" s="1" t="s">
        <v>1569</v>
      </c>
    </row>
    <row r="320" spans="1:45" ht="15.75"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c r="AS320" s="1" t="s">
        <v>1569</v>
      </c>
    </row>
    <row r="321" spans="1:45" ht="15.75"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c r="AS321" s="1" t="s">
        <v>1569</v>
      </c>
    </row>
    <row r="322" spans="1:45" ht="15.75"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c r="AS322" s="1" t="s">
        <v>1569</v>
      </c>
    </row>
    <row r="323" spans="1:45" ht="15.75"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c r="AS323" s="1" t="s">
        <v>1569</v>
      </c>
    </row>
    <row r="324" spans="1:45" ht="15.75"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c r="AS324" s="1" t="s">
        <v>1569</v>
      </c>
    </row>
    <row r="325" spans="1:45" ht="15.75"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c r="AS325" s="1" t="s">
        <v>1569</v>
      </c>
    </row>
    <row r="326" spans="1:45" ht="15.75"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c r="AS326" s="1" t="s">
        <v>1571</v>
      </c>
    </row>
    <row r="327" spans="1:45" ht="15.75"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c r="AS327" s="1" t="s">
        <v>1569</v>
      </c>
    </row>
    <row r="328" spans="1:45" ht="15.75"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c r="AS328" s="1" t="s">
        <v>1569</v>
      </c>
    </row>
    <row r="329" spans="1:45" ht="15.75"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c r="AS329" s="1" t="s">
        <v>1569</v>
      </c>
    </row>
    <row r="330" spans="1:45" ht="15.75"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c r="AS330" s="1" t="s">
        <v>1569</v>
      </c>
    </row>
    <row r="331" spans="1:45" ht="15.75"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c r="AS331" s="1" t="s">
        <v>1569</v>
      </c>
    </row>
    <row r="332" spans="1:45" ht="15.75"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c r="AS332" s="1" t="s">
        <v>1569</v>
      </c>
    </row>
    <row r="333" spans="1:45" ht="15.75"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c r="AS333" s="1" t="s">
        <v>1569</v>
      </c>
    </row>
    <row r="334" spans="1:45" ht="15.75"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c r="AS334" s="1" t="s">
        <v>1570</v>
      </c>
    </row>
    <row r="335" spans="1:45" ht="15.75"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c r="AS335" s="1" t="s">
        <v>1569</v>
      </c>
    </row>
    <row r="336" spans="1:45" ht="15.75"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c r="AS336" s="1" t="s">
        <v>1569</v>
      </c>
    </row>
    <row r="337" spans="1:45" ht="15.75"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c r="AS337" s="1" t="s">
        <v>1569</v>
      </c>
    </row>
    <row r="338" spans="1:45" ht="15.75"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c r="AS338" s="1" t="s">
        <v>1569</v>
      </c>
    </row>
    <row r="339" spans="1:45" ht="15.75"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c r="AS339" s="1" t="s">
        <v>1569</v>
      </c>
    </row>
    <row r="340" spans="1:45" ht="15.75"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c r="AS340" s="1" t="s">
        <v>1569</v>
      </c>
    </row>
    <row r="341" spans="1:45" ht="15.75"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c r="AS341" s="1" t="s">
        <v>1569</v>
      </c>
    </row>
    <row r="342" spans="1:45" ht="15.75"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c r="AS342" s="1" t="s">
        <v>1569</v>
      </c>
    </row>
    <row r="343" spans="1:45" ht="15.75"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c r="AS343" s="1" t="s">
        <v>1570</v>
      </c>
    </row>
    <row r="344" spans="1:45" ht="15.75"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c r="AS344" s="1" t="s">
        <v>1569</v>
      </c>
    </row>
    <row r="345" spans="1:45" ht="15.75"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c r="AS345" s="1" t="s">
        <v>1569</v>
      </c>
    </row>
    <row r="346" spans="1:45" ht="15.75"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c r="AS346" s="1" t="s">
        <v>1569</v>
      </c>
    </row>
    <row r="347" spans="1:45" ht="15.75"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c r="AS347" s="1" t="s">
        <v>1571</v>
      </c>
    </row>
    <row r="348" spans="1:45" ht="15.75"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c r="AS348" s="1" t="s">
        <v>1569</v>
      </c>
    </row>
    <row r="349" spans="1:45" ht="15.75"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c r="AS349" s="1" t="s">
        <v>1569</v>
      </c>
    </row>
    <row r="350" spans="1:45" ht="15.75"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c r="AS350" s="1" t="s">
        <v>1571</v>
      </c>
    </row>
    <row r="351" spans="1:45" ht="15.75"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c r="AS351" s="1" t="s">
        <v>1569</v>
      </c>
    </row>
    <row r="352" spans="1:45" ht="15.75"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c r="AS352" s="1" t="s">
        <v>1569</v>
      </c>
    </row>
    <row r="353" spans="1:45" ht="15.75"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c r="AS353" s="1" t="s">
        <v>1569</v>
      </c>
    </row>
    <row r="354" spans="1:45" ht="15.75"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c r="AS354" s="1" t="s">
        <v>1571</v>
      </c>
    </row>
    <row r="355" spans="1:45" ht="15.75"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c r="AS355" s="1" t="s">
        <v>1569</v>
      </c>
    </row>
    <row r="356" spans="1:45" ht="15.75"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c r="AS356" s="1" t="s">
        <v>1571</v>
      </c>
    </row>
    <row r="357" spans="1:45" ht="15.75"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c r="AS357" s="1" t="s">
        <v>1569</v>
      </c>
    </row>
    <row r="358" spans="1:45" ht="15.75"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c r="AS358" s="1" t="s">
        <v>1569</v>
      </c>
    </row>
    <row r="359" spans="1:45" ht="15.75"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c r="AS359" s="1" t="s">
        <v>1569</v>
      </c>
    </row>
    <row r="360" spans="1:45" ht="15.75"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c r="AS360" s="1" t="s">
        <v>1569</v>
      </c>
    </row>
    <row r="361" spans="1:45" ht="15.75"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c r="AS361" s="1" t="s">
        <v>1569</v>
      </c>
    </row>
    <row r="362" spans="1:45" ht="15.75"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c r="AS362" s="1" t="s">
        <v>1569</v>
      </c>
    </row>
    <row r="363" spans="1:45" ht="15.75"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c r="AS363" s="1" t="s">
        <v>1569</v>
      </c>
    </row>
    <row r="364" spans="1:45" ht="15.75"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c r="AS364" s="1" t="s">
        <v>1569</v>
      </c>
    </row>
    <row r="365" spans="1:45" ht="15.75"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c r="AS365" s="1" t="s">
        <v>1569</v>
      </c>
    </row>
    <row r="366" spans="1:45" ht="15.75"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c r="AS366" s="1" t="s">
        <v>1569</v>
      </c>
    </row>
    <row r="367" spans="1:45" ht="15.75"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c r="AS367" s="1" t="s">
        <v>1569</v>
      </c>
    </row>
    <row r="368" spans="1:45" ht="15.75"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c r="AS368" s="1" t="s">
        <v>1569</v>
      </c>
    </row>
    <row r="369" spans="1:45" ht="15.75"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c r="AS369" s="1" t="s">
        <v>1569</v>
      </c>
    </row>
    <row r="370" spans="1:45" ht="15.75"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c r="AS370" s="1" t="s">
        <v>1571</v>
      </c>
    </row>
    <row r="371" spans="1:45" ht="15.75"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c r="AS371" s="1" t="s">
        <v>1569</v>
      </c>
    </row>
    <row r="372" spans="1:45" ht="15.75"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c r="AS372" s="1" t="s">
        <v>1570</v>
      </c>
    </row>
    <row r="373" spans="1:45" ht="15.75"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c r="AS373" s="1" t="s">
        <v>1571</v>
      </c>
    </row>
    <row r="374" spans="1:45" ht="15.75"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c r="AS374" s="1" t="s">
        <v>1569</v>
      </c>
    </row>
    <row r="375" spans="1:45" ht="15.75"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c r="AS375" s="1" t="s">
        <v>1569</v>
      </c>
    </row>
    <row r="376" spans="1:45" ht="15.75"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c r="AS376" s="1" t="s">
        <v>1569</v>
      </c>
    </row>
    <row r="377" spans="1:45" ht="15.75"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c r="AS377" s="1" t="s">
        <v>1569</v>
      </c>
    </row>
    <row r="378" spans="1:45" ht="15.75"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c r="AS378" s="1" t="s">
        <v>1570</v>
      </c>
    </row>
    <row r="379" spans="1:45" ht="15.75"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c r="AS379" s="1" t="s">
        <v>1569</v>
      </c>
    </row>
    <row r="380" spans="1:45" ht="15.75"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c r="AS380" s="1" t="s">
        <v>1570</v>
      </c>
    </row>
    <row r="381" spans="1:45" ht="15.75"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c r="AS381" s="1" t="s">
        <v>1569</v>
      </c>
    </row>
    <row r="382" spans="1:45" ht="15.75"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c r="AS382" s="1" t="s">
        <v>1569</v>
      </c>
    </row>
    <row r="383" spans="1:45" ht="15.75"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c r="AS383" s="1" t="s">
        <v>1569</v>
      </c>
    </row>
    <row r="384" spans="1:45" ht="15.75"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c r="AS384" s="1" t="s">
        <v>1569</v>
      </c>
    </row>
    <row r="385" spans="1:45" ht="15.75"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c r="AS385" s="1" t="s">
        <v>1570</v>
      </c>
    </row>
    <row r="386" spans="1:45" ht="15.75"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c r="AS386" s="1" t="s">
        <v>1569</v>
      </c>
    </row>
    <row r="387" spans="1:45" ht="15.75"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c r="AS387" s="1" t="s">
        <v>1569</v>
      </c>
    </row>
    <row r="388" spans="1:45" ht="15.75"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c r="AS388" s="1" t="s">
        <v>1570</v>
      </c>
    </row>
    <row r="389" spans="1:45" ht="15.75"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c r="AS389" s="1" t="s">
        <v>1569</v>
      </c>
    </row>
    <row r="390" spans="1:45" ht="15.75"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c r="AS390" s="1" t="s">
        <v>1569</v>
      </c>
    </row>
    <row r="391" spans="1:45" ht="15.75"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c r="AS391" s="1" t="s">
        <v>1569</v>
      </c>
    </row>
    <row r="392" spans="1:45" ht="15.75"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c r="AS392" s="1" t="s">
        <v>1570</v>
      </c>
    </row>
    <row r="393" spans="1:45" ht="15.75"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c r="AS393" s="1" t="s">
        <v>1569</v>
      </c>
    </row>
    <row r="394" spans="1:45" ht="15.75"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c r="AS394" s="1" t="s">
        <v>1569</v>
      </c>
    </row>
    <row r="395" spans="1:45" ht="15.75"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c r="AS395" s="1" t="s">
        <v>1569</v>
      </c>
    </row>
    <row r="396" spans="1:45" ht="15.75"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c r="AS396" s="1" t="s">
        <v>1569</v>
      </c>
    </row>
    <row r="397" spans="1:45" ht="15.75"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c r="AS397" s="1" t="s">
        <v>1571</v>
      </c>
    </row>
    <row r="398" spans="1:45" ht="15.75"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c r="AS398" s="1" t="s">
        <v>1569</v>
      </c>
    </row>
    <row r="399" spans="1:45" ht="15.75"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c r="AS399" s="1" t="s">
        <v>1569</v>
      </c>
    </row>
    <row r="400" spans="1:45" ht="15.75"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c r="AS400" s="1" t="s">
        <v>1571</v>
      </c>
    </row>
    <row r="401" spans="1:45" ht="15.75"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c r="AS401" s="1" t="s">
        <v>1569</v>
      </c>
    </row>
    <row r="402" spans="1:45" ht="15.75"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c r="AS402" s="1" t="s">
        <v>1569</v>
      </c>
    </row>
    <row r="403" spans="1:45" ht="15.75"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c r="AS403" s="1" t="s">
        <v>1569</v>
      </c>
    </row>
    <row r="404" spans="1:45" ht="15.75"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c r="AS404" s="1" t="s">
        <v>1570</v>
      </c>
    </row>
    <row r="405" spans="1:45" ht="15.75"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c r="AS405" s="1" t="s">
        <v>1569</v>
      </c>
    </row>
    <row r="406" spans="1:45" ht="15.75"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c r="AS406" s="1" t="s">
        <v>1570</v>
      </c>
    </row>
    <row r="407" spans="1:45" ht="15.75"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c r="AS407" s="1" t="s">
        <v>1569</v>
      </c>
    </row>
    <row r="408" spans="1:45" ht="15.75"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c r="AS408" s="1" t="s">
        <v>1569</v>
      </c>
    </row>
    <row r="409" spans="1:45" ht="15.75"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c r="AS409" s="1" t="s">
        <v>1569</v>
      </c>
    </row>
    <row r="410" spans="1:45" ht="15.75"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c r="AS410" s="1" t="s">
        <v>1569</v>
      </c>
    </row>
    <row r="411" spans="1:45" ht="15.75"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c r="AS411" s="1" t="s">
        <v>1571</v>
      </c>
    </row>
    <row r="412" spans="1:45" ht="15.75"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c r="AS412" s="1" t="s">
        <v>1569</v>
      </c>
    </row>
    <row r="413" spans="1:45" ht="15.75"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c r="AS413" s="1" t="s">
        <v>1569</v>
      </c>
    </row>
    <row r="414" spans="1:45" ht="15.75"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c r="AS414" s="1" t="s">
        <v>1570</v>
      </c>
    </row>
    <row r="415" spans="1:45" ht="15.75"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c r="AS415" s="1" t="s">
        <v>1571</v>
      </c>
    </row>
    <row r="416" spans="1:45" ht="15.75"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c r="AS416" s="1" t="s">
        <v>1569</v>
      </c>
    </row>
    <row r="417" spans="1:45" ht="15.75"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c r="AS417" s="1" t="s">
        <v>1569</v>
      </c>
    </row>
    <row r="418" spans="1:45" ht="15.75"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c r="AS418" s="1" t="s">
        <v>1569</v>
      </c>
    </row>
    <row r="419" spans="1:45" ht="15.75"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c r="AS419" s="1" t="s">
        <v>1569</v>
      </c>
    </row>
    <row r="420" spans="1:45" ht="15.75"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c r="AS420" s="1" t="s">
        <v>1571</v>
      </c>
    </row>
    <row r="421" spans="1:45" ht="15.75"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c r="AS421" s="1" t="s">
        <v>1569</v>
      </c>
    </row>
    <row r="422" spans="1:45" ht="15.75"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c r="AS422" s="1" t="s">
        <v>1569</v>
      </c>
    </row>
    <row r="423" spans="1:45" ht="15.75"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c r="AS423" s="1" t="s">
        <v>1571</v>
      </c>
    </row>
    <row r="424" spans="1:45" ht="15.75"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c r="AS424" s="1" t="s">
        <v>1569</v>
      </c>
    </row>
    <row r="425" spans="1:45" ht="15.75"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c r="AS425" s="1" t="s">
        <v>1571</v>
      </c>
    </row>
    <row r="426" spans="1:45" ht="15.75"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c r="AS426" s="1" t="s">
        <v>1571</v>
      </c>
    </row>
    <row r="427" spans="1:45" ht="15.75"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c r="AS427" s="1" t="s">
        <v>1571</v>
      </c>
    </row>
    <row r="428" spans="1:45" ht="15.75"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c r="AS428" s="1" t="s">
        <v>1569</v>
      </c>
    </row>
    <row r="429" spans="1:45" ht="15.75"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c r="AS429" s="1" t="s">
        <v>1571</v>
      </c>
    </row>
    <row r="430" spans="1:45" ht="15.75"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c r="AS430" s="1" t="s">
        <v>1569</v>
      </c>
    </row>
    <row r="431" spans="1:45" ht="15.75"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c r="AS431" s="1" t="s">
        <v>1569</v>
      </c>
    </row>
    <row r="432" spans="1:45" ht="15.75"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c r="AS432" s="1" t="s">
        <v>1571</v>
      </c>
    </row>
    <row r="433" spans="1:45" ht="15.75"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c r="AS433" s="1" t="s">
        <v>1569</v>
      </c>
    </row>
    <row r="434" spans="1:45" ht="15.75"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c r="AS434" s="1" t="s">
        <v>1569</v>
      </c>
    </row>
    <row r="435" spans="1:45" ht="15.75"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c r="AS435" s="1" t="s">
        <v>1569</v>
      </c>
    </row>
    <row r="436" spans="1:45" ht="15.75"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c r="AS436" s="1" t="s">
        <v>1569</v>
      </c>
    </row>
    <row r="437" spans="1:45" ht="15.75"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c r="AS437" s="1" t="s">
        <v>1570</v>
      </c>
    </row>
    <row r="438" spans="1:45" ht="15.75"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c r="AS438" s="1" t="s">
        <v>1569</v>
      </c>
    </row>
    <row r="439" spans="1:45" ht="15.75"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c r="AS439" s="1" t="s">
        <v>1569</v>
      </c>
    </row>
    <row r="440" spans="1:45" ht="15.75"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c r="AS440" s="1" t="s">
        <v>1570</v>
      </c>
    </row>
    <row r="441" spans="1:45" ht="15.75"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c r="AS441" s="1" t="s">
        <v>1570</v>
      </c>
    </row>
    <row r="442" spans="1:45" ht="15.75"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c r="AS442" s="1" t="s">
        <v>1571</v>
      </c>
    </row>
    <row r="443" spans="1:45" ht="15.75"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c r="AS443" s="1" t="s">
        <v>1569</v>
      </c>
    </row>
    <row r="444" spans="1:45" ht="15.75"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c r="AS444" s="1" t="s">
        <v>1569</v>
      </c>
    </row>
    <row r="445" spans="1:45" ht="15.75"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c r="AS445" s="1" t="s">
        <v>1569</v>
      </c>
    </row>
    <row r="446" spans="1:45" ht="15.75"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c r="AS446" s="1" t="s">
        <v>1569</v>
      </c>
    </row>
    <row r="447" spans="1:45" ht="15.75"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c r="AS447" s="1" t="s">
        <v>1570</v>
      </c>
    </row>
    <row r="448" spans="1:45" ht="15.75"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c r="AS448" s="1" t="s">
        <v>1569</v>
      </c>
    </row>
    <row r="449" spans="1:45" ht="15.75"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c r="AS449" s="1" t="s">
        <v>1569</v>
      </c>
    </row>
    <row r="450" spans="1:45" ht="15.75"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c r="AS450" s="1" t="s">
        <v>1569</v>
      </c>
    </row>
    <row r="451" spans="1:45" ht="15.75"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c r="AS451" s="1" t="s">
        <v>1569</v>
      </c>
    </row>
    <row r="452" spans="1:45" ht="15.75"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c r="AS452" s="1" t="s">
        <v>1569</v>
      </c>
    </row>
    <row r="453" spans="1:45" ht="15.75"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c r="AS453" s="1" t="s">
        <v>1571</v>
      </c>
    </row>
    <row r="454" spans="1:45" ht="15.75"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c r="AS454" s="1" t="s">
        <v>1569</v>
      </c>
    </row>
    <row r="455" spans="1:45" ht="15.75"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c r="AS455" s="1" t="s">
        <v>1570</v>
      </c>
    </row>
    <row r="456" spans="1:45" ht="15.75"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c r="AS456" s="1" t="s">
        <v>1570</v>
      </c>
    </row>
    <row r="457" spans="1:45" ht="15.75"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c r="AS457" s="1" t="s">
        <v>1569</v>
      </c>
    </row>
    <row r="458" spans="1:45" ht="15.75"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c r="AS458" s="1" t="s">
        <v>1569</v>
      </c>
    </row>
    <row r="459" spans="1:45" ht="15.75"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c r="AS459" s="1" t="s">
        <v>1569</v>
      </c>
    </row>
    <row r="460" spans="1:45" ht="15.75"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c r="AS460" s="1" t="s">
        <v>1571</v>
      </c>
    </row>
    <row r="461" spans="1:45" ht="15.75"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c r="AS461" s="1" t="s">
        <v>1569</v>
      </c>
    </row>
    <row r="462" spans="1:45" ht="15.75"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c r="AS462" s="1" t="s">
        <v>1571</v>
      </c>
    </row>
    <row r="463" spans="1:45" ht="15.75"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c r="AS463" s="1" t="s">
        <v>1569</v>
      </c>
    </row>
    <row r="464" spans="1:45" ht="15.75"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c r="AS464" s="1" t="s">
        <v>1571</v>
      </c>
    </row>
    <row r="465" spans="1:45" ht="15.75"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c r="AS465" s="1" t="s">
        <v>1571</v>
      </c>
    </row>
    <row r="466" spans="1:45" ht="15.75"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c r="AS466" s="1" t="s">
        <v>1569</v>
      </c>
    </row>
    <row r="467" spans="1:45" ht="15.75"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c r="AS467" s="1" t="s">
        <v>1570</v>
      </c>
    </row>
    <row r="468" spans="1:45" ht="15.75"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c r="AS468" s="1" t="s">
        <v>1569</v>
      </c>
    </row>
    <row r="469" spans="1:45" ht="15.75"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c r="AS469" s="1" t="s">
        <v>1569</v>
      </c>
    </row>
    <row r="470" spans="1:45" ht="15.75"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c r="AS470" s="1" t="s">
        <v>1569</v>
      </c>
    </row>
    <row r="471" spans="1:45" ht="15.75"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c r="AS471" s="1" t="s">
        <v>1570</v>
      </c>
    </row>
    <row r="472" spans="1:45" ht="15.75"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c r="AS472" s="1" t="s">
        <v>1571</v>
      </c>
    </row>
    <row r="473" spans="1:45" ht="15.75"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c r="AS473" s="1" t="s">
        <v>1569</v>
      </c>
    </row>
    <row r="474" spans="1:45" ht="15.75"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c r="AS474" s="1" t="s">
        <v>1569</v>
      </c>
    </row>
    <row r="475" spans="1:45" ht="15.75"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c r="AS475" s="1" t="s">
        <v>1570</v>
      </c>
    </row>
    <row r="476" spans="1:45" ht="15.75"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c r="AS476" s="1" t="s">
        <v>1571</v>
      </c>
    </row>
    <row r="477" spans="1:45" ht="15.75"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c r="AS477" s="1" t="s">
        <v>1571</v>
      </c>
    </row>
    <row r="478" spans="1:45" ht="15.75"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c r="AS478" s="1" t="s">
        <v>1570</v>
      </c>
    </row>
    <row r="479" spans="1:45" ht="15.75"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c r="AS479" s="1" t="s">
        <v>1569</v>
      </c>
    </row>
    <row r="480" spans="1:45" ht="15.75"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c r="AS480" s="1" t="s">
        <v>1570</v>
      </c>
    </row>
    <row r="481" spans="1:45" ht="15.75"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c r="AS481" s="1" t="s">
        <v>1569</v>
      </c>
    </row>
    <row r="482" spans="1:45" ht="15.75"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c r="AS482" s="1" t="s">
        <v>1570</v>
      </c>
    </row>
    <row r="483" spans="1:45" ht="15.75"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c r="AS483" s="1" t="s">
        <v>1569</v>
      </c>
    </row>
    <row r="484" spans="1:45" ht="15.75"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c r="AS484" s="1" t="s">
        <v>1570</v>
      </c>
    </row>
    <row r="485" spans="1:45" ht="15.75"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c r="AS485" s="1" t="s">
        <v>1571</v>
      </c>
    </row>
    <row r="486" spans="1:45" ht="15.75"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c r="AS486" s="1" t="s">
        <v>1569</v>
      </c>
    </row>
    <row r="487" spans="1:45" ht="15.75"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c r="AS487" s="1" t="s">
        <v>1569</v>
      </c>
    </row>
    <row r="488" spans="1:45" ht="15.75"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c r="AS488" s="1" t="s">
        <v>1569</v>
      </c>
    </row>
    <row r="489" spans="1:45" ht="15.75"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c r="AS489" s="1" t="s">
        <v>1569</v>
      </c>
    </row>
    <row r="490" spans="1:45" ht="15.75"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c r="AS490" s="1" t="s">
        <v>1569</v>
      </c>
    </row>
    <row r="491" spans="1:45" ht="15.75"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c r="AS491" s="1" t="s">
        <v>1569</v>
      </c>
    </row>
    <row r="492" spans="1:45" ht="15.75"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c r="AS492" s="1" t="s">
        <v>1569</v>
      </c>
    </row>
    <row r="493" spans="1:45" ht="15.75"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c r="AS493" s="1" t="s">
        <v>1569</v>
      </c>
    </row>
    <row r="494" spans="1:45" ht="15.75"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c r="AS494" s="1" t="s">
        <v>1569</v>
      </c>
    </row>
    <row r="495" spans="1:45" ht="15.75"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c r="AS495" s="1" t="s">
        <v>1569</v>
      </c>
    </row>
    <row r="496" spans="1:45" ht="15.75"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c r="AS496" s="1" t="s">
        <v>1570</v>
      </c>
    </row>
    <row r="497" spans="1:45" ht="15.75"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c r="AS497" s="1" t="s">
        <v>1569</v>
      </c>
    </row>
    <row r="498" spans="1:45" ht="15.75"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c r="AS498" s="1" t="s">
        <v>1571</v>
      </c>
    </row>
    <row r="499" spans="1:45" ht="15.75"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c r="AS499" s="1" t="s">
        <v>1569</v>
      </c>
    </row>
    <row r="500" spans="1:45" ht="15.75"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c r="AS500" s="1" t="s">
        <v>1569</v>
      </c>
    </row>
    <row r="501" spans="1:45" ht="15.75"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c r="AS501" s="1" t="s">
        <v>1569</v>
      </c>
    </row>
    <row r="502" spans="1:45" ht="15.75"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c r="AS502" s="1" t="s">
        <v>1569</v>
      </c>
    </row>
    <row r="503" spans="1:45" ht="15.75"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c r="AS503" s="1" t="s">
        <v>1569</v>
      </c>
    </row>
    <row r="504" spans="1:45" ht="15.75"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c r="AS504" s="1" t="s">
        <v>1569</v>
      </c>
    </row>
    <row r="505" spans="1:45" ht="15.75"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c r="AS505" s="1" t="s">
        <v>1569</v>
      </c>
    </row>
    <row r="506" spans="1:45" ht="15.75"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c r="AS506" s="1" t="s">
        <v>1571</v>
      </c>
    </row>
    <row r="507" spans="1:45" ht="15.75"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c r="AS507" s="1" t="s">
        <v>1569</v>
      </c>
    </row>
    <row r="508" spans="1:45" ht="15.75"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c r="AS508" s="1" t="s">
        <v>1569</v>
      </c>
    </row>
    <row r="509" spans="1:45" ht="15.75"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c r="AS509" s="1" t="s">
        <v>1569</v>
      </c>
    </row>
    <row r="510" spans="1:45" ht="15.75"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c r="AS510" s="1" t="s">
        <v>1569</v>
      </c>
    </row>
    <row r="511" spans="1:45" ht="15.75"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c r="AS511" s="1" t="s">
        <v>1569</v>
      </c>
    </row>
    <row r="512" spans="1:45" ht="15.75"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c r="AS512" s="1" t="s">
        <v>1570</v>
      </c>
    </row>
    <row r="513" spans="1:45" ht="15.75"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c r="AS513" s="1" t="s">
        <v>1569</v>
      </c>
    </row>
    <row r="514" spans="1:45" ht="15.75"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c r="AS514" s="1" t="s">
        <v>1569</v>
      </c>
    </row>
    <row r="515" spans="1:45" ht="15.75"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c r="AS515" s="1" t="s">
        <v>1569</v>
      </c>
    </row>
    <row r="516" spans="1:45" ht="15.75"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c r="AS516" s="1" t="s">
        <v>1569</v>
      </c>
    </row>
    <row r="517" spans="1:45" ht="15.75"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c r="AS517" s="1" t="s">
        <v>1569</v>
      </c>
    </row>
    <row r="518" spans="1:45" ht="15.75"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c r="AS518" s="1" t="s">
        <v>1569</v>
      </c>
    </row>
    <row r="519" spans="1:45" ht="15.75"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c r="AS519" s="1" t="s">
        <v>1569</v>
      </c>
    </row>
    <row r="520" spans="1:45" ht="15.75"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c r="AS520" s="1" t="s">
        <v>1569</v>
      </c>
    </row>
    <row r="521" spans="1:45" ht="15.75"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c r="AS521" s="1" t="s">
        <v>1569</v>
      </c>
    </row>
    <row r="522" spans="1:45" ht="15.75"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c r="AS522" s="1" t="s">
        <v>1569</v>
      </c>
    </row>
    <row r="523" spans="1:45" ht="15.75"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c r="AS523" s="1" t="s">
        <v>1569</v>
      </c>
    </row>
    <row r="524" spans="1:45" ht="15.75"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c r="AS524" s="1" t="s">
        <v>1569</v>
      </c>
    </row>
    <row r="525" spans="1:45" ht="15.75"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c r="AS525" s="1" t="s">
        <v>1571</v>
      </c>
    </row>
    <row r="526" spans="1:45" ht="15.75"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c r="AS526" s="1" t="s">
        <v>1569</v>
      </c>
    </row>
    <row r="527" spans="1:45" ht="15.75"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c r="AS527" s="1" t="s">
        <v>1569</v>
      </c>
    </row>
    <row r="528" spans="1:45" ht="15.75"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c r="AS528" s="1" t="s">
        <v>1569</v>
      </c>
    </row>
    <row r="529" spans="1:45" ht="15.75"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c r="AS529" s="1" t="s">
        <v>1569</v>
      </c>
    </row>
    <row r="530" spans="1:45" ht="15.75"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c r="AS530" s="1" t="s">
        <v>1569</v>
      </c>
    </row>
    <row r="531" spans="1:45" ht="15.75"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c r="AS531" s="1" t="s">
        <v>1569</v>
      </c>
    </row>
    <row r="532" spans="1:45" ht="15.75"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c r="AS532" s="1" t="s">
        <v>1569</v>
      </c>
    </row>
    <row r="533" spans="1:45" ht="15.75"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c r="AS533" s="1" t="s">
        <v>1569</v>
      </c>
    </row>
    <row r="534" spans="1:45" ht="15.75"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c r="AS534" s="1" t="s">
        <v>1570</v>
      </c>
    </row>
    <row r="535" spans="1:45" ht="15.75"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c r="AS535" s="1" t="s">
        <v>1569</v>
      </c>
    </row>
    <row r="536" spans="1:45" ht="15.75"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c r="AS536" s="1" t="s">
        <v>1569</v>
      </c>
    </row>
    <row r="537" spans="1:45" ht="15.75"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c r="AS537" s="1" t="s">
        <v>1569</v>
      </c>
    </row>
    <row r="538" spans="1:45" ht="15.75"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c r="AS538" s="1" t="s">
        <v>1570</v>
      </c>
    </row>
    <row r="539" spans="1:45" ht="15.75"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c r="AS539" s="1" t="s">
        <v>1569</v>
      </c>
    </row>
    <row r="540" spans="1:45" ht="15.75"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c r="AS540" s="1" t="s">
        <v>1569</v>
      </c>
    </row>
    <row r="541" spans="1:45" ht="15.75"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c r="AS541" s="1" t="s">
        <v>1569</v>
      </c>
    </row>
    <row r="542" spans="1:45" ht="15.75"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c r="AS542" s="1" t="s">
        <v>1569</v>
      </c>
    </row>
    <row r="543" spans="1:45" ht="15.75"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c r="AS543" s="1" t="s">
        <v>1569</v>
      </c>
    </row>
    <row r="544" spans="1:45" ht="15.75"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c r="AS544" s="1" t="s">
        <v>1569</v>
      </c>
    </row>
    <row r="545" spans="1:45" ht="15.75"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c r="AS545" s="1" t="s">
        <v>1571</v>
      </c>
    </row>
    <row r="546" spans="1:45" ht="15.75"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c r="AS546" s="1" t="s">
        <v>1569</v>
      </c>
    </row>
    <row r="547" spans="1:45" ht="15.75"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c r="AS547" s="1" t="s">
        <v>1571</v>
      </c>
    </row>
    <row r="548" spans="1:45" ht="15.75"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c r="AS548" s="1" t="s">
        <v>1569</v>
      </c>
    </row>
    <row r="549" spans="1:45" ht="15.75"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c r="AS549" s="1" t="s">
        <v>1570</v>
      </c>
    </row>
    <row r="550" spans="1:45" ht="15.75"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c r="AS550" s="1" t="s">
        <v>1570</v>
      </c>
    </row>
    <row r="551" spans="1:45" ht="15.75"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c r="AS551" s="1" t="s">
        <v>1569</v>
      </c>
    </row>
    <row r="552" spans="1:45" ht="15.75"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c r="AS552" s="1" t="s">
        <v>1569</v>
      </c>
    </row>
    <row r="553" spans="1:45" ht="15.75"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c r="AS553" s="1" t="s">
        <v>1569</v>
      </c>
    </row>
    <row r="554" spans="1:45" ht="15.75"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c r="AS554" s="1" t="s">
        <v>1569</v>
      </c>
    </row>
    <row r="555" spans="1:45" ht="15.75"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c r="AS555" s="1" t="s">
        <v>1569</v>
      </c>
    </row>
    <row r="556" spans="1:45" ht="15.75"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c r="AS556" s="1" t="s">
        <v>1569</v>
      </c>
    </row>
    <row r="557" spans="1:45" ht="15.75"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c r="AS557" s="1" t="s">
        <v>1569</v>
      </c>
    </row>
    <row r="558" spans="1:45" ht="15.75"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c r="AS558" s="1" t="s">
        <v>1569</v>
      </c>
    </row>
    <row r="559" spans="1:45" ht="15.75"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c r="AS559" s="1" t="s">
        <v>1569</v>
      </c>
    </row>
    <row r="560" spans="1:45" ht="15.75"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c r="AS560" s="1" t="s">
        <v>1571</v>
      </c>
    </row>
    <row r="561" spans="1:45" ht="15.75"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c r="AS561" s="1" t="s">
        <v>1569</v>
      </c>
    </row>
    <row r="562" spans="1:45" ht="15.75"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c r="AS562" s="1" t="s">
        <v>1569</v>
      </c>
    </row>
    <row r="563" spans="1:45" ht="15.75"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c r="AS563" s="1" t="s">
        <v>1569</v>
      </c>
    </row>
    <row r="564" spans="1:45" ht="15.75"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c r="AS564" s="1" t="s">
        <v>1569</v>
      </c>
    </row>
    <row r="565" spans="1:45" ht="15.75"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c r="AS565" s="1" t="s">
        <v>1571</v>
      </c>
    </row>
    <row r="566" spans="1:45" ht="15.75"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c r="AS566" s="1" t="s">
        <v>1569</v>
      </c>
    </row>
    <row r="567" spans="1:45" ht="15.75"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c r="AS567" s="1" t="s">
        <v>1569</v>
      </c>
    </row>
    <row r="568" spans="1:45" ht="15.75"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c r="AS568" s="1" t="s">
        <v>1571</v>
      </c>
    </row>
    <row r="569" spans="1:45" ht="15.75"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c r="AS569" s="1" t="s">
        <v>1569</v>
      </c>
    </row>
    <row r="570" spans="1:45" ht="15.75"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c r="AS570" s="1" t="s">
        <v>1569</v>
      </c>
    </row>
    <row r="571" spans="1:45" ht="15.75"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c r="AS571" s="1" t="s">
        <v>1569</v>
      </c>
    </row>
    <row r="572" spans="1:45" ht="15.75"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c r="AS572" s="1" t="s">
        <v>1570</v>
      </c>
    </row>
    <row r="573" spans="1:45" ht="15.75"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c r="AS573" s="1" t="s">
        <v>1569</v>
      </c>
    </row>
    <row r="574" spans="1:45" ht="15.75"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c r="AS574" s="1" t="s">
        <v>1571</v>
      </c>
    </row>
    <row r="575" spans="1:45" ht="15.75"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c r="AS575" s="1" t="s">
        <v>1569</v>
      </c>
    </row>
    <row r="576" spans="1:45" ht="15.75"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c r="AS576" s="1" t="s">
        <v>1569</v>
      </c>
    </row>
    <row r="577" spans="1:45" ht="15.75"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c r="AS577" s="1" t="s">
        <v>1570</v>
      </c>
    </row>
    <row r="578" spans="1:45" ht="15.75"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c r="AS578" s="1" t="s">
        <v>1569</v>
      </c>
    </row>
    <row r="579" spans="1:45" ht="15.75"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c r="AS579" s="1" t="s">
        <v>1569</v>
      </c>
    </row>
    <row r="580" spans="1:45" ht="15.75"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c r="AS580" s="1" t="s">
        <v>1569</v>
      </c>
    </row>
    <row r="581" spans="1:45" ht="15.75"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c r="AS581" s="1" t="s">
        <v>1569</v>
      </c>
    </row>
    <row r="582" spans="1:45" ht="15.75"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c r="AS582" s="1" t="s">
        <v>1569</v>
      </c>
    </row>
    <row r="583" spans="1:45" ht="15.75"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c r="AS583" s="1" t="s">
        <v>1569</v>
      </c>
    </row>
    <row r="584" spans="1:45" ht="15.75"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c r="AS584" s="1" t="s">
        <v>1569</v>
      </c>
    </row>
    <row r="585" spans="1:45" ht="15.75"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c r="AS585" s="1" t="s">
        <v>1569</v>
      </c>
    </row>
    <row r="586" spans="1:45" ht="15.75"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c r="AS586" s="1" t="s">
        <v>1569</v>
      </c>
    </row>
    <row r="587" spans="1:45" ht="15.75"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c r="AS587" s="1" t="s">
        <v>1569</v>
      </c>
    </row>
    <row r="588" spans="1:45" ht="15.75"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c r="AS588" s="1" t="s">
        <v>1569</v>
      </c>
    </row>
    <row r="589" spans="1:45" ht="15.75"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c r="AS589" s="1" t="s">
        <v>1570</v>
      </c>
    </row>
    <row r="590" spans="1:45" ht="15.75"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c r="AS590" s="1" t="s">
        <v>1569</v>
      </c>
    </row>
    <row r="591" spans="1:45" ht="15.75"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c r="AS591" s="1" t="s">
        <v>1569</v>
      </c>
    </row>
    <row r="592" spans="1:45" ht="15.75"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c r="AS592" s="1" t="s">
        <v>1569</v>
      </c>
    </row>
    <row r="593" spans="1:45" ht="15.75"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c r="AS593" s="1" t="s">
        <v>1570</v>
      </c>
    </row>
    <row r="594" spans="1:45" ht="15.75"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c r="AS594" s="1" t="s">
        <v>1569</v>
      </c>
    </row>
    <row r="595" spans="1:45" ht="15.75"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c r="AS595" s="1" t="s">
        <v>1569</v>
      </c>
    </row>
    <row r="596" spans="1:45" ht="15.75"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c r="AS596" s="1" t="s">
        <v>1571</v>
      </c>
    </row>
    <row r="597" spans="1:45" ht="15.75"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c r="AS597" s="1" t="s">
        <v>1569</v>
      </c>
    </row>
    <row r="598" spans="1:45" ht="15.75"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c r="AS598" s="1" t="s">
        <v>1569</v>
      </c>
    </row>
    <row r="599" spans="1:45" ht="15.75"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c r="AS599" s="1" t="s">
        <v>1569</v>
      </c>
    </row>
    <row r="600" spans="1:45" ht="15.75"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c r="AS600" s="1" t="s">
        <v>1569</v>
      </c>
    </row>
    <row r="601" spans="1:45" ht="15.75"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c r="AS601" s="1" t="s">
        <v>1570</v>
      </c>
    </row>
    <row r="602" spans="1:45" ht="15.75"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c r="AS602" s="1" t="s">
        <v>1569</v>
      </c>
    </row>
    <row r="603" spans="1:45" ht="15.75"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c r="AS603" s="1" t="s">
        <v>1570</v>
      </c>
    </row>
    <row r="604" spans="1:45" ht="15.75"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c r="AS604" s="1" t="s">
        <v>1569</v>
      </c>
    </row>
    <row r="605" spans="1:45" ht="15.75"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c r="AS605" s="1" t="s">
        <v>1569</v>
      </c>
    </row>
    <row r="606" spans="1:45" ht="15.75"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c r="AS606" s="1" t="s">
        <v>1571</v>
      </c>
    </row>
    <row r="607" spans="1:45" ht="15.75"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c r="AS607" s="1" t="s">
        <v>1570</v>
      </c>
    </row>
    <row r="608" spans="1:45" ht="15.75"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c r="AS608" s="1" t="s">
        <v>1570</v>
      </c>
    </row>
    <row r="609" spans="1:45" ht="15.75"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c r="AS609" s="1" t="s">
        <v>1570</v>
      </c>
    </row>
    <row r="610" spans="1:45" ht="15.75"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c r="AS610" s="1" t="s">
        <v>1569</v>
      </c>
    </row>
    <row r="611" spans="1:45" ht="15.75"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c r="AS611" s="1" t="s">
        <v>1570</v>
      </c>
    </row>
    <row r="612" spans="1:45" ht="15.75"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c r="AS612" s="1" t="s">
        <v>1569</v>
      </c>
    </row>
    <row r="613" spans="1:45" ht="15.75"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c r="AS613" s="1" t="s">
        <v>1569</v>
      </c>
    </row>
    <row r="614" spans="1:45" ht="15.75"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c r="AS614" s="1" t="s">
        <v>1569</v>
      </c>
    </row>
    <row r="615" spans="1:45" ht="15.75"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c r="AS615" s="1" t="s">
        <v>1569</v>
      </c>
    </row>
    <row r="616" spans="1:45" ht="15.75"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c r="AS616" s="1" t="s">
        <v>1569</v>
      </c>
    </row>
    <row r="617" spans="1:45" ht="15.75"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c r="AS617" s="1" t="s">
        <v>1569</v>
      </c>
    </row>
    <row r="618" spans="1:45" ht="15.75"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c r="AS618" s="1" t="s">
        <v>1571</v>
      </c>
    </row>
    <row r="619" spans="1:45" ht="15.75"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c r="AS619" s="1" t="s">
        <v>1569</v>
      </c>
    </row>
    <row r="620" spans="1:45" ht="15.75"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c r="AS620" s="1" t="s">
        <v>1569</v>
      </c>
    </row>
    <row r="621" spans="1:45" ht="15.75"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c r="AS621" s="1" t="s">
        <v>1569</v>
      </c>
    </row>
    <row r="622" spans="1:45" ht="15.75"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c r="AS622" s="1" t="s">
        <v>1571</v>
      </c>
    </row>
    <row r="623" spans="1:45" ht="15.75"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c r="AS623" s="1" t="s">
        <v>1569</v>
      </c>
    </row>
    <row r="624" spans="1:45" ht="15.75"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c r="AS624" s="1" t="s">
        <v>1570</v>
      </c>
    </row>
    <row r="625" spans="1:45" ht="15.75"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c r="AS625" s="1" t="s">
        <v>1569</v>
      </c>
    </row>
    <row r="626" spans="1:45" ht="15.75"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c r="AS626" s="1" t="s">
        <v>1569</v>
      </c>
    </row>
    <row r="627" spans="1:45" ht="15.75"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c r="AS627" s="1" t="s">
        <v>1569</v>
      </c>
    </row>
    <row r="628" spans="1:45" ht="15.75"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c r="AS628" s="1" t="s">
        <v>1569</v>
      </c>
    </row>
    <row r="629" spans="1:45" ht="15.75"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c r="AS629" s="1" t="s">
        <v>1571</v>
      </c>
    </row>
    <row r="630" spans="1:45" ht="15.75"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c r="AS630" s="1" t="s">
        <v>1570</v>
      </c>
    </row>
    <row r="631" spans="1:45" ht="15.75"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c r="AS631" s="1" t="s">
        <v>1569</v>
      </c>
    </row>
    <row r="632" spans="1:45" ht="15.75"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c r="AS632" s="1" t="s">
        <v>1569</v>
      </c>
    </row>
    <row r="633" spans="1:45" ht="15.75"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c r="AS633" s="1" t="s">
        <v>1569</v>
      </c>
    </row>
    <row r="634" spans="1:45" ht="15.75"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c r="AS634" s="1" t="s">
        <v>1569</v>
      </c>
    </row>
    <row r="635" spans="1:45" ht="15.75"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c r="AS635" s="1" t="s">
        <v>1569</v>
      </c>
    </row>
    <row r="636" spans="1:45" ht="15.75"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c r="AS636" s="1" t="s">
        <v>1569</v>
      </c>
    </row>
    <row r="637" spans="1:45" ht="15.75"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c r="AS637" s="1" t="s">
        <v>1569</v>
      </c>
    </row>
    <row r="638" spans="1:45" ht="15.75"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c r="AS638" s="1" t="s">
        <v>1571</v>
      </c>
    </row>
    <row r="639" spans="1:45" ht="15.75"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c r="AS639" s="1" t="s">
        <v>1569</v>
      </c>
    </row>
    <row r="640" spans="1:45" ht="15.75"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c r="AS640" s="1" t="s">
        <v>1569</v>
      </c>
    </row>
    <row r="641" spans="1:45" ht="15.75"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c r="AS641" s="1" t="s">
        <v>1569</v>
      </c>
    </row>
    <row r="642" spans="1:45" ht="15.75"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c r="AS642" s="1" t="s">
        <v>1569</v>
      </c>
    </row>
    <row r="643" spans="1:45" ht="15.75"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c r="AS643" s="1" t="s">
        <v>1569</v>
      </c>
    </row>
    <row r="644" spans="1:45" ht="15.75"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c r="AS644" s="1" t="s">
        <v>1569</v>
      </c>
    </row>
    <row r="645" spans="1:45" ht="15.75"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c r="AS645" s="1" t="s">
        <v>1569</v>
      </c>
    </row>
    <row r="646" spans="1:45" ht="15.75"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c r="AS646" s="1" t="s">
        <v>1570</v>
      </c>
    </row>
    <row r="647" spans="1:45" ht="15.75"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c r="AS647" s="1" t="s">
        <v>1569</v>
      </c>
    </row>
    <row r="648" spans="1:45" ht="15.75"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c r="AS648" s="1" t="s">
        <v>1569</v>
      </c>
    </row>
    <row r="649" spans="1:45" ht="15.75"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c r="AS649" s="1" t="s">
        <v>1571</v>
      </c>
    </row>
    <row r="650" spans="1:45" ht="15.75"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c r="AS650" s="1" t="s">
        <v>1571</v>
      </c>
    </row>
    <row r="651" spans="1:45" ht="15.75"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c r="AS651" s="1" t="s">
        <v>1571</v>
      </c>
    </row>
    <row r="652" spans="1:45" ht="15.75"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c r="AS652" s="1" t="s">
        <v>1569</v>
      </c>
    </row>
    <row r="653" spans="1:45" ht="15.75"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c r="AS653" s="1" t="s">
        <v>1569</v>
      </c>
    </row>
    <row r="654" spans="1:45" ht="15.75"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c r="AS654" s="1" t="s">
        <v>1570</v>
      </c>
    </row>
    <row r="655" spans="1:45" ht="15.75"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c r="AS655" s="1" t="s">
        <v>1569</v>
      </c>
    </row>
    <row r="656" spans="1:45" ht="15.75"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c r="AS656" s="1" t="s">
        <v>1569</v>
      </c>
    </row>
    <row r="657" spans="1:45" ht="15.75"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c r="AS657" s="1" t="s">
        <v>1569</v>
      </c>
    </row>
    <row r="658" spans="1:45" ht="15.75"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c r="AS658" s="1" t="s">
        <v>1571</v>
      </c>
    </row>
    <row r="659" spans="1:45" ht="15.75"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c r="AS659" s="1" t="s">
        <v>1569</v>
      </c>
    </row>
    <row r="660" spans="1:45" ht="15.75"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c r="AS660" s="1" t="s">
        <v>1569</v>
      </c>
    </row>
    <row r="661" spans="1:45" ht="15.75"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c r="AS661" s="1" t="s">
        <v>1569</v>
      </c>
    </row>
    <row r="662" spans="1:45" ht="15.75"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c r="AS662" s="1" t="s">
        <v>1569</v>
      </c>
    </row>
    <row r="663" spans="1:45" ht="15.75"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c r="AS663" s="1" t="s">
        <v>1569</v>
      </c>
    </row>
    <row r="664" spans="1:45" ht="15.75"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c r="AS664" s="1" t="s">
        <v>1569</v>
      </c>
    </row>
    <row r="665" spans="1:45" ht="15.75"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c r="AS665" s="1" t="s">
        <v>1570</v>
      </c>
    </row>
    <row r="666" spans="1:45" ht="15.75"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c r="AS666" s="1" t="s">
        <v>1570</v>
      </c>
    </row>
    <row r="667" spans="1:45" ht="15.75"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c r="AS667" s="1" t="s">
        <v>1569</v>
      </c>
    </row>
    <row r="668" spans="1:45" ht="15.75"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c r="AS668" s="1" t="s">
        <v>1569</v>
      </c>
    </row>
    <row r="669" spans="1:45" ht="15.75"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c r="AS669" s="1" t="s">
        <v>1569</v>
      </c>
    </row>
    <row r="670" spans="1:45" ht="15.75"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c r="AS670" s="1" t="s">
        <v>1569</v>
      </c>
    </row>
    <row r="671" spans="1:45" ht="15.75"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c r="AS671" s="1" t="s">
        <v>1569</v>
      </c>
    </row>
    <row r="672" spans="1:45" ht="15.75"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c r="AS672" s="1" t="s">
        <v>1569</v>
      </c>
    </row>
    <row r="673" spans="1:45" ht="15.75"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c r="AS673" s="1" t="s">
        <v>1569</v>
      </c>
    </row>
    <row r="674" spans="1:45" ht="15.75"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c r="AS674" s="1" t="s">
        <v>1570</v>
      </c>
    </row>
    <row r="675" spans="1:45" ht="15.75"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c r="AS675" s="1" t="s">
        <v>1569</v>
      </c>
    </row>
    <row r="676" spans="1:45" ht="15.75"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c r="AS676" s="1" t="s">
        <v>1569</v>
      </c>
    </row>
    <row r="677" spans="1:45" ht="15.75"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c r="AS677" s="1" t="s">
        <v>1569</v>
      </c>
    </row>
    <row r="678" spans="1:45" ht="15.75"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c r="AS678" s="1" t="s">
        <v>1571</v>
      </c>
    </row>
    <row r="679" spans="1:45" ht="15.75"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c r="AS679" s="1" t="s">
        <v>1569</v>
      </c>
    </row>
    <row r="680" spans="1:45" ht="15.75"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c r="AS680" s="1" t="s">
        <v>1570</v>
      </c>
    </row>
    <row r="681" spans="1:45" ht="15.75"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c r="AS681" s="1" t="s">
        <v>1570</v>
      </c>
    </row>
    <row r="682" spans="1:45" ht="15.75"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c r="AS682" s="1" t="s">
        <v>1569</v>
      </c>
    </row>
    <row r="683" spans="1:45" ht="15.75"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c r="AS683" s="1" t="s">
        <v>1569</v>
      </c>
    </row>
    <row r="684" spans="1:45" ht="15.75"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c r="AS684" s="1" t="s">
        <v>1569</v>
      </c>
    </row>
    <row r="685" spans="1:45" ht="15.75"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c r="AS685" s="1" t="s">
        <v>1570</v>
      </c>
    </row>
    <row r="686" spans="1:45" ht="15.75"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c r="AS686" s="1" t="s">
        <v>1569</v>
      </c>
    </row>
    <row r="687" spans="1:45" ht="15.75"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c r="AS687" s="1" t="s">
        <v>1569</v>
      </c>
    </row>
    <row r="688" spans="1:45" ht="15.75"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c r="AS688" s="1" t="s">
        <v>1569</v>
      </c>
    </row>
    <row r="689" spans="1:45" ht="15.75"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c r="AS689" s="1" t="s">
        <v>1569</v>
      </c>
    </row>
    <row r="690" spans="1:45" ht="15.75"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c r="AS690" s="1" t="s">
        <v>1571</v>
      </c>
    </row>
    <row r="691" spans="1:45" ht="15.75"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c r="AS691" s="1" t="s">
        <v>1569</v>
      </c>
    </row>
    <row r="692" spans="1:45" ht="15.75"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c r="AS692" s="1" t="s">
        <v>1570</v>
      </c>
    </row>
    <row r="693" spans="1:45" ht="15.75"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c r="AS693" s="1" t="s">
        <v>1569</v>
      </c>
    </row>
    <row r="694" spans="1:45" ht="15.75"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c r="AS694" s="1" t="s">
        <v>1569</v>
      </c>
    </row>
    <row r="695" spans="1:45" ht="15.75"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c r="AS695" s="1" t="s">
        <v>1569</v>
      </c>
    </row>
    <row r="696" spans="1:45" ht="15.75"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c r="AS696" s="1" t="s">
        <v>1569</v>
      </c>
    </row>
    <row r="697" spans="1:45" ht="15.75"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c r="AS697" s="1" t="s">
        <v>1569</v>
      </c>
    </row>
    <row r="698" spans="1:45" ht="15.75"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c r="AS698" s="1" t="s">
        <v>1569</v>
      </c>
    </row>
    <row r="699" spans="1:45" ht="15.75"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c r="AS699" s="1" t="s">
        <v>1570</v>
      </c>
    </row>
    <row r="700" spans="1:45" ht="15.75"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c r="AS700" s="1" t="s">
        <v>1570</v>
      </c>
    </row>
    <row r="701" spans="1:45" ht="15.75"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c r="AS701" s="1" t="s">
        <v>1569</v>
      </c>
    </row>
    <row r="702" spans="1:45" ht="15.75"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c r="AS702" s="1" t="s">
        <v>1569</v>
      </c>
    </row>
    <row r="703" spans="1:45" ht="15.75"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c r="AS703" s="1" t="s">
        <v>1569</v>
      </c>
    </row>
    <row r="704" spans="1:45" ht="15.75"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c r="AS704" s="1" t="s">
        <v>1569</v>
      </c>
    </row>
    <row r="705" spans="1:45" ht="15.75"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c r="AS705" s="1" t="s">
        <v>1569</v>
      </c>
    </row>
    <row r="706" spans="1:45" ht="15.75"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c r="AS706" s="1" t="s">
        <v>1569</v>
      </c>
    </row>
    <row r="707" spans="1:45" ht="15.75"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c r="AS707" s="1" t="s">
        <v>1569</v>
      </c>
    </row>
    <row r="708" spans="1:45" ht="15.75"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c r="AS708" s="1" t="s">
        <v>1571</v>
      </c>
    </row>
    <row r="709" spans="1:45" ht="15.75"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c r="AS709" s="1" t="s">
        <v>1570</v>
      </c>
    </row>
    <row r="710" spans="1:45" ht="15.75"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c r="AS710" s="1" t="s">
        <v>1569</v>
      </c>
    </row>
    <row r="711" spans="1:45" ht="15.75"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c r="AS711" s="1" t="s">
        <v>1569</v>
      </c>
    </row>
    <row r="712" spans="1:45" ht="15.75"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c r="AS712" s="1" t="s">
        <v>1570</v>
      </c>
    </row>
    <row r="713" spans="1:45" ht="15.75"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c r="AS713" s="1" t="s">
        <v>1569</v>
      </c>
    </row>
    <row r="714" spans="1:45" ht="15.75"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c r="AS714" s="1" t="s">
        <v>1570</v>
      </c>
    </row>
    <row r="715" spans="1:45" ht="15.75"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c r="AS715" s="1" t="s">
        <v>1569</v>
      </c>
    </row>
    <row r="716" spans="1:45" ht="15.75"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c r="AS716" s="1" t="s">
        <v>1569</v>
      </c>
    </row>
    <row r="717" spans="1:45" ht="15.75"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c r="AS717" s="1" t="s">
        <v>1569</v>
      </c>
    </row>
    <row r="718" spans="1:45" ht="15.75"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c r="AS718" s="1" t="s">
        <v>1569</v>
      </c>
    </row>
    <row r="719" spans="1:45" ht="15.75"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c r="AS719" s="1" t="s">
        <v>1570</v>
      </c>
    </row>
    <row r="720" spans="1:45" ht="15.75"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c r="AS720" s="1" t="s">
        <v>1571</v>
      </c>
    </row>
    <row r="721" spans="1:45" ht="15.75"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c r="AS721" s="1" t="s">
        <v>1569</v>
      </c>
    </row>
    <row r="722" spans="1:45" ht="15.75"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c r="AS722" s="1" t="s">
        <v>1571</v>
      </c>
    </row>
    <row r="723" spans="1:45" ht="15.75"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c r="AS723" s="1" t="s">
        <v>1571</v>
      </c>
    </row>
    <row r="724" spans="1:45" ht="15.75"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c r="AS724" s="1" t="s">
        <v>1569</v>
      </c>
    </row>
    <row r="725" spans="1:45" ht="15.75"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c r="AS725" s="1" t="s">
        <v>1569</v>
      </c>
    </row>
    <row r="726" spans="1:45" ht="15.75"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c r="AS726" s="1" t="s">
        <v>1570</v>
      </c>
    </row>
    <row r="727" spans="1:45" ht="15.75"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c r="AS727" s="1" t="s">
        <v>1570</v>
      </c>
    </row>
    <row r="728" spans="1:45" ht="15.75"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c r="AS728" s="1" t="s">
        <v>1569</v>
      </c>
    </row>
    <row r="729" spans="1:45" ht="15.75"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c r="AS729" s="1" t="s">
        <v>1569</v>
      </c>
    </row>
    <row r="730" spans="1:45" ht="15.75"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c r="AS730" s="1" t="s">
        <v>1570</v>
      </c>
    </row>
    <row r="731" spans="1:45" ht="15.75"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c r="AS731" s="1" t="s">
        <v>1571</v>
      </c>
    </row>
    <row r="732" spans="1:45" ht="15.75"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c r="AS732" s="1" t="s">
        <v>1569</v>
      </c>
    </row>
    <row r="733" spans="1:45" ht="15.75"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c r="AS733" s="1" t="s">
        <v>1570</v>
      </c>
    </row>
    <row r="734" spans="1:45" ht="15.75"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c r="AS734" s="1" t="s">
        <v>1569</v>
      </c>
    </row>
    <row r="735" spans="1:45" ht="15.75"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c r="AS735" s="1" t="s">
        <v>1569</v>
      </c>
    </row>
    <row r="736" spans="1:45" ht="15.75"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c r="AS736" s="1" t="s">
        <v>1569</v>
      </c>
    </row>
    <row r="737" spans="1:45" ht="15.75"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c r="AS737" s="1" t="s">
        <v>1569</v>
      </c>
    </row>
    <row r="738" spans="1:45" ht="15.75"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c r="AS738" s="1" t="s">
        <v>1569</v>
      </c>
    </row>
    <row r="739" spans="1:45" ht="15.75"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c r="AS739" s="1" t="s">
        <v>1569</v>
      </c>
    </row>
    <row r="740" spans="1:45" ht="15.75"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c r="AS740" s="1" t="s">
        <v>1569</v>
      </c>
    </row>
    <row r="741" spans="1:45" ht="15.75"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c r="AS741" s="1" t="s">
        <v>1569</v>
      </c>
    </row>
    <row r="742" spans="1:45" ht="15.75"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c r="AS742" s="1" t="s">
        <v>1569</v>
      </c>
    </row>
    <row r="743" spans="1:45" ht="15.75"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c r="AS743" s="1" t="s">
        <v>1569</v>
      </c>
    </row>
    <row r="744" spans="1:45" ht="15.75"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c r="AS744" s="1" t="s">
        <v>1569</v>
      </c>
    </row>
    <row r="745" spans="1:45" ht="15.75"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c r="AS745" s="1" t="s">
        <v>1569</v>
      </c>
    </row>
    <row r="746" spans="1:45" ht="15.75"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c r="AS746" s="1" t="s">
        <v>1570</v>
      </c>
    </row>
    <row r="747" spans="1:45" ht="15.75"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c r="AS747" s="1" t="s">
        <v>1570</v>
      </c>
    </row>
    <row r="748" spans="1:45" ht="15.75"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c r="AS748" s="1" t="s">
        <v>1569</v>
      </c>
    </row>
    <row r="749" spans="1:45" ht="15.75"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c r="AS749" s="1" t="s">
        <v>1569</v>
      </c>
    </row>
    <row r="750" spans="1:45" ht="15.75"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c r="AS750" s="1" t="s">
        <v>1571</v>
      </c>
    </row>
    <row r="751" spans="1:45" ht="15.75"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c r="AS751" s="1" t="s">
        <v>1569</v>
      </c>
    </row>
    <row r="752" spans="1:45" ht="15.75"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c r="AS752" s="1" t="s">
        <v>1571</v>
      </c>
    </row>
    <row r="753" spans="1:45" ht="15.75"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c r="AS753" s="1" t="s">
        <v>1569</v>
      </c>
    </row>
    <row r="754" spans="1:45" ht="15.75"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c r="AS754" s="1" t="s">
        <v>1570</v>
      </c>
    </row>
    <row r="755" spans="1:45" ht="15.75"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c r="AS755" s="1" t="s">
        <v>1571</v>
      </c>
    </row>
    <row r="756" spans="1:45" ht="15.75"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c r="AS756" s="1" t="s">
        <v>1569</v>
      </c>
    </row>
    <row r="757" spans="1:45" ht="15.75"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c r="AS757" s="1" t="s">
        <v>1570</v>
      </c>
    </row>
    <row r="758" spans="1:45" ht="15.75"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c r="AS758" s="1" t="s">
        <v>1571</v>
      </c>
    </row>
    <row r="759" spans="1:45" ht="15.75"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c r="AS759" s="1" t="s">
        <v>1569</v>
      </c>
    </row>
    <row r="760" spans="1:45" ht="15.75"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c r="AS760" s="1" t="s">
        <v>1569</v>
      </c>
    </row>
    <row r="761" spans="1:45" ht="15.75"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c r="AS761" s="1" t="s">
        <v>1571</v>
      </c>
    </row>
    <row r="762" spans="1:45" ht="15.75"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c r="AS762" s="1" t="s">
        <v>1569</v>
      </c>
    </row>
    <row r="763" spans="1:45" ht="15.75"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c r="AS763" s="1" t="s">
        <v>1570</v>
      </c>
    </row>
    <row r="764" spans="1:45" ht="15.75"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c r="AS764" s="1" t="s">
        <v>1569</v>
      </c>
    </row>
    <row r="765" spans="1:45" ht="15.75"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c r="AS765" s="1" t="s">
        <v>1569</v>
      </c>
    </row>
    <row r="766" spans="1:45" ht="15.75"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c r="AS766" s="1" t="s">
        <v>1569</v>
      </c>
    </row>
    <row r="767" spans="1:45" ht="15.75"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c r="AS767" s="1" t="s">
        <v>1569</v>
      </c>
    </row>
    <row r="768" spans="1:45" ht="15.75"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c r="AS768" s="1" t="s">
        <v>1569</v>
      </c>
    </row>
    <row r="769" spans="1:45" ht="15.75"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c r="AS769" s="1" t="s">
        <v>1569</v>
      </c>
    </row>
    <row r="770" spans="1:45" ht="15.75"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c r="AS770" s="1" t="s">
        <v>1571</v>
      </c>
    </row>
    <row r="771" spans="1:45" ht="15.75"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c r="AS771" s="1" t="s">
        <v>1569</v>
      </c>
    </row>
    <row r="772" spans="1:45" ht="15.75"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c r="AS772" s="1" t="s">
        <v>1569</v>
      </c>
    </row>
    <row r="773" spans="1:45" ht="15.75"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c r="AS773" s="1" t="s">
        <v>1569</v>
      </c>
    </row>
    <row r="774" spans="1:45" ht="15.75"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c r="AS774" s="1" t="s">
        <v>1569</v>
      </c>
    </row>
    <row r="775" spans="1:45" ht="15.75"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c r="AS775" s="1" t="s">
        <v>1570</v>
      </c>
    </row>
    <row r="776" spans="1:45" ht="15.75"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c r="AS776" s="1" t="s">
        <v>1569</v>
      </c>
    </row>
    <row r="777" spans="1:45" ht="15.75"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c r="AS777" s="1" t="s">
        <v>1571</v>
      </c>
    </row>
    <row r="778" spans="1:45" ht="15.75"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c r="AS778" s="1" t="s">
        <v>1569</v>
      </c>
    </row>
    <row r="779" spans="1:45" ht="15.75"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c r="AS779" s="1" t="s">
        <v>1569</v>
      </c>
    </row>
    <row r="780" spans="1:45" ht="15.75"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c r="AS780" s="1" t="s">
        <v>1569</v>
      </c>
    </row>
    <row r="781" spans="1:45" ht="15.75"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c r="AS781" s="1" t="s">
        <v>1569</v>
      </c>
    </row>
    <row r="782" spans="1:45" ht="15.75"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c r="AS782" s="1" t="s">
        <v>1571</v>
      </c>
    </row>
    <row r="783" spans="1:45" ht="15.75"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c r="AS783" s="1" t="s">
        <v>1569</v>
      </c>
    </row>
    <row r="784" spans="1:45" ht="15.75"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c r="AS784" s="1" t="s">
        <v>1570</v>
      </c>
    </row>
    <row r="785" spans="1:45" ht="15.75"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c r="AS785" s="1" t="s">
        <v>1569</v>
      </c>
    </row>
    <row r="786" spans="1:45" ht="15.75"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c r="AS786" s="1" t="s">
        <v>1570</v>
      </c>
    </row>
    <row r="787" spans="1:45" ht="15.75"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c r="AS787" s="1" t="s">
        <v>1570</v>
      </c>
    </row>
    <row r="788" spans="1:45" ht="15.75"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c r="AS788" s="1" t="s">
        <v>1569</v>
      </c>
    </row>
    <row r="789" spans="1:45" ht="15.75"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c r="AS789" s="1" t="s">
        <v>1569</v>
      </c>
    </row>
    <row r="790" spans="1:45" ht="15.75"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c r="AS790" s="1" t="s">
        <v>1569</v>
      </c>
    </row>
    <row r="791" spans="1:45" ht="15.75"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c r="AS791" s="1" t="s">
        <v>1569</v>
      </c>
    </row>
    <row r="792" spans="1:45" ht="15.75"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c r="AS792" s="1" t="s">
        <v>1569</v>
      </c>
    </row>
    <row r="793" spans="1:45" ht="15.75"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c r="AS793" s="1" t="s">
        <v>1569</v>
      </c>
    </row>
    <row r="794" spans="1:45" ht="15.75"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c r="AS794" s="1" t="s">
        <v>1571</v>
      </c>
    </row>
    <row r="795" spans="1:45" ht="15.75"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c r="AS795" s="1" t="s">
        <v>1570</v>
      </c>
    </row>
    <row r="796" spans="1:45" ht="15.75"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c r="AS796" s="1" t="s">
        <v>1569</v>
      </c>
    </row>
    <row r="797" spans="1:45" ht="15.75"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c r="AS797" s="1" t="s">
        <v>1569</v>
      </c>
    </row>
    <row r="798" spans="1:45" ht="15.75"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c r="AS798" s="1" t="s">
        <v>1569</v>
      </c>
    </row>
    <row r="799" spans="1:45" ht="15.75"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c r="AS799" s="1" t="s">
        <v>1571</v>
      </c>
    </row>
    <row r="800" spans="1:45" ht="15.75"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c r="AS800" s="1" t="s">
        <v>1571</v>
      </c>
    </row>
    <row r="801" spans="1:45" ht="15.75"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c r="AS801" s="1" t="s">
        <v>1569</v>
      </c>
    </row>
    <row r="802" spans="1:45" ht="15.75"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c r="AS802" s="1" t="s">
        <v>1569</v>
      </c>
    </row>
    <row r="803" spans="1:45" ht="15.75"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c r="AS803" s="1" t="s">
        <v>1569</v>
      </c>
    </row>
    <row r="804" spans="1:45" ht="15.75"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c r="AS804" s="1" t="s">
        <v>1569</v>
      </c>
    </row>
    <row r="805" spans="1:45" ht="15.75"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c r="AS805" s="1" t="s">
        <v>1569</v>
      </c>
    </row>
    <row r="806" spans="1:45" ht="15.75"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c r="AS806" s="1" t="s">
        <v>1569</v>
      </c>
    </row>
    <row r="807" spans="1:45" ht="15.75"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c r="AS807" s="1" t="s">
        <v>1569</v>
      </c>
    </row>
    <row r="808" spans="1:45" ht="15.75"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c r="AS808" s="1" t="s">
        <v>1569</v>
      </c>
    </row>
    <row r="809" spans="1:45" ht="15.75"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c r="AS809" s="1" t="s">
        <v>1569</v>
      </c>
    </row>
    <row r="810" spans="1:45" ht="15.75"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c r="AS810" s="1" t="s">
        <v>1571</v>
      </c>
    </row>
    <row r="811" spans="1:45" ht="15.75"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c r="AS811" s="1" t="s">
        <v>1569</v>
      </c>
    </row>
    <row r="812" spans="1:45" ht="15.75"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c r="AS812" s="1" t="s">
        <v>1569</v>
      </c>
    </row>
    <row r="813" spans="1:45" ht="15.75"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c r="AS813" s="1" t="s">
        <v>1569</v>
      </c>
    </row>
    <row r="814" spans="1:45" ht="15.75"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c r="AS814" s="1" t="s">
        <v>1571</v>
      </c>
    </row>
    <row r="815" spans="1:45" ht="15.75"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c r="AS815" s="1" t="s">
        <v>1569</v>
      </c>
    </row>
    <row r="816" spans="1:45" ht="15.75"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c r="AS816" s="1" t="s">
        <v>1570</v>
      </c>
    </row>
    <row r="817" spans="1:45" ht="15.75"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c r="AS817" s="1" t="s">
        <v>1569</v>
      </c>
    </row>
    <row r="818" spans="1:45" ht="15.75"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c r="AS818" s="1" t="s">
        <v>1569</v>
      </c>
    </row>
    <row r="819" spans="1:45" ht="15.75"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c r="AS819" s="1" t="s">
        <v>1570</v>
      </c>
    </row>
    <row r="820" spans="1:45" ht="15.75"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c r="AS820" s="1" t="s">
        <v>1570</v>
      </c>
    </row>
    <row r="821" spans="1:45" ht="15.75"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c r="AS821" s="1" t="s">
        <v>1569</v>
      </c>
    </row>
    <row r="822" spans="1:45" ht="15.75"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c r="AS822" s="1" t="s">
        <v>1570</v>
      </c>
    </row>
    <row r="823" spans="1:45" ht="15.75"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c r="AS823" s="1" t="s">
        <v>1569</v>
      </c>
    </row>
    <row r="824" spans="1:45" ht="15.75"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c r="AS824" s="1" t="s">
        <v>1569</v>
      </c>
    </row>
    <row r="825" spans="1:45" ht="15.75"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c r="AS825" s="1" t="s">
        <v>1569</v>
      </c>
    </row>
    <row r="826" spans="1:45" ht="15.75"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c r="AS826" s="1" t="s">
        <v>1571</v>
      </c>
    </row>
    <row r="827" spans="1:45" ht="15.75"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c r="AS827" s="1" t="s">
        <v>1569</v>
      </c>
    </row>
    <row r="828" spans="1:45" ht="15.75"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c r="AS828" s="1" t="s">
        <v>1569</v>
      </c>
    </row>
    <row r="829" spans="1:45" ht="15.75"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c r="AS829" s="1" t="s">
        <v>1569</v>
      </c>
    </row>
    <row r="830" spans="1:45" ht="15.75"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c r="AS830" s="1" t="s">
        <v>1569</v>
      </c>
    </row>
    <row r="831" spans="1:45" ht="15.75"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c r="AS831" s="1" t="s">
        <v>1569</v>
      </c>
    </row>
    <row r="832" spans="1:45" ht="15.75"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c r="AS832" s="1" t="s">
        <v>1570</v>
      </c>
    </row>
    <row r="833" spans="1:45" ht="15.75"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c r="AS833" s="1" t="s">
        <v>1570</v>
      </c>
    </row>
    <row r="834" spans="1:45" ht="15.75"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c r="AS834" s="1" t="s">
        <v>1571</v>
      </c>
    </row>
    <row r="835" spans="1:45" ht="15.75"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c r="AS835" s="1" t="s">
        <v>1569</v>
      </c>
    </row>
    <row r="836" spans="1:45" ht="15.75"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c r="AS836" s="1" t="s">
        <v>1569</v>
      </c>
    </row>
    <row r="837" spans="1:45" ht="15.75"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c r="AS837" s="1" t="s">
        <v>1569</v>
      </c>
    </row>
    <row r="838" spans="1:45" ht="15.75"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c r="AS838" s="1" t="s">
        <v>1571</v>
      </c>
    </row>
    <row r="839" spans="1:45" ht="15.75"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c r="AS839" s="1" t="s">
        <v>1569</v>
      </c>
    </row>
    <row r="840" spans="1:45" ht="15.75"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c r="AS840" s="1" t="s">
        <v>1570</v>
      </c>
    </row>
    <row r="841" spans="1:45" ht="15.75"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c r="AS841" s="1" t="s">
        <v>1569</v>
      </c>
    </row>
    <row r="842" spans="1:45" ht="15.75"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c r="AS842" s="1" t="s">
        <v>1569</v>
      </c>
    </row>
    <row r="843" spans="1:45" ht="15.75"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c r="AS843" s="1" t="s">
        <v>1571</v>
      </c>
    </row>
    <row r="844" spans="1:45" ht="15.75"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c r="AS844" s="1" t="s">
        <v>1570</v>
      </c>
    </row>
    <row r="845" spans="1:45" ht="15.75"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c r="AS845" s="1" t="s">
        <v>1569</v>
      </c>
    </row>
    <row r="846" spans="1:45" ht="15.75"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c r="AS846" s="1" t="s">
        <v>1569</v>
      </c>
    </row>
    <row r="847" spans="1:45" ht="15.75"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c r="AS847" s="1" t="s">
        <v>1571</v>
      </c>
    </row>
    <row r="848" spans="1:45" ht="15.75"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c r="AS848" s="1" t="s">
        <v>1569</v>
      </c>
    </row>
    <row r="849" spans="1:45" ht="15.75"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c r="AS849" s="1" t="s">
        <v>1569</v>
      </c>
    </row>
    <row r="850" spans="1:45" ht="15.75"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c r="AS850" s="1" t="s">
        <v>1569</v>
      </c>
    </row>
    <row r="851" spans="1:45" ht="15.75"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c r="AS851" s="1" t="s">
        <v>1569</v>
      </c>
    </row>
    <row r="852" spans="1:45" ht="15.75"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c r="AS852" s="1" t="s">
        <v>1569</v>
      </c>
    </row>
    <row r="853" spans="1:45" ht="15.75"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c r="AS853" s="1" t="s">
        <v>1569</v>
      </c>
    </row>
    <row r="854" spans="1:45" ht="15.75"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c r="AS854" s="1" t="s">
        <v>1569</v>
      </c>
    </row>
    <row r="855" spans="1:45" ht="15.75"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c r="AS855" s="1" t="s">
        <v>1569</v>
      </c>
    </row>
    <row r="856" spans="1:45" ht="15.75"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c r="AS856" s="1" t="s">
        <v>1569</v>
      </c>
    </row>
    <row r="857" spans="1:45" ht="15.75"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c r="AS857" s="1" t="s">
        <v>1569</v>
      </c>
    </row>
    <row r="858" spans="1:45" ht="15.75"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c r="AS858" s="1" t="s">
        <v>1569</v>
      </c>
    </row>
    <row r="859" spans="1:45" ht="15.75"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c r="AS859" s="1" t="s">
        <v>1569</v>
      </c>
    </row>
    <row r="860" spans="1:45" ht="15.75"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c r="AS860" s="1" t="s">
        <v>1569</v>
      </c>
    </row>
    <row r="861" spans="1:45" ht="15.75"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c r="AS861" s="1" t="s">
        <v>1570</v>
      </c>
    </row>
    <row r="862" spans="1:45" ht="15.75"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c r="AS862" s="1" t="s">
        <v>1569</v>
      </c>
    </row>
    <row r="863" spans="1:45" ht="15.75"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c r="AS863" s="1" t="s">
        <v>1569</v>
      </c>
    </row>
    <row r="864" spans="1:45" ht="15.75"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c r="AS864" s="1" t="s">
        <v>1570</v>
      </c>
    </row>
    <row r="865" spans="1:45" ht="15.75"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c r="AS865" s="1" t="s">
        <v>1569</v>
      </c>
    </row>
    <row r="866" spans="1:45" ht="15.75"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c r="AS866" s="1" t="s">
        <v>1569</v>
      </c>
    </row>
    <row r="867" spans="1:45" ht="15.75"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c r="AS867" s="1" t="s">
        <v>1571</v>
      </c>
    </row>
    <row r="868" spans="1:45" ht="15.75"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c r="AS868" s="1" t="s">
        <v>1569</v>
      </c>
    </row>
    <row r="869" spans="1:45" ht="15.75"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c r="AS869" s="1" t="s">
        <v>1569</v>
      </c>
    </row>
    <row r="870" spans="1:45" ht="15.75"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c r="AS870" s="1" t="s">
        <v>1570</v>
      </c>
    </row>
    <row r="871" spans="1:45" ht="15.75"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c r="AS871" s="1" t="s">
        <v>1570</v>
      </c>
    </row>
    <row r="872" spans="1:45" ht="15.75"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c r="AS872" s="1" t="s">
        <v>1570</v>
      </c>
    </row>
    <row r="873" spans="1:45" ht="15.75"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c r="AS873" s="1" t="s">
        <v>1570</v>
      </c>
    </row>
    <row r="874" spans="1:45" ht="15.75"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c r="AS874" s="1" t="s">
        <v>1571</v>
      </c>
    </row>
    <row r="875" spans="1:45" ht="15.75"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c r="AS875" s="1" t="s">
        <v>1569</v>
      </c>
    </row>
    <row r="876" spans="1:45" ht="15.75"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c r="AS876" s="1" t="s">
        <v>1569</v>
      </c>
    </row>
    <row r="877" spans="1:45" ht="15.75"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c r="AS877" s="1" t="s">
        <v>1571</v>
      </c>
    </row>
    <row r="878" spans="1:45" ht="15.75"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c r="AS878" s="1" t="s">
        <v>1571</v>
      </c>
    </row>
    <row r="879" spans="1:45" ht="15.75"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c r="AS879" s="1" t="s">
        <v>1569</v>
      </c>
    </row>
    <row r="880" spans="1:45" ht="15.75"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c r="AS880" s="1" t="s">
        <v>1569</v>
      </c>
    </row>
    <row r="881" spans="1:45" ht="15.75"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c r="AS881" s="1" t="s">
        <v>1569</v>
      </c>
    </row>
    <row r="882" spans="1:45" ht="15.75"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c r="AS882" s="1" t="s">
        <v>1570</v>
      </c>
    </row>
    <row r="883" spans="1:45" ht="15.75"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c r="AS883" s="1" t="s">
        <v>1569</v>
      </c>
    </row>
    <row r="884" spans="1:45" ht="15.75"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c r="AS884" s="1" t="s">
        <v>1569</v>
      </c>
    </row>
    <row r="885" spans="1:45" ht="15.75"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c r="AS885" s="1" t="s">
        <v>1569</v>
      </c>
    </row>
    <row r="886" spans="1:45" ht="15.75"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c r="AS886" s="1" t="s">
        <v>1569</v>
      </c>
    </row>
    <row r="887" spans="1:45" ht="15.75"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c r="AS887" s="1" t="s">
        <v>1569</v>
      </c>
    </row>
    <row r="888" spans="1:45" ht="15.75"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c r="AS888" s="1" t="s">
        <v>1569</v>
      </c>
    </row>
    <row r="889" spans="1:45" ht="15.75"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c r="AS889" s="1" t="s">
        <v>1571</v>
      </c>
    </row>
    <row r="890" spans="1:45" ht="15.75"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c r="AS890" s="1" t="s">
        <v>1569</v>
      </c>
    </row>
    <row r="891" spans="1:45" ht="15.75"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c r="AS891" s="1" t="s">
        <v>1570</v>
      </c>
    </row>
    <row r="892" spans="1:45" ht="15.75"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c r="AS892" s="1" t="s">
        <v>1569</v>
      </c>
    </row>
    <row r="893" spans="1:45" ht="15.75"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c r="AS893" s="1" t="s">
        <v>1569</v>
      </c>
    </row>
    <row r="894" spans="1:45" ht="15.75"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c r="AS894" s="1" t="s">
        <v>1569</v>
      </c>
    </row>
    <row r="895" spans="1:45" ht="15.75"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c r="AS895" s="1" t="s">
        <v>1569</v>
      </c>
    </row>
    <row r="896" spans="1:45" ht="15.75"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c r="AS896" s="1" t="s">
        <v>1569</v>
      </c>
    </row>
    <row r="897" spans="1:45" ht="15.75"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c r="AS897" s="1" t="s">
        <v>1570</v>
      </c>
    </row>
    <row r="898" spans="1:45" ht="15.75"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c r="AS898" s="1" t="s">
        <v>1571</v>
      </c>
    </row>
    <row r="899" spans="1:45" ht="15.75"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c r="AS899" s="1" t="s">
        <v>1569</v>
      </c>
    </row>
    <row r="900" spans="1:45" ht="15.75"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c r="AS900" s="1" t="s">
        <v>1569</v>
      </c>
    </row>
    <row r="901" spans="1:45" ht="15.75"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c r="AS901" s="1" t="s">
        <v>1569</v>
      </c>
    </row>
    <row r="902" spans="1:45" ht="15.75"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c r="AS902" s="1" t="s">
        <v>1569</v>
      </c>
    </row>
    <row r="903" spans="1:45" ht="15.75"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c r="AS903" s="1" t="s">
        <v>1569</v>
      </c>
    </row>
    <row r="904" spans="1:45" ht="15.75"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c r="AS904" s="1" t="s">
        <v>1569</v>
      </c>
    </row>
    <row r="905" spans="1:45" ht="15.75"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c r="AS905" s="1" t="s">
        <v>1569</v>
      </c>
    </row>
    <row r="906" spans="1:45" ht="15.75"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c r="AS906" s="1" t="s">
        <v>1569</v>
      </c>
    </row>
    <row r="907" spans="1:45" ht="15.75"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c r="AS907" s="1" t="s">
        <v>1569</v>
      </c>
    </row>
    <row r="908" spans="1:45" ht="15.75"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c r="AS908" s="1" t="s">
        <v>1570</v>
      </c>
    </row>
    <row r="909" spans="1:45" ht="15.75"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c r="AS909" s="1" t="s">
        <v>1569</v>
      </c>
    </row>
    <row r="910" spans="1:45" ht="15.75"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c r="AS910" s="1" t="s">
        <v>1569</v>
      </c>
    </row>
    <row r="911" spans="1:45" ht="15.75"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c r="AS911" s="1" t="s">
        <v>1571</v>
      </c>
    </row>
    <row r="912" spans="1:45" ht="15.75"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c r="AS912" s="1" t="s">
        <v>1569</v>
      </c>
    </row>
    <row r="913" spans="1:45" ht="15.75"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c r="AS913" s="1" t="s">
        <v>1571</v>
      </c>
    </row>
    <row r="914" spans="1:45" ht="15.75"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c r="AS914" s="1" t="s">
        <v>1569</v>
      </c>
    </row>
    <row r="915" spans="1:45" ht="15.75"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c r="AS915" s="1" t="s">
        <v>1569</v>
      </c>
    </row>
    <row r="916" spans="1:45" ht="15.75"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c r="AS916" s="1" t="s">
        <v>1569</v>
      </c>
    </row>
    <row r="917" spans="1:45" ht="15.75"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c r="AS917" s="1" t="s">
        <v>1569</v>
      </c>
    </row>
    <row r="918" spans="1:45" ht="15.75"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c r="AS918" s="1" t="s">
        <v>1569</v>
      </c>
    </row>
    <row r="919" spans="1:45" ht="15.75"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c r="AS919" s="1" t="s">
        <v>1569</v>
      </c>
    </row>
    <row r="920" spans="1:45" ht="15.75"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c r="AS920" s="1" t="s">
        <v>1569</v>
      </c>
    </row>
    <row r="921" spans="1:45" ht="15.75"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c r="AS921" s="1" t="s">
        <v>1570</v>
      </c>
    </row>
    <row r="922" spans="1:45" ht="15.75"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c r="AS922" s="1" t="s">
        <v>1570</v>
      </c>
    </row>
    <row r="923" spans="1:45" ht="15.75"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c r="AS923" s="1" t="s">
        <v>1569</v>
      </c>
    </row>
    <row r="924" spans="1:45" ht="15.75"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c r="AS924" s="1" t="s">
        <v>1569</v>
      </c>
    </row>
    <row r="925" spans="1:45" ht="15.75"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c r="AS925" s="1" t="s">
        <v>1570</v>
      </c>
    </row>
    <row r="926" spans="1:45" ht="15.75"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c r="AS926" s="1" t="s">
        <v>1569</v>
      </c>
    </row>
    <row r="927" spans="1:45" ht="15.75"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c r="AS927" s="1" t="s">
        <v>1569</v>
      </c>
    </row>
    <row r="928" spans="1:45" ht="15.75"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c r="AS928" s="1" t="s">
        <v>1569</v>
      </c>
    </row>
    <row r="929" spans="1:45" ht="15.75"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c r="AS929" s="1" t="s">
        <v>1569</v>
      </c>
    </row>
    <row r="930" spans="1:45" ht="15.75"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c r="AS930" s="1" t="s">
        <v>1570</v>
      </c>
    </row>
    <row r="931" spans="1:45" ht="15.75"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c r="AS931" s="1" t="s">
        <v>1569</v>
      </c>
    </row>
    <row r="932" spans="1:45" ht="15.75"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c r="AS932" s="1" t="s">
        <v>1569</v>
      </c>
    </row>
    <row r="933" spans="1:45" ht="15.75"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c r="AS933" s="1" t="s">
        <v>1569</v>
      </c>
    </row>
    <row r="934" spans="1:45" ht="15.75"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c r="AS934" s="1" t="s">
        <v>1569</v>
      </c>
    </row>
    <row r="935" spans="1:45" ht="15.75"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c r="AS935" s="1" t="s">
        <v>1569</v>
      </c>
    </row>
    <row r="936" spans="1:45" ht="15.75"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c r="AS936" s="1" t="s">
        <v>1569</v>
      </c>
    </row>
    <row r="937" spans="1:45" ht="15.75"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c r="AS937" s="1" t="s">
        <v>1569</v>
      </c>
    </row>
    <row r="938" spans="1:45" ht="15.75"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c r="AS938" s="1" t="s">
        <v>1571</v>
      </c>
    </row>
    <row r="939" spans="1:45" ht="15.75"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c r="AS939" s="1" t="s">
        <v>1570</v>
      </c>
    </row>
    <row r="940" spans="1:45" ht="15.75"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c r="AS940" s="1" t="s">
        <v>1571</v>
      </c>
    </row>
    <row r="941" spans="1:45" ht="15.75"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c r="AS941" s="1" t="s">
        <v>1569</v>
      </c>
    </row>
    <row r="942" spans="1:45" ht="15.75"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c r="AS942" s="1" t="s">
        <v>1571</v>
      </c>
    </row>
    <row r="943" spans="1:45" ht="15.75"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c r="AS943" s="1" t="s">
        <v>1569</v>
      </c>
    </row>
    <row r="944" spans="1:45" ht="15.75"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c r="AS944" s="1" t="s">
        <v>1569</v>
      </c>
    </row>
    <row r="945" spans="1:45" ht="15.75"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c r="AS945" s="1" t="s">
        <v>1569</v>
      </c>
    </row>
    <row r="946" spans="1:45" ht="15.75"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c r="AS946" s="1" t="s">
        <v>1569</v>
      </c>
    </row>
    <row r="947" spans="1:45" ht="15.75"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c r="AS947" s="1" t="s">
        <v>1571</v>
      </c>
    </row>
    <row r="948" spans="1:45" ht="15.75"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c r="AS948" s="1" t="s">
        <v>1571</v>
      </c>
    </row>
    <row r="949" spans="1:45" ht="15.75"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c r="AS949" s="1" t="s">
        <v>1569</v>
      </c>
    </row>
    <row r="950" spans="1:45" ht="15.75"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c r="AS950" s="1" t="s">
        <v>1570</v>
      </c>
    </row>
    <row r="951" spans="1:45" ht="15.75"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c r="AS951" s="1" t="s">
        <v>1570</v>
      </c>
    </row>
    <row r="952" spans="1:45" ht="15.75"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c r="AS952" s="1" t="s">
        <v>1569</v>
      </c>
    </row>
    <row r="953" spans="1:45" ht="15.75"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c r="AS953" s="1" t="s">
        <v>1569</v>
      </c>
    </row>
    <row r="954" spans="1:45" ht="15.75"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c r="AS954" s="1" t="s">
        <v>1569</v>
      </c>
    </row>
    <row r="955" spans="1:45" ht="15.75"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c r="AS955" s="1" t="s">
        <v>1569</v>
      </c>
    </row>
    <row r="956" spans="1:45" ht="15.75"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c r="AS956" s="1" t="s">
        <v>1569</v>
      </c>
    </row>
    <row r="957" spans="1:45" ht="15.75"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c r="AS957" s="1" t="s">
        <v>1569</v>
      </c>
    </row>
    <row r="958" spans="1:45" ht="15.75"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c r="AS958" s="1" t="s">
        <v>1569</v>
      </c>
    </row>
    <row r="959" spans="1:45" ht="15.75"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c r="AS959" s="1" t="s">
        <v>1570</v>
      </c>
    </row>
    <row r="960" spans="1:45" ht="15.75"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c r="AS960" s="1" t="s">
        <v>1569</v>
      </c>
    </row>
    <row r="961" spans="1:45" ht="15.75"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c r="AS961" s="1" t="s">
        <v>1569</v>
      </c>
    </row>
    <row r="962" spans="1:45" ht="15.75"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c r="AS962" s="1" t="s">
        <v>1569</v>
      </c>
    </row>
    <row r="963" spans="1:45" ht="15.75"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c r="AS963" s="1" t="s">
        <v>1569</v>
      </c>
    </row>
    <row r="964" spans="1:45" ht="15.75"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c r="AS964" s="1" t="s">
        <v>1569</v>
      </c>
    </row>
    <row r="965" spans="1:45" ht="15.75"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c r="AS965" s="1" t="s">
        <v>1569</v>
      </c>
    </row>
    <row r="966" spans="1:45" ht="15.75"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c r="AS966" s="1" t="s">
        <v>1570</v>
      </c>
    </row>
    <row r="967" spans="1:45" ht="15.75"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c r="AS967" s="1" t="s">
        <v>1570</v>
      </c>
    </row>
    <row r="968" spans="1:45" ht="15.75"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c r="AS968" s="1" t="s">
        <v>1569</v>
      </c>
    </row>
    <row r="969" spans="1:45" ht="15.75"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c r="AS969" s="1" t="s">
        <v>1569</v>
      </c>
    </row>
    <row r="970" spans="1:45" ht="15.75"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c r="AS970" s="1" t="s">
        <v>1569</v>
      </c>
    </row>
    <row r="971" spans="1:45" ht="15.75"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c r="AS971" s="1" t="s">
        <v>1569</v>
      </c>
    </row>
    <row r="972" spans="1:45" ht="15.75"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c r="AS972" s="1" t="s">
        <v>1570</v>
      </c>
    </row>
    <row r="973" spans="1:45" ht="15.75"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c r="AS973" s="1" t="s">
        <v>1570</v>
      </c>
    </row>
    <row r="974" spans="1:45" ht="15.75"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c r="AS974" s="1" t="s">
        <v>1569</v>
      </c>
    </row>
    <row r="975" spans="1:45" ht="15.75"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c r="AS975" s="1" t="s">
        <v>1569</v>
      </c>
    </row>
    <row r="976" spans="1:45" ht="15.75"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c r="AS976" s="1" t="s">
        <v>1569</v>
      </c>
    </row>
    <row r="977" spans="1:45" ht="15.75"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c r="AS977" s="1" t="s">
        <v>1570</v>
      </c>
    </row>
    <row r="978" spans="1:45" ht="15.75"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c r="AS978" s="1" t="s">
        <v>1571</v>
      </c>
    </row>
    <row r="979" spans="1:45" ht="15.75"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c r="AS979" s="1" t="s">
        <v>1571</v>
      </c>
    </row>
    <row r="980" spans="1:45" ht="15.75"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c r="AS980" s="1" t="s">
        <v>1569</v>
      </c>
    </row>
    <row r="981" spans="1:45" ht="15.75"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c r="AS981" s="1" t="s">
        <v>1571</v>
      </c>
    </row>
    <row r="982" spans="1:45" ht="15.75"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c r="AS982" s="1" t="s">
        <v>1569</v>
      </c>
    </row>
    <row r="983" spans="1:45" ht="15.75"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c r="AS983" s="1" t="s">
        <v>1570</v>
      </c>
    </row>
    <row r="984" spans="1:45" ht="15.75"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c r="AS984" s="1" t="s">
        <v>1569</v>
      </c>
    </row>
    <row r="985" spans="1:45" ht="15.75"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c r="AS985" s="1" t="s">
        <v>1569</v>
      </c>
    </row>
    <row r="986" spans="1:45" ht="15.75"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c r="AS986" s="1" t="s">
        <v>1571</v>
      </c>
    </row>
    <row r="987" spans="1:45" ht="15.75"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c r="AS987" s="1" t="s">
        <v>1571</v>
      </c>
    </row>
    <row r="988" spans="1:45" ht="15.75"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c r="AS988" s="1" t="s">
        <v>1571</v>
      </c>
    </row>
    <row r="989" spans="1:45" ht="15.75"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c r="AS989" s="1" t="s">
        <v>1569</v>
      </c>
    </row>
    <row r="990" spans="1:45" ht="15.75"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c r="AS990" s="1" t="s">
        <v>1571</v>
      </c>
    </row>
    <row r="991" spans="1:45" ht="15.75"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c r="AS991" s="1" t="s">
        <v>1569</v>
      </c>
    </row>
    <row r="992" spans="1:45" ht="15.75"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c r="AS992" s="1" t="s">
        <v>1569</v>
      </c>
    </row>
    <row r="993" spans="1:45" ht="15.75"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c r="AS993" s="1" t="s">
        <v>1569</v>
      </c>
    </row>
    <row r="994" spans="1:45" ht="15.75"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c r="AS994" s="1" t="s">
        <v>1571</v>
      </c>
    </row>
    <row r="995" spans="1:45" ht="15.75"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c r="AS995" s="1" t="s">
        <v>1570</v>
      </c>
    </row>
    <row r="996" spans="1:45" ht="15.75"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c r="AS996" s="1" t="s">
        <v>1571</v>
      </c>
    </row>
    <row r="997" spans="1:45" ht="15.75"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c r="AS997" s="1" t="s">
        <v>1569</v>
      </c>
    </row>
    <row r="998" spans="1:45" ht="15.75"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c r="AS998" s="1" t="s">
        <v>1569</v>
      </c>
    </row>
    <row r="999" spans="1:45" ht="15.75"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c r="AS999" s="1" t="s">
        <v>1570</v>
      </c>
    </row>
    <row r="1000" spans="1:45" ht="15.75"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c r="AS1000" s="1" t="s">
        <v>1569</v>
      </c>
    </row>
    <row r="1001" spans="1:45" ht="15.75"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c r="AS1001" s="1" t="s">
        <v>1569</v>
      </c>
    </row>
    <row r="1002" spans="1:45" ht="15.75"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c r="AS1002" s="1" t="s">
        <v>1570</v>
      </c>
    </row>
    <row r="1003" spans="1:45" ht="15.75"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c r="AS1003" s="1" t="s">
        <v>1569</v>
      </c>
    </row>
    <row r="1004" spans="1:45" ht="15.75"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c r="AS1004" s="1" t="s">
        <v>1569</v>
      </c>
    </row>
    <row r="1005" spans="1:45" ht="15.75"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c r="AS1005" s="1" t="s">
        <v>1569</v>
      </c>
    </row>
    <row r="1006" spans="1:45" ht="15.75"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c r="AS1006" s="1" t="s">
        <v>1570</v>
      </c>
    </row>
    <row r="1007" spans="1:45" ht="15.75"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c r="AS1007" s="1" t="s">
        <v>1571</v>
      </c>
    </row>
    <row r="1008" spans="1:45" ht="15.75"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c r="AS1008" s="1" t="s">
        <v>1570</v>
      </c>
    </row>
    <row r="1009" spans="1:45" ht="15.75"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c r="AS1009" s="1" t="s">
        <v>1569</v>
      </c>
    </row>
    <row r="1010" spans="1:45" ht="15.75"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c r="AS1010" s="1" t="s">
        <v>1571</v>
      </c>
    </row>
    <row r="1011" spans="1:45" ht="15.75"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c r="AS1011" s="1" t="s">
        <v>1569</v>
      </c>
    </row>
    <row r="1012" spans="1:45" ht="15.75"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c r="AS1012" s="1" t="s">
        <v>1569</v>
      </c>
    </row>
    <row r="1013" spans="1:45" ht="15.75"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c r="AS1013" s="1" t="s">
        <v>1570</v>
      </c>
    </row>
    <row r="1014" spans="1:45" ht="15.75"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c r="AS1014" s="1" t="s">
        <v>1570</v>
      </c>
    </row>
    <row r="1015" spans="1:45" ht="15.75"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c r="AS1015" s="1" t="s">
        <v>1569</v>
      </c>
    </row>
    <row r="1016" spans="1:45" ht="15.75"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c r="AS1016" s="1" t="s">
        <v>1569</v>
      </c>
    </row>
    <row r="1017" spans="1:45" ht="15.75"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c r="AS1017" s="1" t="s">
        <v>1569</v>
      </c>
    </row>
    <row r="1018" spans="1:45" ht="15.75"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c r="AS1018" s="1" t="s">
        <v>1569</v>
      </c>
    </row>
    <row r="1019" spans="1:45" ht="15.75"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c r="AS1019" s="1" t="s">
        <v>1569</v>
      </c>
    </row>
    <row r="1020" spans="1:45" ht="15.75"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c r="AS1020" s="1" t="s">
        <v>1569</v>
      </c>
    </row>
    <row r="1021" spans="1:45" ht="15.75"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c r="AS1021" s="1" t="s">
        <v>1569</v>
      </c>
    </row>
    <row r="1022" spans="1:45" ht="15.75"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c r="AS1022" s="1" t="s">
        <v>1571</v>
      </c>
    </row>
    <row r="1023" spans="1:45" ht="15.75"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c r="AS1023" s="1" t="s">
        <v>1569</v>
      </c>
    </row>
    <row r="1024" spans="1:45" ht="15.75"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c r="AS1024" s="1" t="s">
        <v>1569</v>
      </c>
    </row>
    <row r="1025" spans="1:45" ht="15.75"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c r="AS1025" s="1" t="s">
        <v>1570</v>
      </c>
    </row>
    <row r="1026" spans="1:45" ht="15.75"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c r="AS1026" s="1" t="s">
        <v>1569</v>
      </c>
    </row>
    <row r="1027" spans="1:45" ht="15.75"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c r="AS1027" s="1" t="s">
        <v>1569</v>
      </c>
    </row>
    <row r="1028" spans="1:45" ht="15.75"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c r="AS1028" s="1" t="s">
        <v>1569</v>
      </c>
    </row>
    <row r="1029" spans="1:45" ht="15.75"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c r="AS1029" s="1" t="s">
        <v>1569</v>
      </c>
    </row>
    <row r="1030" spans="1:45" ht="15.75"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c r="AS1030" s="1" t="s">
        <v>1570</v>
      </c>
    </row>
    <row r="1031" spans="1:45" ht="15.75"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c r="AS1031" s="1" t="s">
        <v>1569</v>
      </c>
    </row>
    <row r="1032" spans="1:45" ht="15.75"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c r="AS1032" s="1" t="s">
        <v>1569</v>
      </c>
    </row>
    <row r="1033" spans="1:45" ht="15.75"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c r="AS1033" s="1" t="s">
        <v>1569</v>
      </c>
    </row>
    <row r="1034" spans="1:45" ht="15.75"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c r="AS1034" s="1" t="s">
        <v>1570</v>
      </c>
    </row>
    <row r="1035" spans="1:45" ht="15.75"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c r="AS1035" s="1" t="s">
        <v>1569</v>
      </c>
    </row>
    <row r="1036" spans="1:45" ht="15.75"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c r="AS1036" s="1" t="s">
        <v>1569</v>
      </c>
    </row>
    <row r="1037" spans="1:45" ht="15.75"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c r="AS1037" s="1" t="s">
        <v>1569</v>
      </c>
    </row>
    <row r="1038" spans="1:45" ht="15.75"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c r="AS1038" s="1" t="s">
        <v>1569</v>
      </c>
    </row>
    <row r="1039" spans="1:45" ht="15.75"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c r="AS1039" s="1" t="s">
        <v>1569</v>
      </c>
    </row>
    <row r="1040" spans="1:45" ht="15.75"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c r="AS1040" s="1" t="s">
        <v>1569</v>
      </c>
    </row>
    <row r="1041" spans="1:45" ht="15.75"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c r="AS1041" s="1" t="s">
        <v>1569</v>
      </c>
    </row>
    <row r="1042" spans="1:45" ht="15.75"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c r="AS1042" s="1" t="s">
        <v>1571</v>
      </c>
    </row>
    <row r="1043" spans="1:45" ht="15.75"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c r="AS1043" s="1" t="s">
        <v>1570</v>
      </c>
    </row>
    <row r="1044" spans="1:45" ht="15.75"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c r="AS1044" s="1" t="s">
        <v>1569</v>
      </c>
    </row>
    <row r="1045" spans="1:45" ht="15.75"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c r="AS1045" s="1" t="s">
        <v>1569</v>
      </c>
    </row>
    <row r="1046" spans="1:45" ht="15.75"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c r="AS1046" s="1" t="s">
        <v>1569</v>
      </c>
    </row>
    <row r="1047" spans="1:45" ht="15.75"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c r="AS1047" s="1" t="s">
        <v>1569</v>
      </c>
    </row>
    <row r="1048" spans="1:45" ht="15.75"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c r="AS1048" s="1" t="s">
        <v>1569</v>
      </c>
    </row>
    <row r="1049" spans="1:45" ht="15.75"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c r="AS1049" s="1" t="s">
        <v>1569</v>
      </c>
    </row>
    <row r="1050" spans="1:45" ht="15.75"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c r="AS1050" s="1" t="s">
        <v>1570</v>
      </c>
    </row>
    <row r="1051" spans="1:45" ht="15.75"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c r="AS1051" s="1" t="s">
        <v>1571</v>
      </c>
    </row>
    <row r="1052" spans="1:45" ht="15.75"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c r="AS1052" s="1" t="s">
        <v>1569</v>
      </c>
    </row>
    <row r="1053" spans="1:45" ht="15.75"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c r="AS1053" s="1" t="s">
        <v>1569</v>
      </c>
    </row>
    <row r="1054" spans="1:45" ht="15.75"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c r="AS1054" s="1" t="s">
        <v>1571</v>
      </c>
    </row>
    <row r="1055" spans="1:45" ht="15.75"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c r="AS1055" s="1" t="s">
        <v>1569</v>
      </c>
    </row>
    <row r="1056" spans="1:45" ht="15.75"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c r="AS1056" s="1" t="s">
        <v>1569</v>
      </c>
    </row>
    <row r="1057" spans="1:45" ht="15.75"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c r="AS1057" s="1" t="s">
        <v>1569</v>
      </c>
    </row>
    <row r="1058" spans="1:45" ht="15.75"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c r="AS1058" s="1" t="s">
        <v>1569</v>
      </c>
    </row>
    <row r="1059" spans="1:45" ht="15.75"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c r="AS1059" s="1" t="s">
        <v>1570</v>
      </c>
    </row>
    <row r="1060" spans="1:45" ht="15.75"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c r="AS1060" s="1" t="s">
        <v>1569</v>
      </c>
    </row>
    <row r="1061" spans="1:45" ht="15.75"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c r="AS1061" s="1" t="s">
        <v>1569</v>
      </c>
    </row>
    <row r="1062" spans="1:45" ht="15.75"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c r="AS1062" s="1" t="s">
        <v>1569</v>
      </c>
    </row>
    <row r="1063" spans="1:45" ht="15.75"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c r="AS1063" s="1" t="s">
        <v>1571</v>
      </c>
    </row>
    <row r="1064" spans="1:45" ht="15.75"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c r="AS1064" s="1" t="s">
        <v>1569</v>
      </c>
    </row>
    <row r="1065" spans="1:45" ht="15.75"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c r="AS1065" s="1" t="s">
        <v>1569</v>
      </c>
    </row>
    <row r="1066" spans="1:45" ht="15.75"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c r="AS1066" s="1" t="s">
        <v>1571</v>
      </c>
    </row>
    <row r="1067" spans="1:45" ht="15.75"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c r="AS1067" s="1" t="s">
        <v>1570</v>
      </c>
    </row>
    <row r="1068" spans="1:45" ht="15.75"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c r="AS1068" s="1" t="s">
        <v>1571</v>
      </c>
    </row>
    <row r="1069" spans="1:45" ht="15.75"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c r="AS1069" s="1" t="s">
        <v>1569</v>
      </c>
    </row>
    <row r="1070" spans="1:45" ht="15.75"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c r="AS1070" s="1" t="s">
        <v>1569</v>
      </c>
    </row>
    <row r="1071" spans="1:45" ht="15.75"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c r="AS1071" s="1" t="s">
        <v>1570</v>
      </c>
    </row>
    <row r="1072" spans="1:45" ht="15.75"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c r="AS1072" s="1" t="s">
        <v>1569</v>
      </c>
    </row>
    <row r="1073" spans="1:45" ht="15.75"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c r="AS1073" s="1" t="s">
        <v>1569</v>
      </c>
    </row>
    <row r="1074" spans="1:45" ht="15.75"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c r="AS1074" s="1" t="s">
        <v>1569</v>
      </c>
    </row>
    <row r="1075" spans="1:45" ht="15.75"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c r="AS1075" s="1" t="s">
        <v>1570</v>
      </c>
    </row>
    <row r="1076" spans="1:45" ht="15.75"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c r="AS1076" s="1" t="s">
        <v>1571</v>
      </c>
    </row>
    <row r="1077" spans="1:45" ht="15.75"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c r="AS1077" s="1" t="s">
        <v>1569</v>
      </c>
    </row>
    <row r="1078" spans="1:45" ht="15.75"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c r="AS1078" s="1" t="s">
        <v>1569</v>
      </c>
    </row>
    <row r="1079" spans="1:45" ht="15.75"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c r="AS1079" s="1" t="s">
        <v>1569</v>
      </c>
    </row>
    <row r="1080" spans="1:45" ht="15.75"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c r="AS1080" s="1" t="s">
        <v>1570</v>
      </c>
    </row>
    <row r="1081" spans="1:45" ht="15.75"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c r="AS1081" s="1" t="s">
        <v>1570</v>
      </c>
    </row>
    <row r="1082" spans="1:45" ht="15.75"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c r="AS1082" s="1" t="s">
        <v>1571</v>
      </c>
    </row>
    <row r="1083" spans="1:45" ht="15.75"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c r="AS1083" s="1" t="s">
        <v>1569</v>
      </c>
    </row>
    <row r="1084" spans="1:45" ht="15.75"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c r="AS1084" s="1" t="s">
        <v>1569</v>
      </c>
    </row>
    <row r="1085" spans="1:45" ht="15.75"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c r="AS1085" s="1" t="s">
        <v>1570</v>
      </c>
    </row>
    <row r="1086" spans="1:45" ht="15.75"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c r="AS1086" s="1" t="s">
        <v>1569</v>
      </c>
    </row>
    <row r="1087" spans="1:45" ht="15.75"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c r="AS1087" s="1" t="s">
        <v>1569</v>
      </c>
    </row>
    <row r="1088" spans="1:45" ht="15.75"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c r="AS1088" s="1" t="s">
        <v>1570</v>
      </c>
    </row>
    <row r="1089" spans="1:45" ht="15.75"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c r="AS1089" s="1" t="s">
        <v>1569</v>
      </c>
    </row>
    <row r="1090" spans="1:45" ht="15.75"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c r="AS1090" s="1" t="s">
        <v>1569</v>
      </c>
    </row>
    <row r="1091" spans="1:45" ht="15.75"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c r="AS1091" s="1" t="s">
        <v>1569</v>
      </c>
    </row>
    <row r="1092" spans="1:45" ht="15.75"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c r="AS1092" s="1" t="s">
        <v>1569</v>
      </c>
    </row>
    <row r="1093" spans="1:45" ht="15.75"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c r="AS1093" s="1" t="s">
        <v>1569</v>
      </c>
    </row>
    <row r="1094" spans="1:45" ht="15.75"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c r="AS1094" s="1" t="s">
        <v>1570</v>
      </c>
    </row>
    <row r="1095" spans="1:45" ht="15.75"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c r="AS1095" s="1" t="s">
        <v>1570</v>
      </c>
    </row>
    <row r="1096" spans="1:45" ht="15.75"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c r="AS1096" s="1" t="s">
        <v>1569</v>
      </c>
    </row>
    <row r="1097" spans="1:45" ht="15.75"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c r="AS1097" s="1" t="s">
        <v>1569</v>
      </c>
    </row>
    <row r="1098" spans="1:45" ht="15.75"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c r="AS1098" s="1" t="s">
        <v>1569</v>
      </c>
    </row>
    <row r="1099" spans="1:45" ht="15.75"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c r="AS1099" s="1" t="s">
        <v>1569</v>
      </c>
    </row>
    <row r="1100" spans="1:45" ht="15.75"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c r="AS1100" s="1" t="s">
        <v>1569</v>
      </c>
    </row>
    <row r="1101" spans="1:45" ht="15.75"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c r="AS1101" s="1" t="s">
        <v>1569</v>
      </c>
    </row>
    <row r="1102" spans="1:45" ht="15.75"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c r="AS1102" s="1" t="s">
        <v>1569</v>
      </c>
    </row>
    <row r="1103" spans="1:45" ht="15.75"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c r="AS1103" s="1" t="s">
        <v>1569</v>
      </c>
    </row>
    <row r="1104" spans="1:45" ht="15.75"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c r="AS1104" s="1" t="s">
        <v>1569</v>
      </c>
    </row>
    <row r="1105" spans="1:45" ht="15.75"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c r="AS1105" s="1" t="s">
        <v>1570</v>
      </c>
    </row>
    <row r="1106" spans="1:45" ht="15.75"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c r="AS1106" s="1" t="s">
        <v>1569</v>
      </c>
    </row>
    <row r="1107" spans="1:45" ht="15.75"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c r="AS1107" s="1" t="s">
        <v>1569</v>
      </c>
    </row>
    <row r="1108" spans="1:45" ht="15.75"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c r="AS1108" s="1" t="s">
        <v>1569</v>
      </c>
    </row>
    <row r="1109" spans="1:45" ht="15.75"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c r="AS1109" s="1" t="s">
        <v>1569</v>
      </c>
    </row>
    <row r="1110" spans="1:45" ht="15.75"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c r="AS1110" s="1" t="s">
        <v>1569</v>
      </c>
    </row>
    <row r="1111" spans="1:45" ht="15.75"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c r="AS1111" s="1" t="s">
        <v>1570</v>
      </c>
    </row>
    <row r="1112" spans="1:45" ht="15.75"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c r="AS1112" s="1" t="s">
        <v>1569</v>
      </c>
    </row>
    <row r="1113" spans="1:45" ht="15.75"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c r="AS1113" s="1" t="s">
        <v>1571</v>
      </c>
    </row>
    <row r="1114" spans="1:45" ht="15.75"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c r="AS1114" s="1" t="s">
        <v>1569</v>
      </c>
    </row>
    <row r="1115" spans="1:45" ht="15.75"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c r="AS1115" s="1" t="s">
        <v>1571</v>
      </c>
    </row>
    <row r="1116" spans="1:45" ht="15.75"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c r="AS1116" s="1" t="s">
        <v>1571</v>
      </c>
    </row>
    <row r="1117" spans="1:45" ht="15.75"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c r="AS1117" s="1" t="s">
        <v>1569</v>
      </c>
    </row>
    <row r="1118" spans="1:45" ht="15.75"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c r="AS1118" s="1" t="s">
        <v>1571</v>
      </c>
    </row>
    <row r="1119" spans="1:45" ht="15.75"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c r="AS1119" s="1" t="s">
        <v>1569</v>
      </c>
    </row>
    <row r="1120" spans="1:45" ht="15.75"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c r="AS1120" s="1" t="s">
        <v>1569</v>
      </c>
    </row>
    <row r="1121" spans="1:45" ht="15.75"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c r="AS1121" s="1" t="s">
        <v>1569</v>
      </c>
    </row>
    <row r="1122" spans="1:45" ht="15.75"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c r="AS1122" s="1" t="s">
        <v>1569</v>
      </c>
    </row>
    <row r="1123" spans="1:45" ht="15.75"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c r="AS1123" s="1" t="s">
        <v>1570</v>
      </c>
    </row>
    <row r="1124" spans="1:45" ht="15.75"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c r="AS1124" s="1" t="s">
        <v>1569</v>
      </c>
    </row>
    <row r="1125" spans="1:45" ht="15.75"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c r="AS1125" s="1" t="s">
        <v>1569</v>
      </c>
    </row>
    <row r="1126" spans="1:45" ht="15.75"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c r="AS1126" s="1" t="s">
        <v>1569</v>
      </c>
    </row>
    <row r="1127" spans="1:45" ht="15.75"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c r="AS1127" s="1" t="s">
        <v>1570</v>
      </c>
    </row>
    <row r="1128" spans="1:45" ht="15.75"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c r="AS1128" s="1" t="s">
        <v>1569</v>
      </c>
    </row>
    <row r="1129" spans="1:45" ht="15.75"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c r="AS1129" s="1" t="s">
        <v>1569</v>
      </c>
    </row>
    <row r="1130" spans="1:45" ht="15.75"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c r="AS1130" s="1" t="s">
        <v>1569</v>
      </c>
    </row>
    <row r="1131" spans="1:45" ht="15.75"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c r="AS1131" s="1" t="s">
        <v>1571</v>
      </c>
    </row>
    <row r="1132" spans="1:45" ht="15.75"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c r="AS1132" s="1" t="s">
        <v>1569</v>
      </c>
    </row>
    <row r="1133" spans="1:45" ht="15.75"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c r="AS1133" s="1" t="s">
        <v>1569</v>
      </c>
    </row>
    <row r="1134" spans="1:45" ht="15.75"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c r="AS1134" s="1" t="s">
        <v>1569</v>
      </c>
    </row>
    <row r="1135" spans="1:45" ht="15.75"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c r="AS1135" s="1" t="s">
        <v>1570</v>
      </c>
    </row>
    <row r="1136" spans="1:45" ht="15.75"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c r="AS1136" s="1" t="s">
        <v>1569</v>
      </c>
    </row>
    <row r="1137" spans="1:45" ht="15.75"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c r="AS1137" s="1" t="s">
        <v>1570</v>
      </c>
    </row>
    <row r="1138" spans="1:45" ht="15.75"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c r="AS1138" s="1" t="s">
        <v>1569</v>
      </c>
    </row>
    <row r="1139" spans="1:45" ht="15.75"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c r="AS1139" s="1" t="s">
        <v>1569</v>
      </c>
    </row>
    <row r="1140" spans="1:45" ht="15.75"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c r="AS1140" s="1" t="s">
        <v>1569</v>
      </c>
    </row>
    <row r="1141" spans="1:45" ht="15.75"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c r="AS1141" s="1" t="s">
        <v>1569</v>
      </c>
    </row>
    <row r="1142" spans="1:45" ht="15.75"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c r="AS1142" s="1" t="s">
        <v>1569</v>
      </c>
    </row>
    <row r="1143" spans="1:45" ht="15.75"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c r="AS1143" s="1" t="s">
        <v>1569</v>
      </c>
    </row>
    <row r="1144" spans="1:45" ht="15.75"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c r="AS1144" s="1" t="s">
        <v>1569</v>
      </c>
    </row>
    <row r="1145" spans="1:45" ht="15.75"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c r="AS1145" s="1" t="s">
        <v>1569</v>
      </c>
    </row>
    <row r="1146" spans="1:45" ht="15.75"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c r="AS1146" s="1" t="s">
        <v>1570</v>
      </c>
    </row>
    <row r="1147" spans="1:45" ht="15.75"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c r="AS1147" s="1" t="s">
        <v>1569</v>
      </c>
    </row>
    <row r="1148" spans="1:45" ht="15.75"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c r="AS1148" s="1" t="s">
        <v>1571</v>
      </c>
    </row>
    <row r="1149" spans="1:45" ht="15.75"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c r="AS1149" s="1" t="s">
        <v>1569</v>
      </c>
    </row>
    <row r="1150" spans="1:45" ht="15.75"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c r="AS1150" s="1" t="s">
        <v>1569</v>
      </c>
    </row>
    <row r="1151" spans="1:45" ht="15.75"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c r="AS1151" s="1" t="s">
        <v>1570</v>
      </c>
    </row>
    <row r="1152" spans="1:45" ht="15.75"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c r="AS1152" s="1" t="s">
        <v>1569</v>
      </c>
    </row>
    <row r="1153" spans="1:45" ht="15.75"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c r="AS1153" s="1" t="s">
        <v>1569</v>
      </c>
    </row>
    <row r="1154" spans="1:45" ht="15.75"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c r="AS1154" s="1" t="s">
        <v>1569</v>
      </c>
    </row>
    <row r="1155" spans="1:45" ht="15.75"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c r="AS1155" s="1" t="s">
        <v>1571</v>
      </c>
    </row>
    <row r="1156" spans="1:45" ht="15.75"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c r="AS1156" s="1" t="s">
        <v>1569</v>
      </c>
    </row>
    <row r="1157" spans="1:45" ht="15.75"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c r="AS1157" s="1" t="s">
        <v>1569</v>
      </c>
    </row>
    <row r="1158" spans="1:45" ht="15.75"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c r="AS1158" s="1" t="s">
        <v>1569</v>
      </c>
    </row>
    <row r="1159" spans="1:45" ht="15.75"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c r="AS1159" s="1" t="s">
        <v>1571</v>
      </c>
    </row>
    <row r="1160" spans="1:45" ht="15.75"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c r="AS1160" s="1" t="s">
        <v>1570</v>
      </c>
    </row>
    <row r="1161" spans="1:45" ht="15.75"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c r="AS1161" s="1" t="s">
        <v>1569</v>
      </c>
    </row>
    <row r="1162" spans="1:45" ht="15.75"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c r="AS1162" s="1" t="s">
        <v>1569</v>
      </c>
    </row>
    <row r="1163" spans="1:45" ht="15.75"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c r="AS1163" s="1" t="s">
        <v>1571</v>
      </c>
    </row>
    <row r="1164" spans="1:45" ht="15.75"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c r="AS1164" s="1" t="s">
        <v>1571</v>
      </c>
    </row>
    <row r="1165" spans="1:45" ht="15.75"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c r="AS1165" s="1" t="s">
        <v>1570</v>
      </c>
    </row>
    <row r="1166" spans="1:45" ht="15.75"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c r="AS1166" s="1" t="s">
        <v>1569</v>
      </c>
    </row>
    <row r="1167" spans="1:45" ht="15.75"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c r="AS1167" s="1" t="s">
        <v>1570</v>
      </c>
    </row>
    <row r="1168" spans="1:45" ht="15.75"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c r="AS1168" s="1" t="s">
        <v>1570</v>
      </c>
    </row>
    <row r="1169" spans="1:45" ht="15.75"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c r="AS1169" s="1" t="s">
        <v>1570</v>
      </c>
    </row>
    <row r="1170" spans="1:45" ht="15.75"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c r="AS1170" s="1" t="s">
        <v>1569</v>
      </c>
    </row>
    <row r="1171" spans="1:45" ht="15.75"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c r="AS1171" s="1" t="s">
        <v>1571</v>
      </c>
    </row>
    <row r="1172" spans="1:45" ht="15.75"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c r="AS1172" s="1" t="s">
        <v>1569</v>
      </c>
    </row>
    <row r="1173" spans="1:45" ht="15.75"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c r="AS1173" s="1" t="s">
        <v>1569</v>
      </c>
    </row>
    <row r="1174" spans="1:45" ht="15.75"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c r="AS1174" s="1" t="s">
        <v>1569</v>
      </c>
    </row>
    <row r="1175" spans="1:45" ht="15.75"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c r="AS1175" s="1" t="s">
        <v>1569</v>
      </c>
    </row>
    <row r="1176" spans="1:45" ht="15.75"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c r="AS1176" s="1" t="s">
        <v>1570</v>
      </c>
    </row>
    <row r="1177" spans="1:45" ht="15.75"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c r="AS1177" s="1" t="s">
        <v>1569</v>
      </c>
    </row>
    <row r="1178" spans="1:45" ht="15.75"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c r="AS1178" s="1" t="s">
        <v>1569</v>
      </c>
    </row>
    <row r="1179" spans="1:45" ht="15.75"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c r="AS1179" s="1" t="s">
        <v>1571</v>
      </c>
    </row>
    <row r="1180" spans="1:45" ht="15.75"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c r="AS1180" s="1" t="s">
        <v>1569</v>
      </c>
    </row>
    <row r="1181" spans="1:45" ht="15.75"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c r="AS1181" s="1" t="s">
        <v>1569</v>
      </c>
    </row>
    <row r="1182" spans="1:45" ht="15.75"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c r="AS1182" s="1" t="s">
        <v>1569</v>
      </c>
    </row>
    <row r="1183" spans="1:45" ht="15.75"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c r="AS1183" s="1" t="s">
        <v>1569</v>
      </c>
    </row>
    <row r="1184" spans="1:45" ht="15.75"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c r="AS1184" s="1" t="s">
        <v>1570</v>
      </c>
    </row>
    <row r="1185" spans="1:45" ht="15.75"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c r="AS1185" s="1" t="s">
        <v>1569</v>
      </c>
    </row>
    <row r="1186" spans="1:45" ht="15.75"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c r="AS1186" s="1" t="s">
        <v>1569</v>
      </c>
    </row>
    <row r="1187" spans="1:45" ht="15.75"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c r="AS1187" s="1" t="s">
        <v>1569</v>
      </c>
    </row>
    <row r="1188" spans="1:45" ht="15.75"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c r="AS1188" s="1" t="s">
        <v>1569</v>
      </c>
    </row>
    <row r="1189" spans="1:45" ht="15.75"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c r="AS1189" s="1" t="s">
        <v>1569</v>
      </c>
    </row>
    <row r="1190" spans="1:45" ht="15.75"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c r="AS1190" s="1" t="s">
        <v>1569</v>
      </c>
    </row>
    <row r="1191" spans="1:45" ht="15.75"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c r="AS1191" s="1" t="s">
        <v>1570</v>
      </c>
    </row>
    <row r="1192" spans="1:45" ht="15.75"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c r="AS1192" s="1" t="s">
        <v>1569</v>
      </c>
    </row>
    <row r="1193" spans="1:45" ht="15.75"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c r="AS1193" s="1" t="s">
        <v>1569</v>
      </c>
    </row>
    <row r="1194" spans="1:45" ht="15.75"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c r="AS1194" s="1" t="s">
        <v>1571</v>
      </c>
    </row>
    <row r="1195" spans="1:45" ht="15.75"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c r="AS1195" s="1" t="s">
        <v>1571</v>
      </c>
    </row>
    <row r="1196" spans="1:45" ht="15.75"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c r="AS1196" s="1" t="s">
        <v>1569</v>
      </c>
    </row>
    <row r="1197" spans="1:45" ht="15.75"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c r="AS1197" s="1" t="s">
        <v>1569</v>
      </c>
    </row>
    <row r="1198" spans="1:45" ht="15.75"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c r="AS1198" s="1" t="s">
        <v>1571</v>
      </c>
    </row>
    <row r="1199" spans="1:45" ht="15.75"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c r="AS1199" s="1" t="s">
        <v>1569</v>
      </c>
    </row>
    <row r="1200" spans="1:45" ht="15.75"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c r="AS1200" s="1" t="s">
        <v>1570</v>
      </c>
    </row>
    <row r="1201" spans="1:45" ht="15.75"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c r="AS1201" s="1" t="s">
        <v>1571</v>
      </c>
    </row>
    <row r="1202" spans="1:45" ht="15.75"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c r="AS1202" s="1" t="s">
        <v>1571</v>
      </c>
    </row>
    <row r="1203" spans="1:45" ht="15.75"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c r="AS1203" s="1" t="s">
        <v>1569</v>
      </c>
    </row>
    <row r="1204" spans="1:45" ht="15.75"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c r="AS1204" s="1" t="s">
        <v>1569</v>
      </c>
    </row>
    <row r="1205" spans="1:45" ht="15.75"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c r="AS1205" s="1" t="s">
        <v>1571</v>
      </c>
    </row>
    <row r="1206" spans="1:45" ht="15.75"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c r="AS1206" s="1" t="s">
        <v>1569</v>
      </c>
    </row>
    <row r="1207" spans="1:45" ht="15.75"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c r="AS1207" s="1" t="s">
        <v>1570</v>
      </c>
    </row>
    <row r="1208" spans="1:45" ht="15.75"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c r="AS1208" s="1" t="s">
        <v>1570</v>
      </c>
    </row>
    <row r="1209" spans="1:45" ht="15.75"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c r="AS1209" s="1" t="s">
        <v>1569</v>
      </c>
    </row>
    <row r="1210" spans="1:45" ht="15.75"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c r="AS1210" s="1" t="s">
        <v>1569</v>
      </c>
    </row>
    <row r="1211" spans="1:45" ht="15.75"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c r="AS1211" s="1" t="s">
        <v>1570</v>
      </c>
    </row>
    <row r="1212" spans="1:45" ht="15.75"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c r="AS1212" s="1" t="s">
        <v>1569</v>
      </c>
    </row>
    <row r="1213" spans="1:45" ht="15.75"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c r="AS1213" s="1" t="s">
        <v>1571</v>
      </c>
    </row>
    <row r="1214" spans="1:45" ht="15.75"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c r="AS1214" s="1" t="s">
        <v>1569</v>
      </c>
    </row>
    <row r="1215" spans="1:45" ht="15.75"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c r="AS1215" s="1" t="s">
        <v>1569</v>
      </c>
    </row>
    <row r="1216" spans="1:45" ht="15.75"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c r="AS1216" s="1" t="s">
        <v>1569</v>
      </c>
    </row>
    <row r="1217" spans="1:45" ht="15.75"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c r="AS1217" s="1" t="s">
        <v>1569</v>
      </c>
    </row>
    <row r="1218" spans="1:45" ht="15.75"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c r="AS1218" s="1" t="s">
        <v>1569</v>
      </c>
    </row>
    <row r="1219" spans="1:45" ht="15.75"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c r="AS1219" s="1" t="s">
        <v>1570</v>
      </c>
    </row>
    <row r="1220" spans="1:45" ht="15.75"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c r="AS1220" s="1" t="s">
        <v>1569</v>
      </c>
    </row>
    <row r="1221" spans="1:45" ht="15.75"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c r="AS1221" s="1" t="s">
        <v>1569</v>
      </c>
    </row>
    <row r="1222" spans="1:45" ht="15.75"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c r="AS1222" s="1" t="s">
        <v>1569</v>
      </c>
    </row>
    <row r="1223" spans="1:45" ht="15.75"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c r="AS1223" s="1" t="s">
        <v>1569</v>
      </c>
    </row>
    <row r="1224" spans="1:45" ht="15.75"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c r="AS1224" s="1" t="s">
        <v>1571</v>
      </c>
    </row>
    <row r="1225" spans="1:45" ht="15.75"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c r="AS1225" s="1" t="s">
        <v>1569</v>
      </c>
    </row>
    <row r="1226" spans="1:45" ht="15.75"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c r="AS1226" s="1" t="s">
        <v>1569</v>
      </c>
    </row>
    <row r="1227" spans="1:45" ht="15.75"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c r="AS1227" s="1" t="s">
        <v>1570</v>
      </c>
    </row>
    <row r="1228" spans="1:45" ht="15.75"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c r="AS1228" s="1" t="s">
        <v>1569</v>
      </c>
    </row>
    <row r="1229" spans="1:45" ht="15.75"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c r="AS1229" s="1" t="s">
        <v>1569</v>
      </c>
    </row>
    <row r="1230" spans="1:45" ht="15.75"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c r="AS1230" s="1" t="s">
        <v>1570</v>
      </c>
    </row>
    <row r="1231" spans="1:45" ht="15.75"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c r="AS1231" s="1" t="s">
        <v>1569</v>
      </c>
    </row>
    <row r="1232" spans="1:45" ht="15.75"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c r="AS1232" s="1" t="s">
        <v>1569</v>
      </c>
    </row>
    <row r="1233" spans="1:45" ht="15.75"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c r="AS1233" s="1" t="s">
        <v>1570</v>
      </c>
    </row>
    <row r="1234" spans="1:45" ht="15.75"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c r="AS1234" s="1" t="s">
        <v>1569</v>
      </c>
    </row>
    <row r="1235" spans="1:45" ht="15.75"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c r="AS1235" s="1" t="s">
        <v>1570</v>
      </c>
    </row>
    <row r="1236" spans="1:45" ht="15.75"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c r="AS1236" s="1" t="s">
        <v>1570</v>
      </c>
    </row>
    <row r="1237" spans="1:45" ht="15.75"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c r="AS1237" s="1" t="s">
        <v>1569</v>
      </c>
    </row>
    <row r="1238" spans="1:45" ht="15.75"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c r="AS1238" s="1" t="s">
        <v>1569</v>
      </c>
    </row>
    <row r="1239" spans="1:45" ht="15.75"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c r="AS1239" s="1" t="s">
        <v>1569</v>
      </c>
    </row>
    <row r="1240" spans="1:45" ht="15.75"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c r="AS1240" s="1" t="s">
        <v>1569</v>
      </c>
    </row>
    <row r="1241" spans="1:45" ht="15.75"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c r="AS1241" s="1" t="s">
        <v>1569</v>
      </c>
    </row>
    <row r="1242" spans="1:45" ht="15.75"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c r="AS1242" s="1" t="s">
        <v>1569</v>
      </c>
    </row>
    <row r="1243" spans="1:45" ht="15.75"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c r="AS1243" s="1" t="s">
        <v>1569</v>
      </c>
    </row>
    <row r="1244" spans="1:45" ht="15.75"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c r="AS1244" s="1" t="s">
        <v>1570</v>
      </c>
    </row>
    <row r="1245" spans="1:45" ht="15.75"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c r="AS1245" s="1" t="s">
        <v>1571</v>
      </c>
    </row>
    <row r="1246" spans="1:45" ht="15.75"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c r="AS1246" s="1" t="s">
        <v>1570</v>
      </c>
    </row>
    <row r="1247" spans="1:45" ht="15.75"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c r="AS1247" s="1" t="s">
        <v>1570</v>
      </c>
    </row>
    <row r="1248" spans="1:45" ht="15.75"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c r="AS1248" s="1" t="s">
        <v>1569</v>
      </c>
    </row>
    <row r="1249" spans="1:45" ht="15.75"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c r="AS1249" s="1" t="s">
        <v>1569</v>
      </c>
    </row>
    <row r="1250" spans="1:45" ht="15.75"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c r="AS1250" s="1" t="s">
        <v>1569</v>
      </c>
    </row>
    <row r="1251" spans="1:45" ht="15.75"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c r="AS1251" s="1" t="s">
        <v>1569</v>
      </c>
    </row>
    <row r="1252" spans="1:45" ht="15.75"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c r="AS1252" s="1" t="s">
        <v>1570</v>
      </c>
    </row>
    <row r="1253" spans="1:45" ht="15.75"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c r="AS1253" s="1" t="s">
        <v>1569</v>
      </c>
    </row>
    <row r="1254" spans="1:45" ht="15.75"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c r="AS1254" s="1" t="s">
        <v>1570</v>
      </c>
    </row>
    <row r="1255" spans="1:45" ht="15.75"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c r="AS1255" s="1" t="s">
        <v>1569</v>
      </c>
    </row>
    <row r="1256" spans="1:45" ht="15.75"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c r="AS1256" s="1" t="s">
        <v>1570</v>
      </c>
    </row>
    <row r="1257" spans="1:45" ht="15.75"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c r="AS1257" s="1" t="s">
        <v>1569</v>
      </c>
    </row>
    <row r="1258" spans="1:45" ht="15.75"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c r="AS1258" s="1" t="s">
        <v>1569</v>
      </c>
    </row>
    <row r="1259" spans="1:45" ht="15.75"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c r="AS1259" s="1" t="s">
        <v>1569</v>
      </c>
    </row>
    <row r="1260" spans="1:45" ht="15.75"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c r="AS1260" s="1" t="s">
        <v>1569</v>
      </c>
    </row>
    <row r="1261" spans="1:45" ht="15.75"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c r="AS1261" s="1" t="s">
        <v>1569</v>
      </c>
    </row>
    <row r="1262" spans="1:45" ht="15.75"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c r="AS1262" s="1" t="s">
        <v>1569</v>
      </c>
    </row>
    <row r="1263" spans="1:45" ht="15.75"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c r="AS1263" s="1" t="s">
        <v>1569</v>
      </c>
    </row>
    <row r="1264" spans="1:45" ht="15.75"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c r="AS1264" s="1" t="s">
        <v>1569</v>
      </c>
    </row>
    <row r="1265" spans="1:45" ht="15.75"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c r="AS1265" s="1" t="s">
        <v>1569</v>
      </c>
    </row>
    <row r="1266" spans="1:45" ht="15.75"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c r="AS1266" s="1" t="s">
        <v>1569</v>
      </c>
    </row>
    <row r="1267" spans="1:45" ht="15.75"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c r="AS1267" s="1" t="s">
        <v>1571</v>
      </c>
    </row>
    <row r="1268" spans="1:45" ht="15.75"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c r="AS1268" s="1" t="s">
        <v>1569</v>
      </c>
    </row>
    <row r="1269" spans="1:45" ht="15.75"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c r="AS1269" s="1" t="s">
        <v>1569</v>
      </c>
    </row>
    <row r="1270" spans="1:45" ht="15.75"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c r="AS1270" s="1" t="s">
        <v>1569</v>
      </c>
    </row>
    <row r="1271" spans="1:45" ht="15.75"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c r="AS1271" s="1" t="s">
        <v>1569</v>
      </c>
    </row>
    <row r="1272" spans="1:45" ht="15.75"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c r="AS1272" s="1" t="s">
        <v>1571</v>
      </c>
    </row>
    <row r="1273" spans="1:45" ht="15.75"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c r="AS1273" s="1" t="s">
        <v>1569</v>
      </c>
    </row>
    <row r="1274" spans="1:45" ht="15.75"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c r="AS1274" s="1" t="s">
        <v>1569</v>
      </c>
    </row>
    <row r="1275" spans="1:45" ht="15.75"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c r="AS1275" s="1" t="s">
        <v>1570</v>
      </c>
    </row>
    <row r="1276" spans="1:45" ht="15.75"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c r="AS1276" s="1" t="s">
        <v>1569</v>
      </c>
    </row>
    <row r="1277" spans="1:45" ht="15.75"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c r="AS1277" s="1" t="s">
        <v>1570</v>
      </c>
    </row>
    <row r="1278" spans="1:45" ht="15.75"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c r="AS1278" s="1" t="s">
        <v>1569</v>
      </c>
    </row>
    <row r="1279" spans="1:45" ht="15.75"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c r="AS1279" s="1" t="s">
        <v>1569</v>
      </c>
    </row>
    <row r="1280" spans="1:45" ht="15.75"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c r="AS1280" s="1" t="s">
        <v>1570</v>
      </c>
    </row>
    <row r="1281" spans="1:45" ht="15.75"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c r="AS1281" s="1" t="s">
        <v>1569</v>
      </c>
    </row>
    <row r="1282" spans="1:45" ht="15.75"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c r="AS1282" s="1" t="s">
        <v>1569</v>
      </c>
    </row>
    <row r="1283" spans="1:45" ht="15.75"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c r="AS1283" s="1" t="s">
        <v>1569</v>
      </c>
    </row>
    <row r="1284" spans="1:45" ht="15.75"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c r="AS1284" s="1" t="s">
        <v>1570</v>
      </c>
    </row>
    <row r="1285" spans="1:45" ht="15.75"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c r="AS1285" s="1" t="s">
        <v>1569</v>
      </c>
    </row>
    <row r="1286" spans="1:45" ht="15.75"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c r="AS1286" s="1" t="s">
        <v>1569</v>
      </c>
    </row>
    <row r="1287" spans="1:45" ht="15.75"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c r="AS1287" s="1" t="s">
        <v>1569</v>
      </c>
    </row>
    <row r="1288" spans="1:45" ht="15.75"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c r="AS1288" s="1" t="s">
        <v>1570</v>
      </c>
    </row>
    <row r="1289" spans="1:45" ht="15.75"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c r="AS1289" s="1" t="s">
        <v>1569</v>
      </c>
    </row>
    <row r="1290" spans="1:45" ht="15.75"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c r="AS1290" s="1" t="s">
        <v>1569</v>
      </c>
    </row>
    <row r="1291" spans="1:45" ht="15.75"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c r="AS1291" s="1" t="s">
        <v>1569</v>
      </c>
    </row>
    <row r="1292" spans="1:45" ht="15.75"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c r="AS1292" s="1" t="s">
        <v>1569</v>
      </c>
    </row>
    <row r="1293" spans="1:45" ht="15.75"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c r="AS1293" s="1" t="s">
        <v>1569</v>
      </c>
    </row>
    <row r="1294" spans="1:45" ht="15.75"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c r="AS1294" s="1" t="s">
        <v>1570</v>
      </c>
    </row>
    <row r="1295" spans="1:45" ht="15.75"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c r="AS1295" s="1" t="s">
        <v>1571</v>
      </c>
    </row>
    <row r="1296" spans="1:45" ht="15.75"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c r="AS1296" s="1" t="s">
        <v>1569</v>
      </c>
    </row>
    <row r="1297" spans="1:45" ht="15.75"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c r="AS1297" s="1" t="s">
        <v>1569</v>
      </c>
    </row>
    <row r="1298" spans="1:45" ht="15.75"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c r="AS1298" s="1" t="s">
        <v>1569</v>
      </c>
    </row>
    <row r="1299" spans="1:45" ht="15.75"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c r="AS1299" s="1" t="s">
        <v>1569</v>
      </c>
    </row>
    <row r="1300" spans="1:45" ht="15.75"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c r="AS1300" s="1" t="s">
        <v>1569</v>
      </c>
    </row>
    <row r="1301" spans="1:45" ht="15.75"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c r="AS1301" s="1" t="s">
        <v>1569</v>
      </c>
    </row>
    <row r="1302" spans="1:45" ht="15.75"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c r="AS1302" s="1" t="s">
        <v>1569</v>
      </c>
    </row>
    <row r="1303" spans="1:45" ht="15.75"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c r="AS1303" s="1" t="s">
        <v>1569</v>
      </c>
    </row>
    <row r="1304" spans="1:45" ht="15.75"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c r="AS1304" s="1" t="s">
        <v>1570</v>
      </c>
    </row>
    <row r="1305" spans="1:45" ht="15.75"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c r="AS1305" s="1" t="s">
        <v>1571</v>
      </c>
    </row>
    <row r="1306" spans="1:45" ht="15.75"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c r="AS1306" s="1" t="s">
        <v>1569</v>
      </c>
    </row>
    <row r="1307" spans="1:45" ht="15.75"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c r="AS1307" s="1" t="s">
        <v>1570</v>
      </c>
    </row>
    <row r="1308" spans="1:45" ht="15.75"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c r="AS1308" s="1" t="s">
        <v>1569</v>
      </c>
    </row>
    <row r="1309" spans="1:45" ht="15.75"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c r="AS1309" s="1" t="s">
        <v>1570</v>
      </c>
    </row>
    <row r="1310" spans="1:45" ht="15.75"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c r="AS1310" s="1" t="s">
        <v>1569</v>
      </c>
    </row>
    <row r="1311" spans="1:45" ht="15.75"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c r="AS1311" s="1" t="s">
        <v>1569</v>
      </c>
    </row>
    <row r="1312" spans="1:45" ht="15.75"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c r="AS1312" s="1" t="s">
        <v>1571</v>
      </c>
    </row>
    <row r="1313" spans="1:45" ht="15.75"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c r="AS1313" s="1" t="s">
        <v>1569</v>
      </c>
    </row>
    <row r="1314" spans="1:45" ht="15.75"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c r="AS1314" s="1" t="s">
        <v>1569</v>
      </c>
    </row>
    <row r="1315" spans="1:45" ht="15.75"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c r="AS1315" s="1" t="s">
        <v>1571</v>
      </c>
    </row>
    <row r="1316" spans="1:45" ht="15.75"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c r="AS1316" s="1" t="s">
        <v>1570</v>
      </c>
    </row>
    <row r="1317" spans="1:45" ht="15.75"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c r="AS1317" s="1" t="s">
        <v>1569</v>
      </c>
    </row>
    <row r="1318" spans="1:45" ht="15.75"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c r="AS1318" s="1" t="s">
        <v>1570</v>
      </c>
    </row>
    <row r="1319" spans="1:45" ht="15.75"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c r="AS1319" s="1" t="s">
        <v>1569</v>
      </c>
    </row>
    <row r="1320" spans="1:45" ht="15.75"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c r="AS1320" s="1" t="s">
        <v>1569</v>
      </c>
    </row>
    <row r="1321" spans="1:45" ht="15.75"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c r="AS1321" s="1" t="s">
        <v>1569</v>
      </c>
    </row>
    <row r="1322" spans="1:45" ht="15.75"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c r="AS1322" s="1" t="s">
        <v>1570</v>
      </c>
    </row>
    <row r="1323" spans="1:45" ht="15.75"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c r="AS1323" s="1" t="s">
        <v>1571</v>
      </c>
    </row>
    <row r="1324" spans="1:45" ht="15.75"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c r="AS1324" s="1" t="s">
        <v>1570</v>
      </c>
    </row>
    <row r="1325" spans="1:45" ht="15.75"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c r="AS1325" s="1" t="s">
        <v>1569</v>
      </c>
    </row>
    <row r="1326" spans="1:45" ht="15.75"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c r="AS1326" s="1" t="s">
        <v>1570</v>
      </c>
    </row>
    <row r="1327" spans="1:45" ht="15.75"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c r="AS1327" s="1" t="s">
        <v>1571</v>
      </c>
    </row>
    <row r="1328" spans="1:45" ht="15.75"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c r="AS1328" s="1" t="s">
        <v>1569</v>
      </c>
    </row>
    <row r="1329" spans="1:45" ht="15.75"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c r="AS1329" s="1" t="s">
        <v>1569</v>
      </c>
    </row>
    <row r="1330" spans="1:45" ht="15.75"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c r="AS1330" s="1" t="s">
        <v>1569</v>
      </c>
    </row>
    <row r="1331" spans="1:45" ht="15.75"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c r="AS1331" s="1" t="s">
        <v>1569</v>
      </c>
    </row>
    <row r="1332" spans="1:45" ht="15.75"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c r="AS1332" s="1" t="s">
        <v>1569</v>
      </c>
    </row>
    <row r="1333" spans="1:45" ht="15.75"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c r="AS1333" s="1" t="s">
        <v>1569</v>
      </c>
    </row>
    <row r="1334" spans="1:45" ht="15.75"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c r="AS1334" s="1" t="s">
        <v>1570</v>
      </c>
    </row>
    <row r="1335" spans="1:45" ht="15.75"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c r="AS1335" s="1" t="s">
        <v>1569</v>
      </c>
    </row>
    <row r="1336" spans="1:45" ht="15.75"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c r="AS1336" s="1" t="s">
        <v>1569</v>
      </c>
    </row>
    <row r="1337" spans="1:45" ht="15.75"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c r="AS1337" s="1" t="s">
        <v>1569</v>
      </c>
    </row>
    <row r="1338" spans="1:45" ht="15.75"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c r="AS1338" s="1" t="s">
        <v>1569</v>
      </c>
    </row>
    <row r="1339" spans="1:45" ht="15.75"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c r="AS1339" s="1" t="s">
        <v>1569</v>
      </c>
    </row>
    <row r="1340" spans="1:45" ht="15.75"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c r="AS1340" s="1" t="s">
        <v>1571</v>
      </c>
    </row>
    <row r="1341" spans="1:45" ht="15.75"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c r="AS1341" s="1" t="s">
        <v>1569</v>
      </c>
    </row>
    <row r="1342" spans="1:45" ht="15.75"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c r="AS1342" s="1" t="s">
        <v>1569</v>
      </c>
    </row>
    <row r="1343" spans="1:45" ht="15.75"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c r="AS1343" s="1" t="s">
        <v>1570</v>
      </c>
    </row>
    <row r="1344" spans="1:45" ht="15.75"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c r="AS1344" s="1" t="s">
        <v>1569</v>
      </c>
    </row>
    <row r="1345" spans="1:45" ht="15.75"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c r="AS1345" s="1" t="s">
        <v>1571</v>
      </c>
    </row>
    <row r="1346" spans="1:45" ht="15.75"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c r="AS1346" s="1" t="s">
        <v>1569</v>
      </c>
    </row>
    <row r="1347" spans="1:45" ht="15.75"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c r="AS1347" s="1" t="s">
        <v>1571</v>
      </c>
    </row>
    <row r="1348" spans="1:45" ht="15.75"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c r="AS1348" s="1" t="s">
        <v>1569</v>
      </c>
    </row>
    <row r="1349" spans="1:45" ht="15.75"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c r="AS1349" s="1" t="s">
        <v>1571</v>
      </c>
    </row>
    <row r="1350" spans="1:45" ht="15.75"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c r="AS1350" s="1" t="s">
        <v>1569</v>
      </c>
    </row>
    <row r="1351" spans="1:45" ht="15.75"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c r="AS1351" s="1" t="s">
        <v>1571</v>
      </c>
    </row>
    <row r="1352" spans="1:45" ht="15.75"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c r="AS1352" s="1" t="s">
        <v>1569</v>
      </c>
    </row>
    <row r="1353" spans="1:45" ht="15.75"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c r="AS1353" s="1" t="s">
        <v>1569</v>
      </c>
    </row>
    <row r="1354" spans="1:45" ht="15.75"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c r="AS1354" s="1" t="s">
        <v>1571</v>
      </c>
    </row>
    <row r="1355" spans="1:45" ht="15.75"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c r="AS1355" s="1" t="s">
        <v>1569</v>
      </c>
    </row>
    <row r="1356" spans="1:45" ht="15.75"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c r="AS1356" s="1" t="s">
        <v>1571</v>
      </c>
    </row>
    <row r="1357" spans="1:45" ht="15.75"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c r="AS1357" s="1" t="s">
        <v>1571</v>
      </c>
    </row>
    <row r="1358" spans="1:45" ht="15.75"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c r="AS1358" s="1" t="s">
        <v>1569</v>
      </c>
    </row>
    <row r="1359" spans="1:45" ht="15.75"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c r="AS1359" s="1" t="s">
        <v>1569</v>
      </c>
    </row>
    <row r="1360" spans="1:45" ht="15.75"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c r="AS1360" s="1" t="s">
        <v>1569</v>
      </c>
    </row>
    <row r="1361" spans="1:45" ht="15.75"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c r="AS1361" s="1" t="s">
        <v>1569</v>
      </c>
    </row>
    <row r="1362" spans="1:45" ht="15.75"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c r="AS1362" s="1" t="s">
        <v>1569</v>
      </c>
    </row>
    <row r="1363" spans="1:45" ht="15.75"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c r="AS1363" s="1" t="s">
        <v>1569</v>
      </c>
    </row>
    <row r="1364" spans="1:45" ht="15.75"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c r="AS1364" s="1" t="s">
        <v>1570</v>
      </c>
    </row>
    <row r="1365" spans="1:45" ht="15.75"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c r="AS1365" s="1" t="s">
        <v>1569</v>
      </c>
    </row>
    <row r="1366" spans="1:45" ht="15.75"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c r="AS1366" s="1" t="s">
        <v>1569</v>
      </c>
    </row>
    <row r="1367" spans="1:45" ht="15.75"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c r="AS1367" s="1" t="s">
        <v>1569</v>
      </c>
    </row>
    <row r="1368" spans="1:45" ht="15.75"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c r="AS1368" s="1" t="s">
        <v>1569</v>
      </c>
    </row>
    <row r="1369" spans="1:45" ht="15.75"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c r="AS1369" s="1" t="s">
        <v>1569</v>
      </c>
    </row>
    <row r="1370" spans="1:45" ht="15.75"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c r="AS1370" s="1" t="s">
        <v>1569</v>
      </c>
    </row>
    <row r="1371" spans="1:45" ht="15.75"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c r="AS1371" s="1" t="s">
        <v>1569</v>
      </c>
    </row>
    <row r="1372" spans="1:45" ht="15.75"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c r="AS1372" s="1" t="s">
        <v>1569</v>
      </c>
    </row>
    <row r="1373" spans="1:45" ht="15.75"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c r="AS1373" s="1" t="s">
        <v>1569</v>
      </c>
    </row>
    <row r="1374" spans="1:45" ht="15.75"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c r="AS1374" s="1" t="s">
        <v>1570</v>
      </c>
    </row>
    <row r="1375" spans="1:45" ht="15.75"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c r="AS1375" s="1" t="s">
        <v>1570</v>
      </c>
    </row>
    <row r="1376" spans="1:45" ht="15.75"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c r="AS1376" s="1" t="s">
        <v>1569</v>
      </c>
    </row>
    <row r="1377" spans="1:45" ht="15.75"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c r="AS1377" s="1" t="s">
        <v>1569</v>
      </c>
    </row>
    <row r="1378" spans="1:45" ht="15.75"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c r="AS1378" s="1" t="s">
        <v>1569</v>
      </c>
    </row>
    <row r="1379" spans="1:45" ht="15.75"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c r="AS1379" s="1" t="s">
        <v>1570</v>
      </c>
    </row>
    <row r="1380" spans="1:45" ht="15.75"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c r="AS1380" s="1" t="s">
        <v>1569</v>
      </c>
    </row>
    <row r="1381" spans="1:45" ht="15.75"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c r="AS1381" s="1" t="s">
        <v>1571</v>
      </c>
    </row>
    <row r="1382" spans="1:45" ht="15.75"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c r="AS1382" s="1" t="s">
        <v>1571</v>
      </c>
    </row>
    <row r="1383" spans="1:45" ht="15.75"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c r="AS1383" s="1" t="s">
        <v>1569</v>
      </c>
    </row>
    <row r="1384" spans="1:45" ht="15.75"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c r="AS1384" s="1" t="s">
        <v>1569</v>
      </c>
    </row>
    <row r="1385" spans="1:45" ht="15.75"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c r="AS1385" s="1" t="s">
        <v>1569</v>
      </c>
    </row>
    <row r="1386" spans="1:45" ht="15.75"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c r="AS1386" s="1" t="s">
        <v>1569</v>
      </c>
    </row>
    <row r="1387" spans="1:45" ht="15.75"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c r="AS1387" s="1" t="s">
        <v>1571</v>
      </c>
    </row>
    <row r="1388" spans="1:45" ht="15.75"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c r="AS1388" s="1" t="s">
        <v>1569</v>
      </c>
    </row>
    <row r="1389" spans="1:45" ht="15.75"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c r="AS1389" s="1" t="s">
        <v>1569</v>
      </c>
    </row>
    <row r="1390" spans="1:45" ht="15.75"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c r="AS1390" s="1" t="s">
        <v>1569</v>
      </c>
    </row>
    <row r="1391" spans="1:45" ht="15.75"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c r="AS1391" s="1" t="s">
        <v>1570</v>
      </c>
    </row>
    <row r="1392" spans="1:45" ht="15.75"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c r="AS1392" s="1" t="s">
        <v>1569</v>
      </c>
    </row>
    <row r="1393" spans="1:45" ht="15.75"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c r="AS1393" s="1" t="s">
        <v>1569</v>
      </c>
    </row>
    <row r="1394" spans="1:45" ht="15.75"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c r="AS1394" s="1" t="s">
        <v>1569</v>
      </c>
    </row>
    <row r="1395" spans="1:45" ht="15.75"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c r="AS1395" s="1" t="s">
        <v>1569</v>
      </c>
    </row>
    <row r="1396" spans="1:45" ht="15.75"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c r="AS1396" s="1" t="s">
        <v>1569</v>
      </c>
    </row>
    <row r="1397" spans="1:45" ht="15.75"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c r="AS1397" s="1" t="s">
        <v>1569</v>
      </c>
    </row>
    <row r="1398" spans="1:45" ht="15.75"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c r="AS1398" s="1" t="s">
        <v>1569</v>
      </c>
    </row>
    <row r="1399" spans="1:45" ht="15.75"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c r="AS1399" s="1" t="s">
        <v>1569</v>
      </c>
    </row>
    <row r="1400" spans="1:45" ht="15.75"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c r="AS1400" s="1" t="s">
        <v>1569</v>
      </c>
    </row>
    <row r="1401" spans="1:45" ht="15.75"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c r="AS1401" s="1" t="s">
        <v>1569</v>
      </c>
    </row>
    <row r="1402" spans="1:45" ht="15.75"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c r="AS1402" s="1" t="s">
        <v>1569</v>
      </c>
    </row>
    <row r="1403" spans="1:45" ht="15.75"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c r="AS1403" s="1" t="s">
        <v>1571</v>
      </c>
    </row>
    <row r="1404" spans="1:45" ht="15.75"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c r="AS1404" s="1" t="s">
        <v>1569</v>
      </c>
    </row>
    <row r="1405" spans="1:45" ht="15.75"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c r="AS1405" s="1" t="s">
        <v>1569</v>
      </c>
    </row>
    <row r="1406" spans="1:45" ht="15.75"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c r="AS1406" s="1" t="s">
        <v>1570</v>
      </c>
    </row>
    <row r="1407" spans="1:45" ht="15.75"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c r="AS1407" s="1" t="s">
        <v>1569</v>
      </c>
    </row>
    <row r="1408" spans="1:45" ht="15.75"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c r="AS1408" s="1" t="s">
        <v>1569</v>
      </c>
    </row>
    <row r="1409" spans="1:45" ht="15.75"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c r="AS1409" s="1" t="s">
        <v>1569</v>
      </c>
    </row>
    <row r="1410" spans="1:45" ht="15.75"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c r="AS1410" s="1" t="s">
        <v>1569</v>
      </c>
    </row>
    <row r="1411" spans="1:45" ht="15.75"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c r="AS1411" s="1" t="s">
        <v>1569</v>
      </c>
    </row>
    <row r="1412" spans="1:45" ht="15.75"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c r="AS1412" s="1" t="s">
        <v>1569</v>
      </c>
    </row>
    <row r="1413" spans="1:45" ht="15.75"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c r="AS1413" s="1" t="s">
        <v>1569</v>
      </c>
    </row>
    <row r="1414" spans="1:45" ht="15.75"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c r="AS1414" s="1" t="s">
        <v>1569</v>
      </c>
    </row>
    <row r="1415" spans="1:45" ht="15.75"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c r="AS1415" s="1" t="s">
        <v>1569</v>
      </c>
    </row>
    <row r="1416" spans="1:45" ht="15.75"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c r="AS1416" s="1" t="s">
        <v>1569</v>
      </c>
    </row>
    <row r="1417" spans="1:45" ht="15.75"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c r="AS1417" s="1" t="s">
        <v>1569</v>
      </c>
    </row>
    <row r="1418" spans="1:45" ht="15.75"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c r="AS1418" s="1" t="s">
        <v>1571</v>
      </c>
    </row>
    <row r="1419" spans="1:45" ht="15.75"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c r="AS1419" s="1" t="s">
        <v>1570</v>
      </c>
    </row>
    <row r="1420" spans="1:45" ht="15.75"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c r="AS1420" s="1" t="s">
        <v>1571</v>
      </c>
    </row>
    <row r="1421" spans="1:45" ht="15.75"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c r="AS1421" s="1" t="s">
        <v>1570</v>
      </c>
    </row>
    <row r="1422" spans="1:45" ht="15.75"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c r="AS1422" s="1" t="s">
        <v>1569</v>
      </c>
    </row>
    <row r="1423" spans="1:45" ht="15.75"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c r="AS1423" s="1" t="s">
        <v>1569</v>
      </c>
    </row>
    <row r="1424" spans="1:45" ht="15.75"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c r="AS1424" s="1" t="s">
        <v>1569</v>
      </c>
    </row>
    <row r="1425" spans="1:45" ht="15.75"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c r="AS1425" s="1" t="s">
        <v>1571</v>
      </c>
    </row>
    <row r="1426" spans="1:45" ht="15.75"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c r="AS1426" s="1" t="s">
        <v>1569</v>
      </c>
    </row>
    <row r="1427" spans="1:45" ht="15.75"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c r="AS1427" s="1" t="s">
        <v>1569</v>
      </c>
    </row>
    <row r="1428" spans="1:45" ht="15.75"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c r="AS1428" s="1" t="s">
        <v>1569</v>
      </c>
    </row>
    <row r="1429" spans="1:45" ht="15.75"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c r="AS1429" s="1" t="s">
        <v>1569</v>
      </c>
    </row>
    <row r="1430" spans="1:45" ht="15.75"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c r="AS1430" s="1" t="s">
        <v>1569</v>
      </c>
    </row>
    <row r="1431" spans="1:45" ht="15.75"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c r="AS1431" s="1" t="s">
        <v>1569</v>
      </c>
    </row>
    <row r="1432" spans="1:45" ht="15.75"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c r="AS1432" s="1" t="s">
        <v>1569</v>
      </c>
    </row>
    <row r="1433" spans="1:45" ht="15.75"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c r="AS1433" s="1" t="s">
        <v>1570</v>
      </c>
    </row>
    <row r="1434" spans="1:45" ht="15.75"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c r="AS1434" s="1" t="s">
        <v>1569</v>
      </c>
    </row>
    <row r="1435" spans="1:45" ht="15.75"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c r="AS1435" s="1" t="s">
        <v>1569</v>
      </c>
    </row>
    <row r="1436" spans="1:45" ht="15.75"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c r="AS1436" s="1" t="s">
        <v>1569</v>
      </c>
    </row>
    <row r="1437" spans="1:45" ht="15.75"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c r="AS1437" s="1" t="s">
        <v>1569</v>
      </c>
    </row>
    <row r="1438" spans="1:45" ht="15.75"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c r="AS1438" s="1" t="s">
        <v>1570</v>
      </c>
    </row>
    <row r="1439" spans="1:45" ht="15.75"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c r="AS1439" s="1" t="s">
        <v>1569</v>
      </c>
    </row>
    <row r="1440" spans="1:45" ht="15.75"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c r="AS1440" s="1" t="s">
        <v>1569</v>
      </c>
    </row>
    <row r="1441" spans="1:45" ht="15.75"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c r="AS1441" s="1" t="s">
        <v>1570</v>
      </c>
    </row>
    <row r="1442" spans="1:45" ht="15.75"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c r="AS1442" s="1" t="s">
        <v>1569</v>
      </c>
    </row>
    <row r="1443" spans="1:45" ht="15.75"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c r="AS1443" s="1" t="s">
        <v>1569</v>
      </c>
    </row>
    <row r="1444" spans="1:45" ht="15.75"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c r="AS1444" s="1" t="s">
        <v>1570</v>
      </c>
    </row>
    <row r="1445" spans="1:45" ht="15.75"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c r="AS1445" s="1" t="s">
        <v>1569</v>
      </c>
    </row>
    <row r="1446" spans="1:45" ht="15.75"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c r="AS1446" s="1" t="s">
        <v>1569</v>
      </c>
    </row>
    <row r="1447" spans="1:45" ht="15.75"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c r="AS1447" s="1" t="s">
        <v>1570</v>
      </c>
    </row>
    <row r="1448" spans="1:45" ht="15.75"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c r="AS1448" s="1" t="s">
        <v>1569</v>
      </c>
    </row>
    <row r="1449" spans="1:45" ht="15.75"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c r="AS1449" s="1" t="s">
        <v>1571</v>
      </c>
    </row>
    <row r="1450" spans="1:45" ht="15.75"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c r="AS1450" s="1" t="s">
        <v>1570</v>
      </c>
    </row>
    <row r="1451" spans="1:45" ht="15.75"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c r="AS1451" s="1" t="s">
        <v>1569</v>
      </c>
    </row>
    <row r="1452" spans="1:45" ht="15.75"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c r="AS1452" s="1" t="s">
        <v>1571</v>
      </c>
    </row>
    <row r="1453" spans="1:45" ht="15.75"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c r="AS1453" s="1" t="s">
        <v>1569</v>
      </c>
    </row>
    <row r="1454" spans="1:45" ht="15.75"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c r="AS1454" s="1" t="s">
        <v>1569</v>
      </c>
    </row>
    <row r="1455" spans="1:45" ht="15.75"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c r="AS1455" s="1" t="s">
        <v>1571</v>
      </c>
    </row>
    <row r="1456" spans="1:45" ht="15.75"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c r="AS1456" s="1" t="s">
        <v>1570</v>
      </c>
    </row>
    <row r="1457" spans="1:45" ht="15.75"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c r="AS1457" s="1" t="s">
        <v>1570</v>
      </c>
    </row>
    <row r="1458" spans="1:45" ht="15.75"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c r="AS1458" s="1" t="s">
        <v>1571</v>
      </c>
    </row>
    <row r="1459" spans="1:45" ht="15.75"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c r="AS1459" s="1" t="s">
        <v>1569</v>
      </c>
    </row>
    <row r="1460" spans="1:45" ht="15.75"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c r="AS1460" s="1" t="s">
        <v>1571</v>
      </c>
    </row>
    <row r="1461" spans="1:45" ht="15.75"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c r="AS1461" s="1" t="s">
        <v>1571</v>
      </c>
    </row>
    <row r="1462" spans="1:45" ht="15.75"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c r="AS1462" s="1" t="s">
        <v>1569</v>
      </c>
    </row>
    <row r="1463" spans="1:45" ht="15.75"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c r="AS1463" s="1" t="s">
        <v>1571</v>
      </c>
    </row>
    <row r="1464" spans="1:45" ht="15.75"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c r="AS1464" s="1" t="s">
        <v>1569</v>
      </c>
    </row>
    <row r="1465" spans="1:45" ht="15.75"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c r="AS1465" s="1" t="s">
        <v>1571</v>
      </c>
    </row>
    <row r="1466" spans="1:45" ht="15.75"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c r="AS1466" s="1" t="s">
        <v>1570</v>
      </c>
    </row>
    <row r="1467" spans="1:45" ht="15.75"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c r="AS1467" s="1" t="s">
        <v>1570</v>
      </c>
    </row>
    <row r="1468" spans="1:45" ht="15.75"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c r="AS1468" s="1" t="s">
        <v>1571</v>
      </c>
    </row>
    <row r="1469" spans="1:45" ht="15.75"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c r="AS1469" s="1" t="s">
        <v>1570</v>
      </c>
    </row>
    <row r="1470" spans="1:45" ht="15.75"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c r="AS1470" s="1" t="s">
        <v>1569</v>
      </c>
    </row>
    <row r="1471" spans="1:45" ht="15.75"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c r="AS1471" s="1" t="s">
        <v>1569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C730-61AE-44A9-B1DD-3FD745439455}">
  <dimension ref="A4:I126"/>
  <sheetViews>
    <sheetView tabSelected="1" topLeftCell="A115" workbookViewId="0">
      <selection activeCell="J139" sqref="J139"/>
    </sheetView>
  </sheetViews>
  <sheetFormatPr defaultRowHeight="15" x14ac:dyDescent="0.25"/>
  <cols>
    <col min="1" max="1" width="26.140625" bestFit="1" customWidth="1"/>
    <col min="2" max="2" width="23.85546875" bestFit="1" customWidth="1"/>
    <col min="3" max="3" width="14.5703125" bestFit="1" customWidth="1"/>
    <col min="4" max="4" width="25" bestFit="1" customWidth="1"/>
    <col min="5" max="5" width="15.85546875" bestFit="1" customWidth="1"/>
  </cols>
  <sheetData>
    <row r="4" spans="1:5" x14ac:dyDescent="0.25">
      <c r="A4" t="s">
        <v>1554</v>
      </c>
      <c r="B4" t="s">
        <v>1556</v>
      </c>
      <c r="C4" t="s">
        <v>1555</v>
      </c>
    </row>
    <row r="5" spans="1:5" x14ac:dyDescent="0.25">
      <c r="A5" s="32">
        <v>1470</v>
      </c>
      <c r="B5" s="32">
        <v>237</v>
      </c>
      <c r="C5" s="3">
        <v>36.923809523809524</v>
      </c>
    </row>
    <row r="9" spans="1:5" ht="15.75" x14ac:dyDescent="0.25">
      <c r="A9" s="6" t="s">
        <v>1557</v>
      </c>
      <c r="B9" s="6" t="s">
        <v>0</v>
      </c>
      <c r="C9" s="6" t="s">
        <v>1559</v>
      </c>
      <c r="D9" s="6" t="s">
        <v>1560</v>
      </c>
      <c r="E9" s="6" t="s">
        <v>1558</v>
      </c>
    </row>
    <row r="10" spans="1:5" x14ac:dyDescent="0.25">
      <c r="A10" s="7">
        <f>GETPIVOTDATA("Count of Employee Number",$A$4)</f>
        <v>1470</v>
      </c>
      <c r="B10" s="7">
        <f>GETPIVOTDATA("Sum of CF_attrition count",$A$4)</f>
        <v>237</v>
      </c>
      <c r="C10" s="7">
        <f>A10-B10</f>
        <v>1233</v>
      </c>
      <c r="D10" s="8">
        <f>B10/A10</f>
        <v>0.16122448979591836</v>
      </c>
      <c r="E10" s="9">
        <f>GETPIVOTDATA("Average of Age",$A$4)</f>
        <v>36.923809523809524</v>
      </c>
    </row>
    <row r="20" spans="1:5" x14ac:dyDescent="0.25">
      <c r="D20" s="5"/>
      <c r="E20" s="5"/>
    </row>
    <row r="25" spans="1:5" x14ac:dyDescent="0.25">
      <c r="A25" s="2" t="s">
        <v>1561</v>
      </c>
      <c r="B25" t="s">
        <v>1563</v>
      </c>
    </row>
    <row r="26" spans="1:5" x14ac:dyDescent="0.25">
      <c r="A26" s="10" t="s">
        <v>51</v>
      </c>
      <c r="B26" s="32">
        <v>588</v>
      </c>
      <c r="D26" t="s">
        <v>62</v>
      </c>
      <c r="E26" t="s">
        <v>51</v>
      </c>
    </row>
    <row r="27" spans="1:5" x14ac:dyDescent="0.25">
      <c r="A27" s="10" t="s">
        <v>62</v>
      </c>
      <c r="B27" s="32">
        <v>882</v>
      </c>
      <c r="D27">
        <f>IFERROR(GETPIVOTDATA("Gender",$A$25,"Gender","Male"),0)</f>
        <v>882</v>
      </c>
      <c r="E27">
        <f>IFERROR(GETPIVOTDATA("Gender",$A$25,"Gender","Female"),0)</f>
        <v>588</v>
      </c>
    </row>
    <row r="28" spans="1:5" x14ac:dyDescent="0.25">
      <c r="A28" s="10" t="s">
        <v>1562</v>
      </c>
      <c r="B28" s="32">
        <v>1470</v>
      </c>
      <c r="D28" s="5">
        <f>IFERROR(D27/($D$27+$E$27),0)</f>
        <v>0.6</v>
      </c>
      <c r="E28" s="5">
        <f>IFERROR(E27/($D$27+$E$27),0)</f>
        <v>0.4</v>
      </c>
    </row>
    <row r="40" spans="1:2" x14ac:dyDescent="0.25">
      <c r="B40" t="s">
        <v>1556</v>
      </c>
    </row>
    <row r="41" spans="1:2" x14ac:dyDescent="0.25">
      <c r="A41" s="10" t="s">
        <v>134</v>
      </c>
      <c r="B41" s="32">
        <v>5</v>
      </c>
    </row>
    <row r="42" spans="1:2" x14ac:dyDescent="0.25">
      <c r="A42" s="10" t="s">
        <v>65</v>
      </c>
      <c r="B42" s="32">
        <v>31</v>
      </c>
    </row>
    <row r="43" spans="1:2" x14ac:dyDescent="0.25">
      <c r="A43" s="10" t="s">
        <v>55</v>
      </c>
      <c r="B43" s="32">
        <v>44</v>
      </c>
    </row>
    <row r="44" spans="1:2" x14ac:dyDescent="0.25">
      <c r="A44" s="10" t="s">
        <v>71</v>
      </c>
      <c r="B44" s="32">
        <v>58</v>
      </c>
    </row>
    <row r="45" spans="1:2" x14ac:dyDescent="0.25">
      <c r="A45" s="10" t="s">
        <v>77</v>
      </c>
      <c r="B45" s="32">
        <v>99</v>
      </c>
    </row>
    <row r="46" spans="1:2" x14ac:dyDescent="0.25">
      <c r="A46" s="10" t="s">
        <v>1562</v>
      </c>
      <c r="B46" s="32">
        <v>237</v>
      </c>
    </row>
    <row r="53" spans="1:5" x14ac:dyDescent="0.25">
      <c r="B53" t="s">
        <v>1556</v>
      </c>
      <c r="D53" s="13" t="s">
        <v>9</v>
      </c>
      <c r="E53" s="13" t="s">
        <v>0</v>
      </c>
    </row>
    <row r="54" spans="1:5" x14ac:dyDescent="0.25">
      <c r="A54" s="10" t="s">
        <v>83</v>
      </c>
      <c r="B54" s="32">
        <v>9</v>
      </c>
      <c r="D54" s="14" t="str">
        <f>A54</f>
        <v>Healthcare Representative</v>
      </c>
      <c r="E54" s="14">
        <f>GETPIVOTDATA("CF_attrition count",$A$53,"Job Role",A54 )</f>
        <v>9</v>
      </c>
    </row>
    <row r="55" spans="1:5" x14ac:dyDescent="0.25">
      <c r="A55" s="10" t="s">
        <v>163</v>
      </c>
      <c r="B55" s="32">
        <v>12</v>
      </c>
      <c r="D55" s="14" t="str">
        <f t="shared" ref="D55:D62" si="0">A55</f>
        <v>Human Resources</v>
      </c>
      <c r="E55" s="14">
        <f t="shared" ref="E55:E62" si="1">GETPIVOTDATA("CF_attrition count",$A$53,"Job Role",A55 )</f>
        <v>12</v>
      </c>
    </row>
    <row r="56" spans="1:5" x14ac:dyDescent="0.25">
      <c r="A56" s="10" t="s">
        <v>68</v>
      </c>
      <c r="B56" s="32">
        <v>62</v>
      </c>
      <c r="D56" s="14" t="str">
        <f t="shared" si="0"/>
        <v>Laboratory Technician</v>
      </c>
      <c r="E56" s="14">
        <f t="shared" si="1"/>
        <v>62</v>
      </c>
    </row>
    <row r="57" spans="1:5" x14ac:dyDescent="0.25">
      <c r="A57" s="10" t="s">
        <v>95</v>
      </c>
      <c r="B57" s="32">
        <v>5</v>
      </c>
      <c r="D57" s="14" t="str">
        <f t="shared" si="0"/>
        <v>Manager</v>
      </c>
      <c r="E57" s="14">
        <f t="shared" si="1"/>
        <v>5</v>
      </c>
    </row>
    <row r="58" spans="1:5" x14ac:dyDescent="0.25">
      <c r="A58" s="10" t="s">
        <v>81</v>
      </c>
      <c r="B58" s="32">
        <v>10</v>
      </c>
      <c r="D58" s="14" t="str">
        <f t="shared" si="0"/>
        <v>Manufacturing Director</v>
      </c>
      <c r="E58" s="14">
        <f t="shared" si="1"/>
        <v>10</v>
      </c>
    </row>
    <row r="59" spans="1:5" x14ac:dyDescent="0.25">
      <c r="A59" s="10" t="s">
        <v>101</v>
      </c>
      <c r="B59" s="32">
        <v>2</v>
      </c>
      <c r="D59" s="14" t="str">
        <f t="shared" si="0"/>
        <v>Research Director</v>
      </c>
      <c r="E59" s="14">
        <f t="shared" si="1"/>
        <v>2</v>
      </c>
    </row>
    <row r="60" spans="1:5" x14ac:dyDescent="0.25">
      <c r="A60" s="10" t="s">
        <v>63</v>
      </c>
      <c r="B60" s="32">
        <v>47</v>
      </c>
      <c r="D60" s="14" t="str">
        <f t="shared" si="0"/>
        <v>Research Scientist</v>
      </c>
      <c r="E60" s="14">
        <f t="shared" si="1"/>
        <v>47</v>
      </c>
    </row>
    <row r="61" spans="1:5" x14ac:dyDescent="0.25">
      <c r="A61" s="10" t="s">
        <v>52</v>
      </c>
      <c r="B61" s="32">
        <v>57</v>
      </c>
      <c r="D61" s="14" t="str">
        <f t="shared" si="0"/>
        <v>Sales Executive</v>
      </c>
      <c r="E61" s="14">
        <f t="shared" si="1"/>
        <v>57</v>
      </c>
    </row>
    <row r="62" spans="1:5" x14ac:dyDescent="0.25">
      <c r="A62" s="10" t="s">
        <v>99</v>
      </c>
      <c r="B62" s="32">
        <v>33</v>
      </c>
      <c r="D62" s="14" t="str">
        <f t="shared" si="0"/>
        <v>Sales Representative</v>
      </c>
      <c r="E62" s="14">
        <f t="shared" si="1"/>
        <v>33</v>
      </c>
    </row>
    <row r="63" spans="1:5" x14ac:dyDescent="0.25">
      <c r="A63" s="10" t="s">
        <v>1562</v>
      </c>
      <c r="B63" s="32">
        <v>237</v>
      </c>
    </row>
    <row r="68" spans="1:2" x14ac:dyDescent="0.25">
      <c r="A68" s="2" t="s">
        <v>4</v>
      </c>
      <c r="B68" t="s">
        <v>1556</v>
      </c>
    </row>
    <row r="69" spans="1:2" x14ac:dyDescent="0.25">
      <c r="A69" s="10" t="s">
        <v>60</v>
      </c>
      <c r="B69" s="12">
        <v>0.56118143459915615</v>
      </c>
    </row>
    <row r="70" spans="1:2" x14ac:dyDescent="0.25">
      <c r="A70" s="10" t="s">
        <v>48</v>
      </c>
      <c r="B70" s="12">
        <v>0.3881856540084388</v>
      </c>
    </row>
    <row r="71" spans="1:2" x14ac:dyDescent="0.25">
      <c r="A71" s="10" t="s">
        <v>161</v>
      </c>
      <c r="B71" s="12">
        <v>5.0632911392405063E-2</v>
      </c>
    </row>
    <row r="72" spans="1:2" x14ac:dyDescent="0.25">
      <c r="A72" s="10" t="s">
        <v>1562</v>
      </c>
      <c r="B72" s="12">
        <v>1</v>
      </c>
    </row>
    <row r="85" spans="1:2" x14ac:dyDescent="0.25">
      <c r="A85" s="2" t="s">
        <v>1567</v>
      </c>
      <c r="B85" t="s">
        <v>1556</v>
      </c>
    </row>
    <row r="86" spans="1:2" x14ac:dyDescent="0.25">
      <c r="A86" s="10" t="s">
        <v>69</v>
      </c>
      <c r="B86" s="32">
        <v>112</v>
      </c>
    </row>
    <row r="87" spans="1:2" x14ac:dyDescent="0.25">
      <c r="A87" s="10" t="s">
        <v>46</v>
      </c>
      <c r="B87" s="32">
        <v>51</v>
      </c>
    </row>
    <row r="88" spans="1:2" x14ac:dyDescent="0.25">
      <c r="A88" s="10" t="s">
        <v>92</v>
      </c>
      <c r="B88" s="32">
        <v>38</v>
      </c>
    </row>
    <row r="89" spans="1:2" x14ac:dyDescent="0.25">
      <c r="A89" s="10" t="s">
        <v>58</v>
      </c>
      <c r="B89" s="32">
        <v>25</v>
      </c>
    </row>
    <row r="90" spans="1:2" x14ac:dyDescent="0.25">
      <c r="A90" s="10" t="s">
        <v>75</v>
      </c>
      <c r="B90" s="32">
        <v>11</v>
      </c>
    </row>
    <row r="91" spans="1:2" x14ac:dyDescent="0.25">
      <c r="A91" s="10" t="s">
        <v>1562</v>
      </c>
      <c r="B91" s="32">
        <v>237</v>
      </c>
    </row>
    <row r="103" spans="1:5" x14ac:dyDescent="0.25">
      <c r="A103" s="2" t="s">
        <v>1561</v>
      </c>
      <c r="B103" t="s">
        <v>1556</v>
      </c>
    </row>
    <row r="104" spans="1:5" x14ac:dyDescent="0.25">
      <c r="A104" s="10" t="s">
        <v>79</v>
      </c>
      <c r="B104" s="32">
        <v>33</v>
      </c>
      <c r="D104" t="str">
        <f>A104</f>
        <v>Divorced</v>
      </c>
      <c r="E104">
        <f>GETPIVOTDATA("CF_attrition count",$A$103,"Marital Status",A104)</f>
        <v>33</v>
      </c>
    </row>
    <row r="105" spans="1:5" x14ac:dyDescent="0.25">
      <c r="A105" s="10" t="s">
        <v>64</v>
      </c>
      <c r="B105" s="32">
        <v>84</v>
      </c>
      <c r="D105" t="str">
        <f t="shared" ref="D105:D106" si="2">A105</f>
        <v>Married</v>
      </c>
      <c r="E105">
        <f t="shared" ref="E105:E106" si="3">GETPIVOTDATA("CF_attrition count",$A$103,"Marital Status",A105)</f>
        <v>84</v>
      </c>
    </row>
    <row r="106" spans="1:5" x14ac:dyDescent="0.25">
      <c r="A106" s="10" t="s">
        <v>53</v>
      </c>
      <c r="B106" s="32">
        <v>120</v>
      </c>
      <c r="D106" t="str">
        <f t="shared" si="2"/>
        <v>Single</v>
      </c>
      <c r="E106">
        <f t="shared" si="3"/>
        <v>120</v>
      </c>
    </row>
    <row r="107" spans="1:5" x14ac:dyDescent="0.25">
      <c r="A107" s="10" t="s">
        <v>1562</v>
      </c>
      <c r="B107" s="32">
        <v>237</v>
      </c>
    </row>
    <row r="122" spans="1:9" x14ac:dyDescent="0.25">
      <c r="A122" s="2" t="s">
        <v>1561</v>
      </c>
      <c r="B122" t="s">
        <v>1572</v>
      </c>
    </row>
    <row r="123" spans="1:9" x14ac:dyDescent="0.25">
      <c r="A123" s="10" t="s">
        <v>1570</v>
      </c>
      <c r="B123" s="32">
        <v>192</v>
      </c>
      <c r="D123" t="str">
        <f>A123</f>
        <v>Far</v>
      </c>
      <c r="E123">
        <f>GETPIVOTDATA("CF_current Employee",$A$122,"Distance Statues",A123)</f>
        <v>192</v>
      </c>
      <c r="G123" t="str">
        <f>A123</f>
        <v>Far</v>
      </c>
      <c r="H123" t="str">
        <f>A124</f>
        <v>Near-by</v>
      </c>
      <c r="I123" t="str">
        <f>A125</f>
        <v>Very-far</v>
      </c>
    </row>
    <row r="124" spans="1:9" x14ac:dyDescent="0.25">
      <c r="A124" s="10" t="s">
        <v>1569</v>
      </c>
      <c r="B124" s="32">
        <v>882</v>
      </c>
      <c r="D124" t="str">
        <f t="shared" ref="D124:D125" si="4">A124</f>
        <v>Near-by</v>
      </c>
      <c r="E124">
        <f t="shared" ref="E124:E125" si="5">GETPIVOTDATA("CF_current Employee",$A$122,"Distance Statues",A124)</f>
        <v>882</v>
      </c>
      <c r="G124" s="5">
        <f>E123/SUM($E$123:$E$125)</f>
        <v>0.15571776155717762</v>
      </c>
      <c r="H124" s="5">
        <f>E124/SUM($E$123:$E$125)</f>
        <v>0.71532846715328469</v>
      </c>
      <c r="I124" s="5">
        <f>E125/SUM($E$123:$E$125)</f>
        <v>0.12895377128953772</v>
      </c>
    </row>
    <row r="125" spans="1:9" x14ac:dyDescent="0.25">
      <c r="A125" s="10" t="s">
        <v>1571</v>
      </c>
      <c r="B125" s="32">
        <v>159</v>
      </c>
      <c r="D125" t="str">
        <f t="shared" si="4"/>
        <v>Very-far</v>
      </c>
      <c r="E125">
        <f t="shared" si="5"/>
        <v>159</v>
      </c>
    </row>
    <row r="126" spans="1:9" x14ac:dyDescent="0.25">
      <c r="A126" s="10" t="s">
        <v>1562</v>
      </c>
      <c r="B126" s="32">
        <v>1233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31C9E-6095-499E-AB6D-C0E33BEB351F}">
  <dimension ref="A5:C11"/>
  <sheetViews>
    <sheetView workbookViewId="0">
      <selection activeCell="P14" sqref="I12:P14"/>
    </sheetView>
  </sheetViews>
  <sheetFormatPr defaultRowHeight="15" x14ac:dyDescent="0.25"/>
  <cols>
    <col min="1" max="1" width="25.140625" bestFit="1" customWidth="1"/>
  </cols>
  <sheetData>
    <row r="5" spans="1:3" x14ac:dyDescent="0.25">
      <c r="A5" t="s">
        <v>1564</v>
      </c>
    </row>
    <row r="6" spans="1:3" x14ac:dyDescent="0.25">
      <c r="A6" s="11">
        <v>2.6265306122448981</v>
      </c>
    </row>
    <row r="10" spans="1:3" x14ac:dyDescent="0.25">
      <c r="A10" t="s">
        <v>1565</v>
      </c>
      <c r="B10" s="11">
        <f>GETPIVOTDATA("Job Satisfaction",$A$5)</f>
        <v>2.6265306122448981</v>
      </c>
      <c r="C10">
        <f>B10/4</f>
        <v>0.65663265306122454</v>
      </c>
    </row>
    <row r="11" spans="1:3" x14ac:dyDescent="0.25">
      <c r="A11" t="s">
        <v>1566</v>
      </c>
      <c r="B11" s="11">
        <f>4-B10</f>
        <v>1.3734693877551019</v>
      </c>
      <c r="C11">
        <f>B11/4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B70B-81C7-40E9-89EC-95F2B42A08CC}">
  <dimension ref="B5:O26"/>
  <sheetViews>
    <sheetView showGridLines="0" topLeftCell="E1" workbookViewId="0">
      <selection activeCell="O27" sqref="O27"/>
    </sheetView>
  </sheetViews>
  <sheetFormatPr defaultRowHeight="15" x14ac:dyDescent="0.25"/>
  <cols>
    <col min="2" max="2" width="17.28515625" bestFit="1" customWidth="1"/>
    <col min="3" max="3" width="23.85546875" bestFit="1" customWidth="1"/>
    <col min="4" max="4" width="12.7109375" customWidth="1"/>
    <col min="5" max="5" width="13.140625" customWidth="1"/>
    <col min="6" max="6" width="13.42578125" bestFit="1" customWidth="1"/>
    <col min="7" max="7" width="9.140625" style="19"/>
    <col min="9" max="9" width="25" bestFit="1" customWidth="1"/>
    <col min="10" max="10" width="17.28515625" customWidth="1"/>
    <col min="11" max="11" width="9.140625" style="19"/>
    <col min="13" max="13" width="10.42578125" bestFit="1" customWidth="1"/>
    <col min="14" max="14" width="23.85546875" bestFit="1" customWidth="1"/>
  </cols>
  <sheetData>
    <row r="5" spans="2:15" ht="30" x14ac:dyDescent="0.25">
      <c r="I5" s="22" t="s">
        <v>23</v>
      </c>
      <c r="J5" s="22" t="s">
        <v>1556</v>
      </c>
      <c r="M5" s="30" t="s">
        <v>1567</v>
      </c>
      <c r="N5" s="31" t="s">
        <v>1556</v>
      </c>
      <c r="O5" s="29"/>
    </row>
    <row r="6" spans="2:15" ht="30" x14ac:dyDescent="0.25">
      <c r="B6" s="18" t="s">
        <v>1557</v>
      </c>
      <c r="C6" s="26" t="s">
        <v>0</v>
      </c>
      <c r="D6" s="18" t="s">
        <v>1559</v>
      </c>
      <c r="E6" s="18" t="s">
        <v>1560</v>
      </c>
      <c r="F6" s="18" t="s">
        <v>1558</v>
      </c>
      <c r="I6" s="14" t="s">
        <v>134</v>
      </c>
      <c r="J6" s="14">
        <v>5</v>
      </c>
      <c r="M6" s="23" t="s">
        <v>69</v>
      </c>
      <c r="N6" s="27">
        <v>112</v>
      </c>
      <c r="O6" s="28"/>
    </row>
    <row r="7" spans="2:15" x14ac:dyDescent="0.25">
      <c r="B7" s="15">
        <v>1470</v>
      </c>
      <c r="C7" s="15">
        <v>237</v>
      </c>
      <c r="D7" s="15">
        <v>1233</v>
      </c>
      <c r="E7" s="16">
        <v>0.16122448979591836</v>
      </c>
      <c r="F7" s="17">
        <v>36.923809523809524</v>
      </c>
      <c r="I7" s="14" t="s">
        <v>65</v>
      </c>
      <c r="J7" s="14">
        <v>31</v>
      </c>
      <c r="M7" s="23" t="s">
        <v>46</v>
      </c>
      <c r="N7" s="27">
        <v>51</v>
      </c>
      <c r="O7" s="28"/>
    </row>
    <row r="8" spans="2:15" x14ac:dyDescent="0.25">
      <c r="I8" s="14" t="s">
        <v>55</v>
      </c>
      <c r="J8" s="14">
        <v>44</v>
      </c>
      <c r="M8" s="23" t="s">
        <v>92</v>
      </c>
      <c r="N8" s="27">
        <v>38</v>
      </c>
      <c r="O8" s="28"/>
    </row>
    <row r="9" spans="2:15" x14ac:dyDescent="0.25">
      <c r="I9" s="14" t="s">
        <v>71</v>
      </c>
      <c r="J9" s="14">
        <v>58</v>
      </c>
      <c r="M9" s="23" t="s">
        <v>58</v>
      </c>
      <c r="N9" s="27">
        <v>25</v>
      </c>
      <c r="O9" s="28"/>
    </row>
    <row r="10" spans="2:15" x14ac:dyDescent="0.25">
      <c r="B10" s="18" t="s">
        <v>79</v>
      </c>
      <c r="C10" s="14">
        <v>33</v>
      </c>
      <c r="I10" s="14" t="s">
        <v>77</v>
      </c>
      <c r="J10" s="14">
        <v>99</v>
      </c>
      <c r="M10" s="23" t="s">
        <v>75</v>
      </c>
      <c r="N10" s="27">
        <v>11</v>
      </c>
      <c r="O10" s="28"/>
    </row>
    <row r="11" spans="2:15" x14ac:dyDescent="0.25">
      <c r="B11" s="18" t="s">
        <v>64</v>
      </c>
      <c r="C11" s="14">
        <v>84</v>
      </c>
    </row>
    <row r="12" spans="2:15" x14ac:dyDescent="0.25">
      <c r="B12" s="18" t="s">
        <v>53</v>
      </c>
      <c r="C12" s="14">
        <v>120</v>
      </c>
    </row>
    <row r="15" spans="2:15" x14ac:dyDescent="0.25">
      <c r="I15" s="22" t="s">
        <v>9</v>
      </c>
      <c r="J15" s="22" t="s">
        <v>0</v>
      </c>
      <c r="M15" s="13" t="s">
        <v>1570</v>
      </c>
      <c r="N15" s="14">
        <v>192</v>
      </c>
      <c r="O15" s="20">
        <v>0.15571776155717762</v>
      </c>
    </row>
    <row r="16" spans="2:15" x14ac:dyDescent="0.25">
      <c r="I16" s="14" t="s">
        <v>83</v>
      </c>
      <c r="J16" s="14">
        <v>9</v>
      </c>
      <c r="M16" s="13" t="s">
        <v>1569</v>
      </c>
      <c r="N16" s="14">
        <v>882</v>
      </c>
      <c r="O16" s="20">
        <v>0.71532846715328469</v>
      </c>
    </row>
    <row r="17" spans="2:15" x14ac:dyDescent="0.25">
      <c r="I17" s="14" t="s">
        <v>163</v>
      </c>
      <c r="J17" s="14">
        <v>12</v>
      </c>
      <c r="M17" s="13" t="s">
        <v>1571</v>
      </c>
      <c r="N17" s="14">
        <v>159</v>
      </c>
      <c r="O17" s="20">
        <v>0.12895377128953772</v>
      </c>
    </row>
    <row r="18" spans="2:15" ht="15.75" x14ac:dyDescent="0.25">
      <c r="B18" s="21" t="s">
        <v>1573</v>
      </c>
      <c r="I18" s="14" t="s">
        <v>68</v>
      </c>
      <c r="J18" s="14">
        <v>62</v>
      </c>
    </row>
    <row r="19" spans="2:15" x14ac:dyDescent="0.25">
      <c r="B19" s="18" t="s">
        <v>62</v>
      </c>
      <c r="C19" s="18" t="s">
        <v>51</v>
      </c>
      <c r="D19" s="25"/>
      <c r="I19" s="14" t="s">
        <v>95</v>
      </c>
      <c r="J19" s="14">
        <v>5</v>
      </c>
    </row>
    <row r="20" spans="2:15" x14ac:dyDescent="0.25">
      <c r="B20" s="14">
        <v>882</v>
      </c>
      <c r="C20" s="14">
        <v>588</v>
      </c>
      <c r="I20" s="14" t="s">
        <v>81</v>
      </c>
      <c r="J20" s="14">
        <v>10</v>
      </c>
    </row>
    <row r="21" spans="2:15" x14ac:dyDescent="0.25">
      <c r="B21" s="20">
        <v>0.6</v>
      </c>
      <c r="C21" s="20">
        <v>0.4</v>
      </c>
      <c r="I21" s="14" t="s">
        <v>101</v>
      </c>
      <c r="J21" s="14">
        <v>2</v>
      </c>
    </row>
    <row r="22" spans="2:15" x14ac:dyDescent="0.25">
      <c r="I22" s="14" t="s">
        <v>63</v>
      </c>
      <c r="J22" s="14">
        <v>47</v>
      </c>
      <c r="M22" s="13" t="s">
        <v>1565</v>
      </c>
      <c r="N22" s="14">
        <v>2.6265306122448981</v>
      </c>
      <c r="O22" s="20">
        <v>0.65663265306122454</v>
      </c>
    </row>
    <row r="23" spans="2:15" x14ac:dyDescent="0.25">
      <c r="B23" s="13" t="s">
        <v>4</v>
      </c>
      <c r="C23" s="13" t="s">
        <v>1556</v>
      </c>
      <c r="I23" s="14" t="s">
        <v>52</v>
      </c>
      <c r="J23" s="14">
        <v>57</v>
      </c>
      <c r="M23" s="13" t="s">
        <v>1566</v>
      </c>
      <c r="N23" s="14">
        <v>1.3734693877551019</v>
      </c>
      <c r="O23" s="20">
        <v>0.34336734693877546</v>
      </c>
    </row>
    <row r="24" spans="2:15" x14ac:dyDescent="0.25">
      <c r="B24" s="23" t="s">
        <v>60</v>
      </c>
      <c r="C24" s="24">
        <v>0.56118143459915615</v>
      </c>
      <c r="I24" s="14" t="s">
        <v>99</v>
      </c>
      <c r="J24" s="14">
        <v>33</v>
      </c>
    </row>
    <row r="25" spans="2:15" x14ac:dyDescent="0.25">
      <c r="B25" s="23" t="s">
        <v>48</v>
      </c>
      <c r="C25" s="24">
        <v>0.3881856540084388</v>
      </c>
    </row>
    <row r="26" spans="2:15" x14ac:dyDescent="0.25">
      <c r="B26" s="23" t="s">
        <v>161</v>
      </c>
      <c r="C26" s="24">
        <v>5.0632911392405063E-2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1BFE9-34CE-4E9F-987A-227CAA92A6DA}">
  <dimension ref="C8"/>
  <sheetViews>
    <sheetView showGridLines="0" zoomScale="80" zoomScaleNormal="80" workbookViewId="0">
      <selection activeCell="V13" sqref="V13"/>
    </sheetView>
  </sheetViews>
  <sheetFormatPr defaultRowHeight="15" x14ac:dyDescent="0.25"/>
  <sheetData>
    <row r="8" spans="3:3" ht="15.75" x14ac:dyDescent="0.25">
      <c r="C8"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1 a d d 5 0 - 9 9 c b - 4 c 1 b - 8 e 6 1 - 4 7 8 d 4 5 5 0 f f 2 e "   x m l n s = " h t t p : / / s c h e m a s . m i c r o s o f t . c o m / D a t a M a s h u p " > A A A A A K U F A A B Q S w M E F A A C A A g A g w k x 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D C T F 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w k x V 4 i 1 U L 6 g A g A A s g c A A B M A H A B G b 3 J t d W x h c y 9 T Z W N 0 a W 9 u M S 5 t I K I Y A C i g F A A A A A A A A A A A A A A A A A A A A A A A A A A A A I V V 7 2 s i M R D 9 L v g / D H t f K t h S e 8 d x 0 O s H a + v V o 7 + o c u U o 5 c j u j m 4 w m 0 i S l S 7 i / 3 6 T r L a 0 i d U v w s y b S e b t v B e D m e V K w r j 5 7 5 2 2 W + 2 W K Z j G H C Y s F d i D M x B o 2 y 2 g 3 1 h V O k O K X L 5 k K I 4 G l d Y o 7 a P S 8 1 S p + U F n 9 X T L S j x L m s r k e f 0 0 U N I S 5 L n b N P i S D A o m Z 6 5 5 v c C E O n n o 0 U Q z a a Z K l w M l q l K 6 p D l o T u u u V k n f W s 3 d / Z I u W M q B x R e 7 7 s I q O a 8 M l 2 g M U I c l i i A / G P 5 j M 4 S U y T y a 2 z Y G w d J I + Q U u m L Y l T R C k L v M q Y 7 5 0 y F G E 3 b F c g F R h W b k Q q k a E 2 6 p M U V N + J O 3 3 b 0 d u Z A / 4 h T L 3 8 f d 1 v 1 U K D 0 p g k L h h N A E T M L b M V i Z I 3 y 1 R w 4 S X Y a H L 9 H 4 E Y S K S S y 5 n v s j A N T M W / i K L 3 P T w J I w d h 6 H + D M P g O + 4 z V X m C 9 2 L M H p B m N n 5 W 1 m w q b N k P Q R e M i x o e o g 0 u u L F M 0 u I P t S r h S p U R z O s 6 7 P 7 i g / i Y l 3 L J t Z J u y W B M L c y U Z Z t G H 5 B X J I i d l 3 Q L M p J L J Z a 4 2 d c I 4 B o b k U R S n x 9 9 Q z o u 6 O y R z K L j b / P x u 9 G u 0 / T l g k l O K + X 8 A v M Q d Y 8 k d 0 + C Y L q G K z 6 P t C K Q 8 w n / O e g w W t Q Q 8 4 D C f w p T 8 M W e u U g 1 M m c 6 B 8 d t Z L 3 G V m V z u F v 4 9 d r B 3 k Q 5 / b m p n G y c V i K N X B q u + R T h n M a j 2 4 c Q X w l 9 u 6 G q 3 o U Y S d g 4 7 9 Y R o r A x d x x 5 / d 7 T 3 q o 4 A Q 3 2 k d v C N 4 U b J s k w P 6 h 9 3 X n 1 7 3 6 e k 3 u T r e d e c j R 4 Y 9 l v X k 6 I J n T w w e 2 7 8 K Y k 7 1 b o e E K W F c C n 8 B S q 7 B l + n k H v G G y B E p J b u u l h W i e A w u B n F S f b i i G 5 1 l 7 0 1 y 3 6 D + r 6 c P p a k n z t w b 0 g R + 1 E 3 6 7 e n s f r E 6 b c i x Y h 4 s 0 1 1 p 1 2 i 8 v 4 q a f / A V B L A Q I t A B Q A A g A I A I M J M V e d i G a P o w A A A P Y A A A A S A A A A A A A A A A A A A A A A A A A A A A B D b 2 5 m a W c v U G F j a 2 F n Z S 5 4 b W x Q S w E C L Q A U A A I A C A C D C T F X D 8 r p q 6 Q A A A D p A A A A E w A A A A A A A A A A A A A A A A D v A A A A W 0 N v b n R l b n R f V H l w Z X N d L n h t b F B L A Q I t A B Q A A g A I A I M J M V e I t V C + o A I A A L I H A A A T A A A A A A A A A A A A A A A A A O A B A A B G b 3 J t d W x h c y 9 T Z W N 0 a W 9 u M S 5 t U E s F B g A A A A A D A A M A w g A A A M 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l A A A A A A A A x S 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0 N S w m c X V v d D t r Z X l D b 2 x 1 b W 5 O Y W 1 l c y Z x d W 9 0 O z p b X S w m c X V v d D t x d W V y e V J l b G F 0 a W 9 u c 2 h p c H M m c X V v d D s 6 W 1 0 s J n F 1 b 3 Q 7 Y 2 9 s d W 1 u S W R l b n R p d G l l c y Z x d W 9 0 O z p b J n F 1 b 3 Q 7 U 2 V j d G l v b j E v V G F i b G U x L 0 F 1 d G 9 S Z W 1 v d m V k Q 2 9 s d W 1 u c z E u e 0 F 0 d H J p d G l v b i w w f S Z x d W 9 0 O y w m c X V v d D t T Z W N 0 a W 9 u M S 9 U Y W J s Z T E v Q X V 0 b 1 J l b W 9 2 Z W R D b 2 x 1 b W 5 z M S 5 7 Q n V z a W 5 l c 3 M g V H J h d m V s L D F 9 J n F 1 b 3 Q 7 L C Z x d W 9 0 O 1 N l Y 3 R p b 2 4 x L 1 R h Y m x l M S 9 B d X R v U m V t b 3 Z l Z E N v b H V t b n M x L n t D R l 9 h Z 2 U g Y m F u Z C w y f S Z x d W 9 0 O y w m c X V v d D t T Z W N 0 a W 9 u M S 9 U Y W J s Z T E v Q X V 0 b 1 J l b W 9 2 Z W R D b 2 x 1 b W 5 z M S 5 7 Q 0 Z f Y X R 0 c m l 0 a W 9 u I G x h Y m V s L D N 9 J n F 1 b 3 Q 7 L C Z x d W 9 0 O 1 N l Y 3 R p b 2 4 x L 1 R h Y m x l M S 9 B d X R v U m V t b 3 Z l Z E N v b H V t b n M x L n t E Z X B h c n R t Z W 5 0 L D R 9 J n F 1 b 3 Q 7 L C Z x d W 9 0 O 1 N l Y 3 R p b 2 4 x L 1 R h Y m x l M S 9 B d X R v U m V t b 3 Z l Z E N v b H V t b n M x L n t F Z H V j Y X R p b 2 4 g R m l l b G Q s N X 0 m c X V v d D s s J n F 1 b 3 Q 7 U 2 V j d G l v b j E v V G F i b G U x L 0 F 1 d G 9 S Z W 1 v d m V k Q 2 9 s d W 1 u c z E u e 2 V t c C B u b y w 2 f S Z x d W 9 0 O y w m c X V v d D t T Z W N 0 a W 9 u M S 9 U Y W J s Z T E v Q X V 0 b 1 J l b W 9 2 Z W R D b 2 x 1 b W 5 z M S 5 7 R W 1 w b G 9 5 Z W U g T n V t Y m V y L D d 9 J n F 1 b 3 Q 7 L C Z x d W 9 0 O 1 N l Y 3 R p b 2 4 x L 1 R h Y m x l M S 9 B d X R v U m V t b 3 Z l Z E N v b H V t b n M x L n t H Z W 5 k Z X I s O H 0 m c X V v d D s s J n F 1 b 3 Q 7 U 2 V j d G l v b j E v V G F i b G U x L 0 F 1 d G 9 S Z W 1 v d m V k Q 2 9 s d W 1 u c z E u e 0 p v Y i B S b 2 x l L D l 9 J n F 1 b 3 Q 7 L C Z x d W 9 0 O 1 N l Y 3 R p b 2 4 x L 1 R h Y m x l M S 9 B d X R v U m V t b 3 Z l Z E N v b H V t b n M x L n t N Y X J p d G F s I F N 0 Y X R 1 c y w x M H 0 m c X V v d D s s J n F 1 b 3 Q 7 U 2 V j d G l v b j E v V G F i b G U x L 0 F 1 d G 9 S Z W 1 v d m V k Q 2 9 s d W 1 u c z E u e 0 9 2 Z X I g V G l t Z S w x M X 0 m c X V v d D s s J n F 1 b 3 Q 7 U 2 V j d G l v b j E v V G F i b G U x L 0 F 1 d G 9 S Z W 1 v d m V k Q 2 9 s d W 1 u c z E u e 0 9 2 Z X I x O C w x M n 0 m c X V v d D s s J n F 1 b 3 Q 7 U 2 V j d G l v b j E v V G F i b G U x L 0 F 1 d G 9 S Z W 1 v d m V k Q 2 9 s d W 1 u c z E u e 1 R y Y W l u a W 5 n I F R p b W V z I E x h c 3 Q g W W V h c i w x M 3 0 m c X V v d D s s J n F 1 b 3 Q 7 U 2 V j d G l v b j E v V G F i b G U x L 0 F 1 d G 9 S Z W 1 v d m V k Q 2 9 s d W 1 u c z E u e y 0 y L D E 0 f S Z x d W 9 0 O y w m c X V v d D t T Z W N 0 a W 9 u M S 9 U Y W J s Z T E v Q X V 0 b 1 J l b W 9 2 Z W R D b 2 x 1 b W 5 z M S 5 7 M C w x N X 0 m c X V v d D s s J n F 1 b 3 Q 7 U 2 V j d G l v b j E v V G F i b G U x L 0 F 1 d G 9 S Z W 1 v d m V k Q 2 9 s d W 1 u c z E u e 0 F n Z S w x N n 0 m c X V v d D s s J n F 1 b 3 Q 7 U 2 V j d G l v b j E v V G F i b G U x L 0 F 1 d G 9 S Z W 1 v d m V k Q 2 9 s d W 1 u c z E u e 0 N G X 2 F 0 d H J p d G l v b i B j b 3 V u d C w x N 3 0 m c X V v d D s s J n F 1 b 3 Q 7 U 2 V j d G l v b j E v V G F i b G U x L 0 F 1 d G 9 S Z W 1 v d m V k Q 2 9 s d W 1 u c z E u e 0 N G X 2 F 0 d H J p d G l v b i B j b 3 V u d H M s M T h 9 J n F 1 b 3 Q 7 L C Z x d W 9 0 O 1 N l Y 3 R p b 2 4 x L 1 R h Y m x l M S 9 B d X R v U m V t b 3 Z l Z E N v b H V t b n M x L n t D R l 9 h d H R y a X R p b 2 4 g c m F 0 Z S w x O X 0 m c X V v d D s s J n F 1 b 3 Q 7 U 2 V j d G l v b j E v V G F i b G U x L 0 F 1 d G 9 S Z W 1 v d m V k Q 2 9 s d W 1 u c z E u e 0 N G X 2 N 1 c n J l b n Q g R W 1 w b G 9 5 Z W U s M j B 9 J n F 1 b 3 Q 7 L C Z x d W 9 0 O 1 N l Y 3 R p b 2 4 x L 1 R h Y m x l M S 9 B d X R v U m V t b 3 Z l Z E N v b H V t b n M x L n t E Y W l s e S B S Y X R l L D I x f S Z x d W 9 0 O y w m c X V v d D t T Z W N 0 a W 9 u M S 9 U Y W J s Z T E v Q X V 0 b 1 J l b W 9 2 Z W R D b 2 x 1 b W 5 z M S 5 7 R G l z d G F u Y 2 U g R n J v b S B I b 2 1 l L D I y f S Z x d W 9 0 O y w m c X V v d D t T Z W N 0 a W 9 u M S 9 U Y W J s Z T E v Q X V 0 b 1 J l b W 9 2 Z W R D b 2 x 1 b W 5 z M S 5 7 R W R 1 Y 2 F 0 a W 9 u L D I z f S Z x d W 9 0 O y w m c X V v d D t T Z W N 0 a W 9 u M S 9 U Y W J s Z T E v Q X V 0 b 1 J l b W 9 2 Z W R D b 2 x 1 b W 5 z M S 5 7 R W 1 w b G 9 5 Z W U g Q 2 9 1 b n Q s M j R 9 J n F 1 b 3 Q 7 L C Z x d W 9 0 O 1 N l Y 3 R p b 2 4 x L 1 R h Y m x l M S 9 B d X R v U m V t b 3 Z l Z E N v b H V t b n M x L n t F b n Z p c m 9 u b W V u d C B T Y X R p c 2 Z h Y 3 R p b 2 4 s M j V 9 J n F 1 b 3 Q 7 L C Z x d W 9 0 O 1 N l Y 3 R p b 2 4 x L 1 R h Y m x l M S 9 B d X R v U m V t b 3 Z l Z E N v b H V t b n M x L n t I b 3 V y b H k g U m F 0 Z S w y N n 0 m c X V v d D s s J n F 1 b 3 Q 7 U 2 V j d G l v b j E v V G F i b G U x L 0 F 1 d G 9 S Z W 1 v d m V k Q 2 9 s d W 1 u c z E u e 0 p v Y i B J b n Z v b H Z l b W V u d C w y N 3 0 m c X V v d D s s J n F 1 b 3 Q 7 U 2 V j d G l v b j E v V G F i b G U x L 0 F 1 d G 9 S Z W 1 v d m V k Q 2 9 s d W 1 u c z E u e 0 p v Y i B M Z X Z l b C w y O H 0 m c X V v d D s s J n F 1 b 3 Q 7 U 2 V j d G l v b j E v V G F i b G U x L 0 F 1 d G 9 S Z W 1 v d m V k Q 2 9 s d W 1 u c z E u e 0 p v Y i B T Y X R p c 2 Z h Y 3 R p b 2 4 s M j l 9 J n F 1 b 3 Q 7 L C Z x d W 9 0 O 1 N l Y 3 R p b 2 4 x L 1 R h Y m x l M S 9 B d X R v U m V t b 3 Z l Z E N v b H V t b n M x L n t N b 2 5 0 a G x 5 I E l u Y 2 9 t Z S w z M H 0 m c X V v d D s s J n F 1 b 3 Q 7 U 2 V j d G l v b j E v V G F i b G U x L 0 F 1 d G 9 S Z W 1 v d m V k Q 2 9 s d W 1 u c z E u e 0 1 v b n R o b H k g U m F 0 Z S w z M X 0 m c X V v d D s s J n F 1 b 3 Q 7 U 2 V j d G l v b j E v V G F i b G U x L 0 F 1 d G 9 S Z W 1 v d m V k Q 2 9 s d W 1 u c z E u e 0 5 1 b S B D b 2 1 w Y W 5 p Z X M g V 2 9 y a 2 V k L D M y f S Z x d W 9 0 O y w m c X V v d D t T Z W N 0 a W 9 u M S 9 U Y W J s Z T E v Q X V 0 b 1 J l b W 9 2 Z W R D b 2 x 1 b W 5 z M S 5 7 U G V y Y 2 V u d C B T Y W x h c n k g S G l r Z S w z M 3 0 m c X V v d D s s J n F 1 b 3 Q 7 U 2 V j d G l v b j E v V G F i b G U x L 0 F 1 d G 9 S Z W 1 v d m V k Q 2 9 s d W 1 u c z E u e 1 B l c m Z v c m 1 h b m N l I F J h d G l u Z y w z N H 0 m c X V v d D s s J n F 1 b 3 Q 7 U 2 V j d G l v b j E v V G F i b G U x L 0 F 1 d G 9 S Z W 1 v d m V k Q 2 9 s d W 1 u c z E u e 1 J l b G F 0 a W 9 u c 2 h p c C B T Y X R p c 2 Z h Y 3 R p b 2 4 s M z V 9 J n F 1 b 3 Q 7 L C Z x d W 9 0 O 1 N l Y 3 R p b 2 4 x L 1 R h Y m x l M S 9 B d X R v U m V t b 3 Z l Z E N v b H V t b n M x L n t T d G F u Z G F y Z C B I b 3 V y c y w z N n 0 m c X V v d D s s J n F 1 b 3 Q 7 U 2 V j d G l v b j E v V G F i b G U x L 0 F 1 d G 9 S Z W 1 v d m V k Q 2 9 s d W 1 u c z E u e 1 N 0 b 2 N r I E 9 w d G l v b i B M Z X Z l b C w z N 3 0 m c X V v d D s s J n F 1 b 3 Q 7 U 2 V j d G l v b j E v V G F i b G U x L 0 F 1 d G 9 S Z W 1 v d m V k Q 2 9 s d W 1 u c z E u e 1 R v d G F s I F d v c m t p b m c g W W V h c n M s M z h 9 J n F 1 b 3 Q 7 L C Z x d W 9 0 O 1 N l Y 3 R p b 2 4 x L 1 R h Y m x l M S 9 B d X R v U m V t b 3 Z l Z E N v b H V t b n M x L n t X b 3 J r I E x p Z m U g Q m F s Y W 5 j Z S w z O X 0 m c X V v d D s s J n F 1 b 3 Q 7 U 2 V j d G l v b j E v V G F i b G U x L 0 F 1 d G 9 S Z W 1 v d m V k Q 2 9 s d W 1 u c z E u e 1 l l Y X J z I E F 0 I E N v b X B h b n k s N D B 9 J n F 1 b 3 Q 7 L C Z x d W 9 0 O 1 N l Y 3 R p b 2 4 x L 1 R h Y m x l M S 9 B d X R v U m V t b 3 Z l Z E N v b H V t b n M x L n t Z Z W F y c y B J b i B D d X J y Z W 5 0 I F J v b G U s N D F 9 J n F 1 b 3 Q 7 L C Z x d W 9 0 O 1 N l Y 3 R p b 2 4 x L 1 R h Y m x l M S 9 B d X R v U m V t b 3 Z l Z E N v b H V t b n M x L n t Z Z W F y c y B T a W 5 j Z S B M Y X N 0 I F B y b 2 1 v d G l v b i w 0 M n 0 m c X V v d D s s J n F 1 b 3 Q 7 U 2 V j d G l v b j E v V G F i b G U x L 0 F 1 d G 9 S Z W 1 v d m V k Q 2 9 s d W 1 u c z E u e 1 l l Y X J z I F d p d G g g Q 3 V y c i B N Y W 5 h Z 2 V y L D Q z f S Z x d W 9 0 O y w m c X V v d D t T Z W N 0 a W 9 u M S 9 U Y W J s Z T E v Q X V 0 b 1 J l b W 9 2 Z W R D b 2 x 1 b W 5 z M S 5 7 R G l z d G F u Y 2 U g U 3 R h d H V l c y w 0 N H 0 m c X V v d D t d L C Z x d W 9 0 O 0 N v b H V t b k N v d W 5 0 J n F 1 b 3 Q 7 O j Q 1 L C Z x d W 9 0 O 0 t l e U N v b H V t b k 5 h b W V z J n F 1 b 3 Q 7 O l t d L C Z x d W 9 0 O 0 N v b H V t b k l k Z W 5 0 a X R p Z X M m c X V v d D s 6 W y Z x d W 9 0 O 1 N l Y 3 R p b 2 4 x L 1 R h Y m x l M S 9 B d X R v U m V t b 3 Z l Z E N v b H V t b n M x L n t B d H R y a X R p b 2 4 s M H 0 m c X V v d D s s J n F 1 b 3 Q 7 U 2 V j d G l v b j E v V G F i b G U x L 0 F 1 d G 9 S Z W 1 v d m V k Q 2 9 s d W 1 u c z E u e 0 J 1 c 2 l u Z X N z I F R y Y X Z l b C w x f S Z x d W 9 0 O y w m c X V v d D t T Z W N 0 a W 9 u M S 9 U Y W J s Z T E v Q X V 0 b 1 J l b W 9 2 Z W R D b 2 x 1 b W 5 z M S 5 7 Q 0 Z f Y W d l I G J h b m Q s M n 0 m c X V v d D s s J n F 1 b 3 Q 7 U 2 V j d G l v b j E v V G F i b G U x L 0 F 1 d G 9 S Z W 1 v d m V k Q 2 9 s d W 1 u c z E u e 0 N G X 2 F 0 d H J p d G l v b i B s Y W J l b C w z f S Z x d W 9 0 O y w m c X V v d D t T Z W N 0 a W 9 u M S 9 U Y W J s Z T E v Q X V 0 b 1 J l b W 9 2 Z W R D b 2 x 1 b W 5 z M S 5 7 R G V w Y X J 0 b W V u d C w 0 f S Z x d W 9 0 O y w m c X V v d D t T Z W N 0 a W 9 u M S 9 U Y W J s Z T E v Q X V 0 b 1 J l b W 9 2 Z W R D b 2 x 1 b W 5 z M S 5 7 R W R 1 Y 2 F 0 a W 9 u I E Z p Z W x k L D V 9 J n F 1 b 3 Q 7 L C Z x d W 9 0 O 1 N l Y 3 R p b 2 4 x L 1 R h Y m x l M S 9 B d X R v U m V t b 3 Z l Z E N v b H V t b n M x L n t l b X A g b m 8 s N n 0 m c X V v d D s s J n F 1 b 3 Q 7 U 2 V j d G l v b j E v V G F i b G U x L 0 F 1 d G 9 S Z W 1 v d m V k Q 2 9 s d W 1 u c z E u e 0 V t c G x v e W V l I E 5 1 b W J l c i w 3 f S Z x d W 9 0 O y w m c X V v d D t T Z W N 0 a W 9 u M S 9 U Y W J s Z T E v Q X V 0 b 1 J l b W 9 2 Z W R D b 2 x 1 b W 5 z M S 5 7 R 2 V u Z G V y L D h 9 J n F 1 b 3 Q 7 L C Z x d W 9 0 O 1 N l Y 3 R p b 2 4 x L 1 R h Y m x l M S 9 B d X R v U m V t b 3 Z l Z E N v b H V t b n M x L n t K b 2 I g U m 9 s Z S w 5 f S Z x d W 9 0 O y w m c X V v d D t T Z W N 0 a W 9 u M S 9 U Y W J s Z T E v Q X V 0 b 1 J l b W 9 2 Z W R D b 2 x 1 b W 5 z M S 5 7 T W F y a X R h b C B T d G F 0 d X M s M T B 9 J n F 1 b 3 Q 7 L C Z x d W 9 0 O 1 N l Y 3 R p b 2 4 x L 1 R h Y m x l M S 9 B d X R v U m V t b 3 Z l Z E N v b H V t b n M x L n t P d m V y I F R p b W U s M T F 9 J n F 1 b 3 Q 7 L C Z x d W 9 0 O 1 N l Y 3 R p b 2 4 x L 1 R h Y m x l M S 9 B d X R v U m V t b 3 Z l Z E N v b H V t b n M x L n t P d m V y M T g s M T J 9 J n F 1 b 3 Q 7 L C Z x d W 9 0 O 1 N l Y 3 R p b 2 4 x L 1 R h Y m x l M S 9 B d X R v U m V t b 3 Z l Z E N v b H V t b n M x L n t U c m F p b m l u Z y B U a W 1 l c y B M Y X N 0 I F l l Y X I s M T N 9 J n F 1 b 3 Q 7 L C Z x d W 9 0 O 1 N l Y 3 R p b 2 4 x L 1 R h Y m x l M S 9 B d X R v U m V t b 3 Z l Z E N v b H V t b n M x L n s t M i w x N H 0 m c X V v d D s s J n F 1 b 3 Q 7 U 2 V j d G l v b j E v V G F i b G U x L 0 F 1 d G 9 S Z W 1 v d m V k Q 2 9 s d W 1 u c z E u e z A s M T V 9 J n F 1 b 3 Q 7 L C Z x d W 9 0 O 1 N l Y 3 R p b 2 4 x L 1 R h Y m x l M S 9 B d X R v U m V t b 3 Z l Z E N v b H V t b n M x L n t B Z 2 U s M T Z 9 J n F 1 b 3 Q 7 L C Z x d W 9 0 O 1 N l Y 3 R p b 2 4 x L 1 R h Y m x l M S 9 B d X R v U m V t b 3 Z l Z E N v b H V t b n M x L n t D R l 9 h d H R y a X R p b 2 4 g Y 2 9 1 b n Q s M T d 9 J n F 1 b 3 Q 7 L C Z x d W 9 0 O 1 N l Y 3 R p b 2 4 x L 1 R h Y m x l M S 9 B d X R v U m V t b 3 Z l Z E N v b H V t b n M x L n t D R l 9 h d H R y a X R p b 2 4 g Y 2 9 1 b n R z L D E 4 f S Z x d W 9 0 O y w m c X V v d D t T Z W N 0 a W 9 u M S 9 U Y W J s Z T E v Q X V 0 b 1 J l b W 9 2 Z W R D b 2 x 1 b W 5 z M S 5 7 Q 0 Z f Y X R 0 c m l 0 a W 9 u I H J h d G U s M T l 9 J n F 1 b 3 Q 7 L C Z x d W 9 0 O 1 N l Y 3 R p b 2 4 x L 1 R h Y m x l M S 9 B d X R v U m V t b 3 Z l Z E N v b H V t b n M x L n t D R l 9 j d X J y Z W 5 0 I E V t c G x v e W V l L D I w f S Z x d W 9 0 O y w m c X V v d D t T Z W N 0 a W 9 u M S 9 U Y W J s Z T E v Q X V 0 b 1 J l b W 9 2 Z W R D b 2 x 1 b W 5 z M S 5 7 R G F p b H k g U m F 0 Z S w y M X 0 m c X V v d D s s J n F 1 b 3 Q 7 U 2 V j d G l v b j E v V G F i b G U x L 0 F 1 d G 9 S Z W 1 v d m V k Q 2 9 s d W 1 u c z E u e 0 R p c 3 R h b m N l I E Z y b 2 0 g S G 9 t Z S w y M n 0 m c X V v d D s s J n F 1 b 3 Q 7 U 2 V j d G l v b j E v V G F i b G U x L 0 F 1 d G 9 S Z W 1 v d m V k Q 2 9 s d W 1 u c z E u e 0 V k d W N h d G l v b i w y M 3 0 m c X V v d D s s J n F 1 b 3 Q 7 U 2 V j d G l v b j E v V G F i b G U x L 0 F 1 d G 9 S Z W 1 v d m V k Q 2 9 s d W 1 u c z E u e 0 V t c G x v e W V l I E N v d W 5 0 L D I 0 f S Z x d W 9 0 O y w m c X V v d D t T Z W N 0 a W 9 u M S 9 U Y W J s Z T E v Q X V 0 b 1 J l b W 9 2 Z W R D b 2 x 1 b W 5 z M S 5 7 R W 5 2 a X J v b m 1 l b n Q g U 2 F 0 a X N m Y W N 0 a W 9 u L D I 1 f S Z x d W 9 0 O y w m c X V v d D t T Z W N 0 a W 9 u M S 9 U Y W J s Z T E v Q X V 0 b 1 J l b W 9 2 Z W R D b 2 x 1 b W 5 z M S 5 7 S G 9 1 c m x 5 I F J h d G U s M j Z 9 J n F 1 b 3 Q 7 L C Z x d W 9 0 O 1 N l Y 3 R p b 2 4 x L 1 R h Y m x l M S 9 B d X R v U m V t b 3 Z l Z E N v b H V t b n M x L n t K b 2 I g S W 5 2 b 2 x 2 Z W 1 l b n Q s M j d 9 J n F 1 b 3 Q 7 L C Z x d W 9 0 O 1 N l Y 3 R p b 2 4 x L 1 R h Y m x l M S 9 B d X R v U m V t b 3 Z l Z E N v b H V t b n M x L n t K b 2 I g T G V 2 Z W w s M j h 9 J n F 1 b 3 Q 7 L C Z x d W 9 0 O 1 N l Y 3 R p b 2 4 x L 1 R h Y m x l M S 9 B d X R v U m V t b 3 Z l Z E N v b H V t b n M x L n t K b 2 I g U 2 F 0 a X N m Y W N 0 a W 9 u L D I 5 f S Z x d W 9 0 O y w m c X V v d D t T Z W N 0 a W 9 u M S 9 U Y W J s Z T E v Q X V 0 b 1 J l b W 9 2 Z W R D b 2 x 1 b W 5 z M S 5 7 T W 9 u d G h s e S B J b m N v b W U s M z B 9 J n F 1 b 3 Q 7 L C Z x d W 9 0 O 1 N l Y 3 R p b 2 4 x L 1 R h Y m x l M S 9 B d X R v U m V t b 3 Z l Z E N v b H V t b n M x L n t N b 2 5 0 a G x 5 I F J h d G U s M z F 9 J n F 1 b 3 Q 7 L C Z x d W 9 0 O 1 N l Y 3 R p b 2 4 x L 1 R h Y m x l M S 9 B d X R v U m V t b 3 Z l Z E N v b H V t b n M x L n t O d W 0 g Q 2 9 t c G F u a W V z I F d v c m t l Z C w z M n 0 m c X V v d D s s J n F 1 b 3 Q 7 U 2 V j d G l v b j E v V G F i b G U x L 0 F 1 d G 9 S Z W 1 v d m V k Q 2 9 s d W 1 u c z E u e 1 B l c m N l b n Q g U 2 F s Y X J 5 I E h p a 2 U s M z N 9 J n F 1 b 3 Q 7 L C Z x d W 9 0 O 1 N l Y 3 R p b 2 4 x L 1 R h Y m x l M S 9 B d X R v U m V t b 3 Z l Z E N v b H V t b n M x L n t Q Z X J m b 3 J t Y W 5 j Z S B S Y X R p b m c s M z R 9 J n F 1 b 3 Q 7 L C Z x d W 9 0 O 1 N l Y 3 R p b 2 4 x L 1 R h Y m x l M S 9 B d X R v U m V t b 3 Z l Z E N v b H V t b n M x L n t S Z W x h d G l v b n N o a X A g U 2 F 0 a X N m Y W N 0 a W 9 u L D M 1 f S Z x d W 9 0 O y w m c X V v d D t T Z W N 0 a W 9 u M S 9 U Y W J s Z T E v Q X V 0 b 1 J l b W 9 2 Z W R D b 2 x 1 b W 5 z M S 5 7 U 3 R h b m R h c m Q g S G 9 1 c n M s M z Z 9 J n F 1 b 3 Q 7 L C Z x d W 9 0 O 1 N l Y 3 R p b 2 4 x L 1 R h Y m x l M S 9 B d X R v U m V t b 3 Z l Z E N v b H V t b n M x L n t T d G 9 j a y B P c H R p b 2 4 g T G V 2 Z W w s M z d 9 J n F 1 b 3 Q 7 L C Z x d W 9 0 O 1 N l Y 3 R p b 2 4 x L 1 R h Y m x l M S 9 B d X R v U m V t b 3 Z l Z E N v b H V t b n M x L n t U b 3 R h b C B X b 3 J r a W 5 n I F l l Y X J z L D M 4 f S Z x d W 9 0 O y w m c X V v d D t T Z W N 0 a W 9 u M S 9 U Y W J s Z T E v Q X V 0 b 1 J l b W 9 2 Z W R D b 2 x 1 b W 5 z M S 5 7 V 2 9 y a y B M a W Z l I E J h b G F u Y 2 U s M z l 9 J n F 1 b 3 Q 7 L C Z x d W 9 0 O 1 N l Y 3 R p b 2 4 x L 1 R h Y m x l M S 9 B d X R v U m V t b 3 Z l Z E N v b H V t b n M x L n t Z Z W F y c y B B d C B D b 2 1 w Y W 5 5 L D Q w f S Z x d W 9 0 O y w m c X V v d D t T Z W N 0 a W 9 u M S 9 U Y W J s Z T E v Q X V 0 b 1 J l b W 9 2 Z W R D b 2 x 1 b W 5 z M S 5 7 W W V h c n M g S W 4 g Q 3 V y c m V u d C B S b 2 x l L D Q x f S Z x d W 9 0 O y w m c X V v d D t T Z W N 0 a W 9 u M S 9 U Y W J s Z T E v Q X V 0 b 1 J l b W 9 2 Z W R D b 2 x 1 b W 5 z M S 5 7 W W V h c n M g U 2 l u Y 2 U g T G F z d C B Q c m 9 t b 3 R p b 2 4 s N D J 9 J n F 1 b 3 Q 7 L C Z x d W 9 0 O 1 N l Y 3 R p b 2 4 x L 1 R h Y m x l M S 9 B d X R v U m V t b 3 Z l Z E N v b H V t b n M x L n t Z Z W F y c y B X a X R o I E N 1 c n I g T W F u Y W d l c i w 0 M 3 0 m c X V v d D s s J n F 1 b 3 Q 7 U 2 V j d G l v b j E v V G F i b G U x L 0 F 1 d G 9 S Z W 1 v d m V k Q 2 9 s d W 1 u c z E u e 0 R p c 3 R h b m N l I F N 0 Y X R 1 Z X M s N D R 9 J n F 1 b 3 Q 7 X S w m c X V v d D t S Z W x h d G l v b n N o a X B J b m Z v J n F 1 b 3 Q 7 O l t d f S I g L z 4 8 R W 5 0 c n k g V H l w Z T 0 i R m l s b F N 0 Y X R 1 c y I g V m F s d W U 9 I n N D b 2 1 w b G V 0 Z S I g L z 4 8 R W 5 0 c n k g V H l w Z T 0 i R m l s b E N v b H V t b k 5 h b W V z I i B W Y W x 1 Z T 0 i c 1 s m c X V v d D t B d H R y a X R p b 2 4 m c X V v d D s s J n F 1 b 3 Q 7 Q n V z a W 5 l c 3 M g V H J h d m V s J n F 1 b 3 Q 7 L C Z x d W 9 0 O 0 N G X 2 F n Z S B i Y W 5 k J n F 1 b 3 Q 7 L C Z x d W 9 0 O 0 N G X 2 F 0 d H J p d G l v b i B s Y W J l b C Z x d W 9 0 O y w m c X V v d D t E Z X B h c n R t Z W 5 0 J n F 1 b 3 Q 7 L C Z x d W 9 0 O 0 V k d W N h d G l v b i B G a W V s Z C Z x d W 9 0 O y w m c X V v d D t l b X A g b m 8 m c X V v d D s s J n F 1 b 3 Q 7 R W 1 w b G 9 5 Z W U g T n V t Y m V y J n F 1 b 3 Q 7 L C Z x d W 9 0 O 0 d l b m R l c i Z x d W 9 0 O y w m c X V v d D t K b 2 I g U m 9 s Z S Z x d W 9 0 O y w m c X V v d D t N Y X J p d G F s I F N 0 Y X R 1 c y Z x d W 9 0 O y w m c X V v d D t P d m V y I F R p b W U m c X V v d D s s J n F 1 b 3 Q 7 T 3 Z l c j E 4 J n F 1 b 3 Q 7 L C Z x d W 9 0 O 1 R y Y W l u a W 5 n I F R p b W V z I E x h c 3 Q g W W V h c i Z x d W 9 0 O y w m c X V v d D s t M i Z x d W 9 0 O y w m c X V v d D s w J n F 1 b 3 Q 7 L C Z x d W 9 0 O 0 F n Z S Z x d W 9 0 O y w m c X V v d D t D R l 9 h d H R y a X R p b 2 4 g Y 2 9 1 b n Q m c X V v d D s s J n F 1 b 3 Q 7 Q 0 Z f Y X R 0 c m l 0 a W 9 u I G N v d W 5 0 c y Z x d W 9 0 O y w m c X V v d D t D R l 9 h d H R y a X R p b 2 4 g c m F 0 Z S Z x d W 9 0 O y w m c X V v d D t D R l 9 j d X J y Z W 5 0 I E V t c G x v e W V l J n F 1 b 3 Q 7 L C Z x d W 9 0 O 0 R h a W x 5 I F J h d G U m c X V v d D s s J n F 1 b 3 Q 7 R G l z d G F u Y 2 U g R n J v b S B I b 2 1 l J n F 1 b 3 Q 7 L C Z x d W 9 0 O 0 V k d W N h d G l v b i Z x d W 9 0 O y w m c X V v d D t F b X B s b 3 l l Z S B D b 3 V u d C 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L C Z x d W 9 0 O 0 R p c 3 R h b m N l I F N 0 Y X R 1 Z X M m c X V v d D t d I i A v P j x F b n R y e S B U e X B l P S J G a W x s Q 2 9 s d W 1 u V H l w Z X M i I F Z h b H V l P S J z Q m d Z R 0 J n W U d C Z 0 1 H Q m d Z R 0 J n T U R B d 0 1 E Q X d N R E F 3 T U d B d 0 1 E Q X d N R E F 3 T U R B d 0 1 E Q X d N R E F 3 T U R B d 0 1 H I i A v P j x F b n R y e S B U e X B l P S J G a W x s T G F z d F V w Z G F 0 Z W Q i I F Z h b H V l P S J k M j A y M y 0 w O S 0 x N l Q x N z o y M z o z N S 4 3 M T Y 1 M D Y 5 W i I g L z 4 8 R W 5 0 c n k g V H l w Z T 0 i R m l s b E V y c m 9 y Q 2 9 1 b n Q i I F Z h b H V l P S J s M C I g L z 4 8 R W 5 0 c n k g V H l w Z T 0 i R m l s b E V y c m 9 y Q 2 9 k Z S I g V m F s d W U 9 I n N V b m t u b 3 d u I i A v P j x F b n R y e S B U e X B l P S J G a W x s Q 2 9 1 b n Q i I F Z h b H V l P S J s M T Q 3 M C I g L z 4 8 R W 5 0 c n k g V H l w Z T 0 i Q W R k Z W R U b 0 R h d G F N b 2 R l b C I g V m F s d W U 9 I m w w I i A v P j x F b n R y e S B U e X B l P S J R d W V y e U l E I i B W Y W x 1 Z T 0 i c 2 I 3 Y T g 0 N W Y 3 L W Y 0 Z W Q t N D h h O C 1 i N z R i L W Z i Z j Q x Z T l h O D Y x N y 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J g E A A A E A A A D Q j J 3 f A R X R E Y x 6 A M B P w p f r A Q A A A M Z u p k h A 1 c t M g 1 d + J S H U P b w A A A A A A g A A A A A A E G Y A A A A B A A A g A A A A p k G U l d o o h f p h 2 v o I G k c w I Y v n 3 b P m g c V H 6 m K t 3 C 4 C w i g A A A A A D o A A A A A C A A A g A A A A + H E P B Z u i P P U W 1 A t j R / J 6 p O i B u V m a x i c N 1 6 f t l g Z l F D 1 Q A A A A r u m T 2 S c W p E C H w 3 i 5 M l m q s N b s d c B K o 4 C c + K P j U F i S X 0 q i d 4 V G 8 M g l 0 f c 0 w H g S I M B e N E k + b J P B W 9 2 P n J B D 3 7 C x C 0 g T Q B J J h M k J H I 0 U V x I / j 2 Z A A A A A w b M l y d V F F P / + F / L O F + 6 c p V K g R 0 p R a C K y H B b r f 3 J z 8 R i V i m Z 2 E o Y y q x g Q j B i a 1 J y l A 7 R e 9 9 K r s Y S Z d t j V Y i 3 Z m g = = < / D a t a M a s h u p > 
</file>

<file path=customXml/itemProps1.xml><?xml version="1.0" encoding="utf-8"?>
<ds:datastoreItem xmlns:ds="http://schemas.openxmlformats.org/officeDocument/2006/customXml" ds:itemID="{CD6BE439-06C8-487B-AC36-5EA39ED52D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KPI'S</vt:lpstr>
      <vt:lpstr>Rating</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Abdalla</dc:creator>
  <cp:lastModifiedBy>Abdallah Al-Sayed Mohamed Gayel</cp:lastModifiedBy>
  <dcterms:created xsi:type="dcterms:W3CDTF">2015-06-05T18:17:20Z</dcterms:created>
  <dcterms:modified xsi:type="dcterms:W3CDTF">2023-09-16T22:25:33Z</dcterms:modified>
</cp:coreProperties>
</file>