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71B6DD2C-3587-4DA3-BEAA-C0A8D6CEE33F}" xr6:coauthVersionLast="47" xr6:coauthVersionMax="47" xr10:uidLastSave="{00000000-0000-0000-0000-000000000000}"/>
  <bookViews>
    <workbookView xWindow="-110" yWindow="-110" windowWidth="25820" windowHeight="14620" firstSheet="1" activeTab="1" xr2:uid="{00000000-000D-0000-FFFF-FFFF00000000}"/>
  </bookViews>
  <sheets>
    <sheet name="Montgomery_Fleet_Equipment_Inve" sheetId="1" r:id="rId1"/>
    <sheet name="Analyze_Montgomery_Fleet_Equipm" sheetId="2" r:id="rId2"/>
    <sheet name="pivot1" sheetId="5" r:id="rId3"/>
    <sheet name="pivot2" sheetId="6" r:id="rId4"/>
    <sheet name="pivot3" sheetId="7" r:id="rId5"/>
    <sheet name="Documentation" sheetId="4" r:id="rId6"/>
  </sheets>
  <definedNames>
    <definedName name="_xlnm._FilterDatabase" localSheetId="1" hidden="1">Analyze_Montgomery_Fleet_Equipm!$A$1:$C$50</definedName>
    <definedName name="_xlnm._FilterDatabase" localSheetId="0" hidden="1">Montgomery_Fleet_Equipment_Inve!$A$1:$C$50</definedName>
  </definedNames>
  <calcPr calcId="191029"/>
  <pivotCaches>
    <pivotCache cacheId="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 i="2" l="1"/>
  <c r="C51" i="2"/>
  <c r="G42" i="2"/>
  <c r="G41" i="2"/>
  <c r="G39" i="2"/>
  <c r="G40" i="2"/>
</calcChain>
</file>

<file path=xl/sharedStrings.xml><?xml version="1.0" encoding="utf-8"?>
<sst xmlns="http://schemas.openxmlformats.org/spreadsheetml/2006/main" count="269" uniqueCount="46">
  <si>
    <t>Department</t>
  </si>
  <si>
    <t>Equipment Class</t>
  </si>
  <si>
    <t>Equipment Count</t>
  </si>
  <si>
    <t>Public Safety SUV</t>
  </si>
  <si>
    <t>Sedan</t>
  </si>
  <si>
    <t>Housing and Community Affairs</t>
  </si>
  <si>
    <t>Pick Up Trucks</t>
  </si>
  <si>
    <t>SUV</t>
  </si>
  <si>
    <t>Human Rights</t>
  </si>
  <si>
    <t>Libraries</t>
  </si>
  <si>
    <t>Van</t>
  </si>
  <si>
    <t>Medium Duty</t>
  </si>
  <si>
    <t>Liquor Control</t>
  </si>
  <si>
    <t>Heavy Duty</t>
  </si>
  <si>
    <t>Office Of Homeland Security</t>
  </si>
  <si>
    <t>Permitting Services</t>
  </si>
  <si>
    <t>CUV</t>
  </si>
  <si>
    <t>Public Information Office</t>
  </si>
  <si>
    <t>Recreation</t>
  </si>
  <si>
    <t>Sheriffs Office</t>
  </si>
  <si>
    <t>Public Safety Van</t>
  </si>
  <si>
    <t>Public Safety CUV</t>
  </si>
  <si>
    <t>Public Safety Sedan</t>
  </si>
  <si>
    <t>Public Safety Pick Up Trucks</t>
  </si>
  <si>
    <t>State Attorneys Office</t>
  </si>
  <si>
    <t>Technology Services</t>
  </si>
  <si>
    <t>Transportation</t>
  </si>
  <si>
    <t>Transit Bus</t>
  </si>
  <si>
    <t>Off Road Vehicle Equipment</t>
  </si>
  <si>
    <r>
      <rPr>
        <b/>
        <sz val="26"/>
        <color theme="1"/>
        <rFont val="Calibri"/>
        <family val="2"/>
        <scheme val="minor"/>
      </rPr>
      <t>1. Format the data as a table:</t>
    </r>
    <r>
      <rPr>
        <sz val="26"/>
        <color theme="1"/>
        <rFont val="Calibri"/>
        <family val="2"/>
        <scheme val="minor"/>
      </rPr>
      <t> Use the Format as Table option to format the data as a table.</t>
    </r>
  </si>
  <si>
    <t>2. Use AutoSum to calculate values: Use AutoSum to find the following values for column ‘C’ and record each of the values: (SUM - AVERAGE - MIN - MAX - COUNT)</t>
  </si>
  <si>
    <r>
      <rPr>
        <b/>
        <sz val="24"/>
        <color theme="1"/>
        <rFont val="Calibri"/>
        <family val="2"/>
        <scheme val="minor"/>
      </rPr>
      <t xml:space="preserve">3. Create a Pivot Table: </t>
    </r>
    <r>
      <rPr>
        <sz val="24"/>
        <color theme="1"/>
        <rFont val="Calibri"/>
        <family val="2"/>
        <scheme val="minor"/>
      </rPr>
      <t xml:space="preserve">Use the PivotTable feature to create a pivot table that displays the Department field in the Rows section, and the Equipment Count in the Values section, so that the pivot table displays the sum of equipment count by department.
</t>
    </r>
  </si>
  <si>
    <t>Sum</t>
  </si>
  <si>
    <t>Average</t>
  </si>
  <si>
    <t>Min</t>
  </si>
  <si>
    <t>Max</t>
  </si>
  <si>
    <t>Count</t>
  </si>
  <si>
    <t>Row Labels</t>
  </si>
  <si>
    <t>Grand Total</t>
  </si>
  <si>
    <t>Sum of Equipment Count</t>
  </si>
  <si>
    <r>
      <t>4. Sort the pivot table data:</t>
    </r>
    <r>
      <rPr>
        <sz val="24"/>
        <color theme="1"/>
        <rFont val="Calibri"/>
        <family val="2"/>
        <scheme val="minor"/>
      </rPr>
      <t xml:space="preserve"> Use the Sort By Value setting on the pivot table to sort it in descending order by the sum of equipment count.
</t>
    </r>
  </si>
  <si>
    <r>
      <rPr>
        <b/>
        <sz val="24"/>
        <color theme="1"/>
        <rFont val="Calibri"/>
        <family val="2"/>
        <scheme val="minor"/>
      </rPr>
      <t>5.Analyze data in the pivot table:</t>
    </r>
    <r>
      <rPr>
        <sz val="24"/>
        <color theme="1"/>
        <rFont val="Calibri"/>
        <family val="2"/>
        <scheme val="minor"/>
      </rPr>
      <t xml:space="preserve"> Use the PivotTable Fields pane to manipulate and analyze data in the two copied pivot table as follows:
</t>
    </r>
  </si>
  <si>
    <t>In pivot table 2 add the Equipment Class field below the Department field so that the different vehicle types appear under each department with their respective counts.</t>
  </si>
  <si>
    <t>Collapse all fields except the top one - Transportation</t>
  </si>
  <si>
    <t>In pivot table 3 add the Equipment Class field above the Department field so that the different vehicle types appear first, with the different departments listed underneath each vehicle type with their respective counts.</t>
  </si>
  <si>
    <t>Collapse all fields except the top one - CUV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</si>
</sst>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b/>
      <sz val="24"/>
      <color theme="1"/>
      <name val="Calibri"/>
      <family val="2"/>
      <scheme val="minor"/>
    </font>
    <font>
      <sz val="26"/>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double">
        <color theme="4"/>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0" fontId="20" fillId="33" borderId="0" xfId="0" applyFont="1" applyFill="1" applyAlignment="1">
      <alignment vertical="top"/>
    </xf>
    <xf numFmtId="0" fontId="19" fillId="33" borderId="0" xfId="0" applyFont="1" applyFill="1" applyAlignment="1"/>
    <xf numFmtId="0" fontId="16" fillId="0" borderId="10" xfId="0" applyFont="1" applyBorder="1"/>
    <xf numFmtId="0" fontId="19" fillId="33" borderId="0" xfId="0" applyFont="1" applyFill="1" applyAlignment="1">
      <alignment vertical="center"/>
    </xf>
    <xf numFmtId="0" fontId="18" fillId="33" borderId="0" xfId="0" applyFont="1" applyFill="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1560382</xdr:rowOff>
    </xdr:from>
    <xdr:to>
      <xdr:col>6</xdr:col>
      <xdr:colOff>471110</xdr:colOff>
      <xdr:row>5</xdr:row>
      <xdr:rowOff>901700</xdr:rowOff>
    </xdr:to>
    <xdr:pic>
      <xdr:nvPicPr>
        <xdr:cNvPr id="4" name="Picture 3">
          <a:extLst>
            <a:ext uri="{FF2B5EF4-FFF2-40B4-BE49-F238E27FC236}">
              <a16:creationId xmlns:a16="http://schemas.microsoft.com/office/drawing/2014/main" id="{C0C4BB2B-E6B7-4ED1-AA0D-DF21861316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8558082"/>
          <a:ext cx="11507410" cy="6720018"/>
        </a:xfrm>
        <a:prstGeom prst="rect">
          <a:avLst/>
        </a:prstGeom>
      </xdr:spPr>
    </xdr:pic>
    <xdr:clientData/>
  </xdr:twoCellAnchor>
  <xdr:twoCellAnchor editAs="oneCell">
    <xdr:from>
      <xdr:col>0</xdr:col>
      <xdr:colOff>0</xdr:colOff>
      <xdr:row>7</xdr:row>
      <xdr:rowOff>241300</xdr:rowOff>
    </xdr:from>
    <xdr:to>
      <xdr:col>1</xdr:col>
      <xdr:colOff>2223767</xdr:colOff>
      <xdr:row>25</xdr:row>
      <xdr:rowOff>70221</xdr:rowOff>
    </xdr:to>
    <xdr:pic>
      <xdr:nvPicPr>
        <xdr:cNvPr id="5" name="Picture 4">
          <a:extLst>
            <a:ext uri="{FF2B5EF4-FFF2-40B4-BE49-F238E27FC236}">
              <a16:creationId xmlns:a16="http://schemas.microsoft.com/office/drawing/2014/main" id="{DC104DDF-5267-469A-9A16-6884540E4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16497300"/>
          <a:ext cx="6465567" cy="6001121"/>
        </a:xfrm>
        <a:prstGeom prst="rect">
          <a:avLst/>
        </a:prstGeom>
      </xdr:spPr>
    </xdr:pic>
    <xdr:clientData/>
  </xdr:twoCellAnchor>
  <xdr:twoCellAnchor editAs="oneCell">
    <xdr:from>
      <xdr:col>1</xdr:col>
      <xdr:colOff>2654299</xdr:colOff>
      <xdr:row>7</xdr:row>
      <xdr:rowOff>215900</xdr:rowOff>
    </xdr:from>
    <xdr:to>
      <xdr:col>26</xdr:col>
      <xdr:colOff>23196</xdr:colOff>
      <xdr:row>25</xdr:row>
      <xdr:rowOff>158583</xdr:rowOff>
    </xdr:to>
    <xdr:pic>
      <xdr:nvPicPr>
        <xdr:cNvPr id="6" name="Picture 5">
          <a:extLst>
            <a:ext uri="{FF2B5EF4-FFF2-40B4-BE49-F238E27FC236}">
              <a16:creationId xmlns:a16="http://schemas.microsoft.com/office/drawing/2014/main" id="{7210BE6E-E1E0-422D-A8E8-425FEFD027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6896099" y="16471900"/>
          <a:ext cx="16355397" cy="6114883"/>
        </a:xfrm>
        <a:prstGeom prst="rect">
          <a:avLst/>
        </a:prstGeom>
      </xdr:spPr>
    </xdr:pic>
    <xdr:clientData/>
  </xdr:twoCellAnchor>
  <xdr:twoCellAnchor editAs="oneCell">
    <xdr:from>
      <xdr:col>0</xdr:col>
      <xdr:colOff>0</xdr:colOff>
      <xdr:row>29</xdr:row>
      <xdr:rowOff>300152</xdr:rowOff>
    </xdr:from>
    <xdr:to>
      <xdr:col>1</xdr:col>
      <xdr:colOff>3247283</xdr:colOff>
      <xdr:row>42</xdr:row>
      <xdr:rowOff>2454</xdr:rowOff>
    </xdr:to>
    <xdr:pic>
      <xdr:nvPicPr>
        <xdr:cNvPr id="7" name="Picture 6">
          <a:extLst>
            <a:ext uri="{FF2B5EF4-FFF2-40B4-BE49-F238E27FC236}">
              <a16:creationId xmlns:a16="http://schemas.microsoft.com/office/drawing/2014/main" id="{F62F4780-F2DD-46A3-A502-7A8E68BB960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0" y="25446152"/>
          <a:ext cx="7489083" cy="4160002"/>
        </a:xfrm>
        <a:prstGeom prst="rect">
          <a:avLst/>
        </a:prstGeom>
      </xdr:spPr>
    </xdr:pic>
    <xdr:clientData/>
  </xdr:twoCellAnchor>
  <xdr:twoCellAnchor editAs="oneCell">
    <xdr:from>
      <xdr:col>0</xdr:col>
      <xdr:colOff>38100</xdr:colOff>
      <xdr:row>52</xdr:row>
      <xdr:rowOff>114300</xdr:rowOff>
    </xdr:from>
    <xdr:to>
      <xdr:col>6</xdr:col>
      <xdr:colOff>14458</xdr:colOff>
      <xdr:row>65</xdr:row>
      <xdr:rowOff>304800</xdr:rowOff>
    </xdr:to>
    <xdr:pic>
      <xdr:nvPicPr>
        <xdr:cNvPr id="8" name="Picture 7">
          <a:extLst>
            <a:ext uri="{FF2B5EF4-FFF2-40B4-BE49-F238E27FC236}">
              <a16:creationId xmlns:a16="http://schemas.microsoft.com/office/drawing/2014/main" id="{432900C1-ADFE-4CCB-881A-F4F16EF9EC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38100" y="34353500"/>
          <a:ext cx="11012658" cy="4648200"/>
        </a:xfrm>
        <a:prstGeom prst="rect">
          <a:avLst/>
        </a:prstGeom>
      </xdr:spPr>
    </xdr:pic>
    <xdr:clientData/>
  </xdr:twoCellAnchor>
  <xdr:twoCellAnchor editAs="oneCell">
    <xdr:from>
      <xdr:col>6</xdr:col>
      <xdr:colOff>263603</xdr:colOff>
      <xdr:row>52</xdr:row>
      <xdr:rowOff>38100</xdr:rowOff>
    </xdr:from>
    <xdr:to>
      <xdr:col>27</xdr:col>
      <xdr:colOff>568117</xdr:colOff>
      <xdr:row>66</xdr:row>
      <xdr:rowOff>76200</xdr:rowOff>
    </xdr:to>
    <xdr:pic>
      <xdr:nvPicPr>
        <xdr:cNvPr id="9" name="Picture 8">
          <a:extLst>
            <a:ext uri="{FF2B5EF4-FFF2-40B4-BE49-F238E27FC236}">
              <a16:creationId xmlns:a16="http://schemas.microsoft.com/office/drawing/2014/main" id="{CBAA9F35-60CC-4516-B129-F2082CA9185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11299903" y="34277300"/>
          <a:ext cx="13106114" cy="4838700"/>
        </a:xfrm>
        <a:prstGeom prst="rect">
          <a:avLst/>
        </a:prstGeom>
      </xdr:spPr>
    </xdr:pic>
    <xdr:clientData/>
  </xdr:twoCellAnchor>
  <xdr:twoCellAnchor editAs="oneCell">
    <xdr:from>
      <xdr:col>0</xdr:col>
      <xdr:colOff>139699</xdr:colOff>
      <xdr:row>0</xdr:row>
      <xdr:rowOff>596899</xdr:rowOff>
    </xdr:from>
    <xdr:to>
      <xdr:col>3</xdr:col>
      <xdr:colOff>267825</xdr:colOff>
      <xdr:row>1</xdr:row>
      <xdr:rowOff>4889500</xdr:rowOff>
    </xdr:to>
    <xdr:pic>
      <xdr:nvPicPr>
        <xdr:cNvPr id="13" name="Picture 12">
          <a:extLst>
            <a:ext uri="{FF2B5EF4-FFF2-40B4-BE49-F238E27FC236}">
              <a16:creationId xmlns:a16="http://schemas.microsoft.com/office/drawing/2014/main" id="{46DAE4D5-A2D3-C71B-0537-18951724A1DD}"/>
            </a:ext>
          </a:extLst>
        </xdr:cNvPr>
        <xdr:cNvPicPr>
          <a:picLocks noChangeAspect="1"/>
        </xdr:cNvPicPr>
      </xdr:nvPicPr>
      <xdr:blipFill>
        <a:blip xmlns:r="http://schemas.openxmlformats.org/officeDocument/2006/relationships" r:embed="rId7"/>
        <a:stretch>
          <a:fillRect/>
        </a:stretch>
      </xdr:blipFill>
      <xdr:spPr>
        <a:xfrm>
          <a:off x="139699" y="596899"/>
          <a:ext cx="9335626" cy="6083301"/>
        </a:xfrm>
        <a:prstGeom prst="rect">
          <a:avLst/>
        </a:prstGeom>
      </xdr:spPr>
    </xdr:pic>
    <xdr:clientData/>
  </xdr:twoCellAnchor>
  <xdr:twoCellAnchor editAs="oneCell">
    <xdr:from>
      <xdr:col>8</xdr:col>
      <xdr:colOff>101600</xdr:colOff>
      <xdr:row>3</xdr:row>
      <xdr:rowOff>723900</xdr:rowOff>
    </xdr:from>
    <xdr:to>
      <xdr:col>18</xdr:col>
      <xdr:colOff>287358</xdr:colOff>
      <xdr:row>3</xdr:row>
      <xdr:rowOff>5080000</xdr:rowOff>
    </xdr:to>
    <xdr:pic>
      <xdr:nvPicPr>
        <xdr:cNvPr id="14" name="Picture 13">
          <a:extLst>
            <a:ext uri="{FF2B5EF4-FFF2-40B4-BE49-F238E27FC236}">
              <a16:creationId xmlns:a16="http://schemas.microsoft.com/office/drawing/2014/main" id="{A586C1F6-1C62-E7E2-A2EA-CC32977FD9E8}"/>
            </a:ext>
          </a:extLst>
        </xdr:cNvPr>
        <xdr:cNvPicPr>
          <a:picLocks noChangeAspect="1"/>
        </xdr:cNvPicPr>
      </xdr:nvPicPr>
      <xdr:blipFill>
        <a:blip xmlns:r="http://schemas.openxmlformats.org/officeDocument/2006/relationships" r:embed="rId8"/>
        <a:stretch>
          <a:fillRect/>
        </a:stretch>
      </xdr:blipFill>
      <xdr:spPr>
        <a:xfrm>
          <a:off x="12357100" y="9550400"/>
          <a:ext cx="6281758" cy="4356100"/>
        </a:xfrm>
        <a:prstGeom prst="rect">
          <a:avLst/>
        </a:prstGeom>
      </xdr:spPr>
    </xdr:pic>
    <xdr:clientData/>
  </xdr:twoCellAnchor>
  <xdr:twoCellAnchor editAs="oneCell">
    <xdr:from>
      <xdr:col>1</xdr:col>
      <xdr:colOff>3644900</xdr:colOff>
      <xdr:row>30</xdr:row>
      <xdr:rowOff>38101</xdr:rowOff>
    </xdr:from>
    <xdr:to>
      <xdr:col>11</xdr:col>
      <xdr:colOff>444043</xdr:colOff>
      <xdr:row>42</xdr:row>
      <xdr:rowOff>63501</xdr:rowOff>
    </xdr:to>
    <xdr:pic>
      <xdr:nvPicPr>
        <xdr:cNvPr id="15" name="Picture 14">
          <a:extLst>
            <a:ext uri="{FF2B5EF4-FFF2-40B4-BE49-F238E27FC236}">
              <a16:creationId xmlns:a16="http://schemas.microsoft.com/office/drawing/2014/main" id="{16E9D2B4-CF75-0483-1D57-31CC6E466D55}"/>
            </a:ext>
          </a:extLst>
        </xdr:cNvPr>
        <xdr:cNvPicPr>
          <a:picLocks noChangeAspect="1"/>
        </xdr:cNvPicPr>
      </xdr:nvPicPr>
      <xdr:blipFill rotWithShape="1">
        <a:blip xmlns:r="http://schemas.openxmlformats.org/officeDocument/2006/relationships" r:embed="rId9"/>
        <a:srcRect b="14165"/>
        <a:stretch/>
      </xdr:blipFill>
      <xdr:spPr>
        <a:xfrm>
          <a:off x="7886700" y="25527001"/>
          <a:ext cx="6641643" cy="4140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DO" refreshedDate="45486.965966550924" createdVersion="8" refreshedVersion="8" minRefreshableVersion="3" recordCount="49" xr:uid="{DD82D10A-CA42-4909-A134-8CD90E5FC3BF}">
  <cacheSource type="worksheet">
    <worksheetSource name="Table1"/>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0630D-4937-45A4-9713-D4F37237F254}"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3">
    <i>
      <x v="11"/>
    </i>
    <i>
      <x v="5"/>
    </i>
    <i>
      <x v="8"/>
    </i>
    <i>
      <x v="3"/>
    </i>
    <i>
      <x/>
    </i>
    <i>
      <x v="7"/>
    </i>
    <i>
      <x v="10"/>
    </i>
    <i>
      <x v="2"/>
    </i>
    <i>
      <x v="9"/>
    </i>
    <i>
      <x v="1"/>
    </i>
    <i>
      <x v="4"/>
    </i>
    <i>
      <x v="6"/>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EFFD8-B22E-45A3-96FB-8FCCA3EB705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3">
    <pivotField axis="axisRow" showAll="0">
      <items count="13">
        <item x="0"/>
        <item sd="0" x="1"/>
        <item sd="0" x="2"/>
        <item sd="0" x="3"/>
        <item sd="0" x="4"/>
        <item sd="0" x="5"/>
        <item sd="0" x="6"/>
        <item sd="0" x="7"/>
        <item sd="0" x="8"/>
        <item sd="0" x="9"/>
        <item sd="0" x="10"/>
        <item sd="0" x="11"/>
        <item t="default" sd="0"/>
      </items>
    </pivotField>
    <pivotField axis="axisRow" showAll="0">
      <items count="15">
        <item x="6"/>
        <item x="5"/>
        <item x="4"/>
        <item x="7"/>
        <item x="0"/>
        <item x="10"/>
        <item x="12"/>
        <item x="11"/>
        <item x="8"/>
        <item x="9"/>
        <item x="2"/>
        <item x="1"/>
        <item x="13"/>
        <item x="3"/>
        <item t="default"/>
      </items>
    </pivotField>
    <pivotField dataField="1" showAll="0"/>
  </pivotFields>
  <rowFields count="2">
    <field x="0"/>
    <field x="1"/>
  </rowFields>
  <rowItems count="16">
    <i>
      <x/>
    </i>
    <i r="1">
      <x v="4"/>
    </i>
    <i r="1">
      <x v="10"/>
    </i>
    <i r="1">
      <x v="11"/>
    </i>
    <i>
      <x v="1"/>
    </i>
    <i>
      <x v="2"/>
    </i>
    <i>
      <x v="3"/>
    </i>
    <i>
      <x v="4"/>
    </i>
    <i>
      <x v="5"/>
    </i>
    <i>
      <x v="6"/>
    </i>
    <i>
      <x v="7"/>
    </i>
    <i>
      <x v="8"/>
    </i>
    <i>
      <x v="9"/>
    </i>
    <i>
      <x v="10"/>
    </i>
    <i>
      <x v="11"/>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1BB1C-6175-46F9-AB27-D86A65C7CFB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
    <pivotField axis="axisRow" showAll="0">
      <items count="13">
        <item x="0"/>
        <item x="1"/>
        <item x="2"/>
        <item x="3"/>
        <item x="4"/>
        <item x="5"/>
        <item x="6"/>
        <item x="7"/>
        <item x="8"/>
        <item x="9"/>
        <item x="10"/>
        <item x="11"/>
        <item t="default"/>
      </items>
    </pivotField>
    <pivotField axis="axisRow" showAll="0">
      <items count="15">
        <item x="6"/>
        <item sd="0" x="5"/>
        <item sd="0" x="4"/>
        <item sd="0" x="7"/>
        <item sd="0" x="0"/>
        <item sd="0" x="10"/>
        <item sd="0" x="12"/>
        <item sd="0" x="11"/>
        <item sd="0" x="8"/>
        <item sd="0" x="9"/>
        <item sd="0" x="2"/>
        <item sd="0" x="1"/>
        <item sd="0" x="13"/>
        <item sd="0" x="3"/>
        <item t="default" sd="0"/>
      </items>
    </pivotField>
    <pivotField dataField="1" showAll="0"/>
  </pivotFields>
  <rowFields count="2">
    <field x="1"/>
    <field x="0"/>
  </rowFields>
  <rowItems count="18">
    <i>
      <x/>
    </i>
    <i r="1">
      <x v="5"/>
    </i>
    <i r="1">
      <x v="10"/>
    </i>
    <i r="1">
      <x v="11"/>
    </i>
    <i>
      <x v="1"/>
    </i>
    <i>
      <x v="2"/>
    </i>
    <i>
      <x v="3"/>
    </i>
    <i>
      <x v="4"/>
    </i>
    <i>
      <x v="5"/>
    </i>
    <i>
      <x v="6"/>
    </i>
    <i>
      <x v="7"/>
    </i>
    <i>
      <x v="8"/>
    </i>
    <i>
      <x v="9"/>
    </i>
    <i>
      <x v="10"/>
    </i>
    <i>
      <x v="11"/>
    </i>
    <i>
      <x v="12"/>
    </i>
    <i>
      <x v="13"/>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F693F-77E9-4584-8673-E5B2982B1FC8}" name="Table1" displayName="Table1" ref="A1:C51" totalsRowCount="1">
  <autoFilter ref="A1:C50" xr:uid="{229F693F-77E9-4584-8673-E5B2982B1FC8}"/>
  <tableColumns count="3">
    <tableColumn id="1" xr3:uid="{57D9F21A-A422-438E-84B4-266C94A7CD19}" name="Department"/>
    <tableColumn id="2" xr3:uid="{C66C7EF1-D783-4410-AF2B-89CC5BFDEADF}" name="Equipment Class"/>
    <tableColumn id="3" xr3:uid="{347FB6F2-456B-44CD-90FB-F545EEFB1B76}" name="Equipment Count" totalsRowFunction="cou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workbookViewId="0">
      <selection activeCell="B16" sqref="B16"/>
    </sheetView>
  </sheetViews>
  <sheetFormatPr defaultRowHeight="14.5" x14ac:dyDescent="0.35"/>
  <cols>
    <col min="1" max="1" width="29.453125" bestFit="1" customWidth="1"/>
    <col min="2" max="2" width="26.1796875" bestFit="1" customWidth="1"/>
    <col min="3" max="3" width="16.54296875" bestFit="1" customWidth="1"/>
  </cols>
  <sheetData>
    <row r="1" spans="1:3" x14ac:dyDescent="0.35">
      <c r="A1" t="s">
        <v>0</v>
      </c>
      <c r="B1" t="s">
        <v>1</v>
      </c>
      <c r="C1" t="s">
        <v>2</v>
      </c>
    </row>
    <row r="2" spans="1:3" x14ac:dyDescent="0.35">
      <c r="A2" t="s">
        <v>5</v>
      </c>
      <c r="B2" t="s">
        <v>6</v>
      </c>
      <c r="C2">
        <v>21</v>
      </c>
    </row>
    <row r="3" spans="1:3" x14ac:dyDescent="0.35">
      <c r="A3" t="s">
        <v>5</v>
      </c>
      <c r="B3" t="s">
        <v>7</v>
      </c>
      <c r="C3">
        <v>1</v>
      </c>
    </row>
    <row r="4" spans="1:3" x14ac:dyDescent="0.35">
      <c r="A4" t="s">
        <v>5</v>
      </c>
      <c r="B4" t="s">
        <v>4</v>
      </c>
      <c r="C4">
        <v>23</v>
      </c>
    </row>
    <row r="5" spans="1:3" x14ac:dyDescent="0.35">
      <c r="A5" t="s">
        <v>8</v>
      </c>
      <c r="B5" t="s">
        <v>4</v>
      </c>
      <c r="C5">
        <v>2</v>
      </c>
    </row>
    <row r="6" spans="1:3" x14ac:dyDescent="0.35">
      <c r="A6" t="s">
        <v>9</v>
      </c>
      <c r="B6" t="s">
        <v>6</v>
      </c>
      <c r="C6">
        <v>3</v>
      </c>
    </row>
    <row r="7" spans="1:3" x14ac:dyDescent="0.35">
      <c r="A7" t="s">
        <v>9</v>
      </c>
      <c r="B7" t="s">
        <v>10</v>
      </c>
      <c r="C7">
        <v>2</v>
      </c>
    </row>
    <row r="8" spans="1:3" x14ac:dyDescent="0.35">
      <c r="A8" t="s">
        <v>9</v>
      </c>
      <c r="B8" t="s">
        <v>11</v>
      </c>
      <c r="C8">
        <v>1</v>
      </c>
    </row>
    <row r="9" spans="1:3" x14ac:dyDescent="0.35">
      <c r="A9" t="s">
        <v>12</v>
      </c>
      <c r="B9" t="s">
        <v>10</v>
      </c>
      <c r="C9">
        <v>2</v>
      </c>
    </row>
    <row r="10" spans="1:3" x14ac:dyDescent="0.35">
      <c r="A10" t="s">
        <v>12</v>
      </c>
      <c r="B10" t="s">
        <v>13</v>
      </c>
      <c r="C10">
        <v>42</v>
      </c>
    </row>
    <row r="11" spans="1:3" x14ac:dyDescent="0.35">
      <c r="A11" t="s">
        <v>12</v>
      </c>
      <c r="B11" t="s">
        <v>7</v>
      </c>
      <c r="C11">
        <v>1</v>
      </c>
    </row>
    <row r="12" spans="1:3" x14ac:dyDescent="0.35">
      <c r="A12" t="s">
        <v>12</v>
      </c>
      <c r="B12" t="s">
        <v>4</v>
      </c>
      <c r="C12">
        <v>11</v>
      </c>
    </row>
    <row r="13" spans="1:3" x14ac:dyDescent="0.35">
      <c r="A13" t="s">
        <v>14</v>
      </c>
      <c r="B13" t="s">
        <v>7</v>
      </c>
      <c r="C13">
        <v>1</v>
      </c>
    </row>
    <row r="14" spans="1:3" x14ac:dyDescent="0.35">
      <c r="A14" t="s">
        <v>15</v>
      </c>
      <c r="B14" t="s">
        <v>16</v>
      </c>
      <c r="C14">
        <v>9</v>
      </c>
    </row>
    <row r="15" spans="1:3" x14ac:dyDescent="0.35">
      <c r="A15" t="s">
        <v>15</v>
      </c>
      <c r="B15" t="s">
        <v>7</v>
      </c>
      <c r="C15">
        <v>27</v>
      </c>
    </row>
    <row r="16" spans="1:3" x14ac:dyDescent="0.35">
      <c r="A16" t="s">
        <v>15</v>
      </c>
      <c r="B16" t="s">
        <v>6</v>
      </c>
      <c r="C16">
        <v>24</v>
      </c>
    </row>
    <row r="17" spans="1:3" x14ac:dyDescent="0.35">
      <c r="A17" t="s">
        <v>15</v>
      </c>
      <c r="B17" t="s">
        <v>10</v>
      </c>
      <c r="C17">
        <v>1</v>
      </c>
    </row>
    <row r="18" spans="1:3" x14ac:dyDescent="0.35">
      <c r="A18" t="s">
        <v>15</v>
      </c>
      <c r="B18" t="s">
        <v>4</v>
      </c>
      <c r="C18">
        <v>48</v>
      </c>
    </row>
    <row r="19" spans="1:3" x14ac:dyDescent="0.35">
      <c r="A19" t="s">
        <v>17</v>
      </c>
      <c r="B19" t="s">
        <v>10</v>
      </c>
      <c r="C19">
        <v>1</v>
      </c>
    </row>
    <row r="20" spans="1:3" x14ac:dyDescent="0.35">
      <c r="A20" t="s">
        <v>18</v>
      </c>
      <c r="B20" t="s">
        <v>4</v>
      </c>
      <c r="C20">
        <v>6</v>
      </c>
    </row>
    <row r="21" spans="1:3" x14ac:dyDescent="0.35">
      <c r="A21" t="s">
        <v>18</v>
      </c>
      <c r="B21" t="s">
        <v>6</v>
      </c>
      <c r="C21">
        <v>5</v>
      </c>
    </row>
    <row r="22" spans="1:3" x14ac:dyDescent="0.35">
      <c r="A22" t="s">
        <v>18</v>
      </c>
      <c r="B22" t="s">
        <v>7</v>
      </c>
      <c r="C22">
        <v>2</v>
      </c>
    </row>
    <row r="23" spans="1:3" x14ac:dyDescent="0.35">
      <c r="A23" t="s">
        <v>18</v>
      </c>
      <c r="B23" t="s">
        <v>10</v>
      </c>
      <c r="C23">
        <v>15</v>
      </c>
    </row>
    <row r="24" spans="1:3" x14ac:dyDescent="0.35">
      <c r="A24" t="s">
        <v>18</v>
      </c>
      <c r="B24" t="s">
        <v>28</v>
      </c>
      <c r="C24">
        <v>7</v>
      </c>
    </row>
    <row r="25" spans="1:3" x14ac:dyDescent="0.35">
      <c r="A25" t="s">
        <v>19</v>
      </c>
      <c r="B25" t="s">
        <v>3</v>
      </c>
      <c r="C25">
        <v>20</v>
      </c>
    </row>
    <row r="26" spans="1:3" x14ac:dyDescent="0.35">
      <c r="A26" t="s">
        <v>19</v>
      </c>
      <c r="B26" t="s">
        <v>4</v>
      </c>
      <c r="C26">
        <v>1</v>
      </c>
    </row>
    <row r="27" spans="1:3" x14ac:dyDescent="0.35">
      <c r="A27" t="s">
        <v>19</v>
      </c>
      <c r="B27" t="s">
        <v>11</v>
      </c>
      <c r="C27">
        <v>1</v>
      </c>
    </row>
    <row r="28" spans="1:3" x14ac:dyDescent="0.35">
      <c r="A28" t="s">
        <v>19</v>
      </c>
      <c r="B28" t="s">
        <v>6</v>
      </c>
      <c r="C28">
        <v>3</v>
      </c>
    </row>
    <row r="29" spans="1:3" x14ac:dyDescent="0.35">
      <c r="A29" t="s">
        <v>19</v>
      </c>
      <c r="B29" t="s">
        <v>7</v>
      </c>
      <c r="C29">
        <v>1</v>
      </c>
    </row>
    <row r="30" spans="1:3" x14ac:dyDescent="0.35">
      <c r="A30" t="s">
        <v>19</v>
      </c>
      <c r="B30" t="s">
        <v>20</v>
      </c>
      <c r="C30">
        <v>8</v>
      </c>
    </row>
    <row r="31" spans="1:3" x14ac:dyDescent="0.35">
      <c r="A31" t="s">
        <v>19</v>
      </c>
      <c r="B31" t="s">
        <v>21</v>
      </c>
      <c r="C31">
        <v>4</v>
      </c>
    </row>
    <row r="32" spans="1:3" x14ac:dyDescent="0.35">
      <c r="A32" t="s">
        <v>19</v>
      </c>
      <c r="B32" t="s">
        <v>22</v>
      </c>
      <c r="C32">
        <v>46</v>
      </c>
    </row>
    <row r="33" spans="1:3" x14ac:dyDescent="0.35">
      <c r="A33" t="s">
        <v>19</v>
      </c>
      <c r="B33" t="s">
        <v>23</v>
      </c>
      <c r="C33">
        <v>1</v>
      </c>
    </row>
    <row r="34" spans="1:3" x14ac:dyDescent="0.35">
      <c r="A34" t="s">
        <v>24</v>
      </c>
      <c r="B34" t="s">
        <v>22</v>
      </c>
      <c r="C34">
        <v>1</v>
      </c>
    </row>
    <row r="35" spans="1:3" x14ac:dyDescent="0.35">
      <c r="A35" t="s">
        <v>24</v>
      </c>
      <c r="B35" t="s">
        <v>10</v>
      </c>
      <c r="C35">
        <v>1</v>
      </c>
    </row>
    <row r="36" spans="1:3" x14ac:dyDescent="0.35">
      <c r="A36" t="s">
        <v>24</v>
      </c>
      <c r="B36" t="s">
        <v>7</v>
      </c>
      <c r="C36">
        <v>1</v>
      </c>
    </row>
    <row r="37" spans="1:3" x14ac:dyDescent="0.35">
      <c r="A37" t="s">
        <v>24</v>
      </c>
      <c r="B37" t="s">
        <v>4</v>
      </c>
      <c r="C37">
        <v>2</v>
      </c>
    </row>
    <row r="38" spans="1:3" x14ac:dyDescent="0.35">
      <c r="A38" t="s">
        <v>25</v>
      </c>
      <c r="B38" t="s">
        <v>6</v>
      </c>
      <c r="C38">
        <v>1</v>
      </c>
    </row>
    <row r="39" spans="1:3" x14ac:dyDescent="0.35">
      <c r="A39" t="s">
        <v>25</v>
      </c>
      <c r="B39" t="s">
        <v>16</v>
      </c>
      <c r="C39">
        <v>1</v>
      </c>
    </row>
    <row r="40" spans="1:3" x14ac:dyDescent="0.35">
      <c r="A40" t="s">
        <v>25</v>
      </c>
      <c r="B40" t="s">
        <v>10</v>
      </c>
      <c r="C40">
        <v>11</v>
      </c>
    </row>
    <row r="41" spans="1:3" x14ac:dyDescent="0.35">
      <c r="A41" t="s">
        <v>25</v>
      </c>
      <c r="B41" t="s">
        <v>7</v>
      </c>
      <c r="C41">
        <v>3</v>
      </c>
    </row>
    <row r="42" spans="1:3" x14ac:dyDescent="0.35">
      <c r="A42" t="s">
        <v>26</v>
      </c>
      <c r="B42" t="s">
        <v>6</v>
      </c>
      <c r="C42">
        <v>93</v>
      </c>
    </row>
    <row r="43" spans="1:3" x14ac:dyDescent="0.35">
      <c r="A43" t="s">
        <v>26</v>
      </c>
      <c r="B43" t="s">
        <v>13</v>
      </c>
      <c r="C43">
        <v>248</v>
      </c>
    </row>
    <row r="44" spans="1:3" x14ac:dyDescent="0.35">
      <c r="A44" t="s">
        <v>26</v>
      </c>
      <c r="B44" t="s">
        <v>27</v>
      </c>
      <c r="C44">
        <v>379</v>
      </c>
    </row>
    <row r="45" spans="1:3" x14ac:dyDescent="0.35">
      <c r="A45" t="s">
        <v>26</v>
      </c>
      <c r="B45" t="s">
        <v>7</v>
      </c>
      <c r="C45">
        <v>53</v>
      </c>
    </row>
    <row r="46" spans="1:3" x14ac:dyDescent="0.35">
      <c r="A46" t="s">
        <v>26</v>
      </c>
      <c r="B46" t="s">
        <v>10</v>
      </c>
      <c r="C46">
        <v>32</v>
      </c>
    </row>
    <row r="47" spans="1:3" x14ac:dyDescent="0.35">
      <c r="A47" t="s">
        <v>26</v>
      </c>
      <c r="B47" t="s">
        <v>11</v>
      </c>
      <c r="C47">
        <v>98</v>
      </c>
    </row>
    <row r="48" spans="1:3" x14ac:dyDescent="0.35">
      <c r="A48" t="s">
        <v>26</v>
      </c>
      <c r="B48" t="s">
        <v>28</v>
      </c>
      <c r="C48">
        <v>276</v>
      </c>
    </row>
    <row r="49" spans="1:3" x14ac:dyDescent="0.35">
      <c r="A49" t="s">
        <v>26</v>
      </c>
      <c r="B49" t="s">
        <v>16</v>
      </c>
      <c r="C49">
        <v>5</v>
      </c>
    </row>
    <row r="50" spans="1:3" x14ac:dyDescent="0.35">
      <c r="A50" t="s">
        <v>26</v>
      </c>
      <c r="B50" t="s">
        <v>4</v>
      </c>
      <c r="C50">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C515-E24B-4C31-B900-844566FF79CB}">
  <sheetPr>
    <tabColor rgb="FF00B050"/>
  </sheetPr>
  <dimension ref="A1:G51"/>
  <sheetViews>
    <sheetView tabSelected="1" topLeftCell="A2" workbookViewId="0">
      <selection activeCell="E10" sqref="E10"/>
    </sheetView>
  </sheetViews>
  <sheetFormatPr defaultRowHeight="14.5" x14ac:dyDescent="0.35"/>
  <cols>
    <col min="1" max="1" width="29.453125" bestFit="1" customWidth="1"/>
    <col min="2" max="2" width="26.1796875" bestFit="1" customWidth="1"/>
    <col min="3" max="3" width="17.54296875" customWidth="1"/>
    <col min="5" max="5" width="27.54296875" bestFit="1" customWidth="1"/>
    <col min="6" max="6" width="22.08984375" bestFit="1" customWidth="1"/>
  </cols>
  <sheetData>
    <row r="1" spans="1:3" x14ac:dyDescent="0.35">
      <c r="A1" t="s">
        <v>0</v>
      </c>
      <c r="B1" t="s">
        <v>1</v>
      </c>
      <c r="C1" t="s">
        <v>2</v>
      </c>
    </row>
    <row r="2" spans="1:3" x14ac:dyDescent="0.35">
      <c r="A2" t="s">
        <v>5</v>
      </c>
      <c r="B2" t="s">
        <v>6</v>
      </c>
      <c r="C2">
        <v>21</v>
      </c>
    </row>
    <row r="3" spans="1:3" x14ac:dyDescent="0.35">
      <c r="A3" t="s">
        <v>5</v>
      </c>
      <c r="B3" t="s">
        <v>7</v>
      </c>
      <c r="C3">
        <v>1</v>
      </c>
    </row>
    <row r="4" spans="1:3" x14ac:dyDescent="0.35">
      <c r="A4" t="s">
        <v>5</v>
      </c>
      <c r="B4" t="s">
        <v>4</v>
      </c>
      <c r="C4">
        <v>23</v>
      </c>
    </row>
    <row r="5" spans="1:3" x14ac:dyDescent="0.35">
      <c r="A5" t="s">
        <v>8</v>
      </c>
      <c r="B5" t="s">
        <v>4</v>
      </c>
      <c r="C5">
        <v>2</v>
      </c>
    </row>
    <row r="6" spans="1:3" x14ac:dyDescent="0.35">
      <c r="A6" t="s">
        <v>9</v>
      </c>
      <c r="B6" t="s">
        <v>6</v>
      </c>
      <c r="C6">
        <v>3</v>
      </c>
    </row>
    <row r="7" spans="1:3" x14ac:dyDescent="0.35">
      <c r="A7" t="s">
        <v>9</v>
      </c>
      <c r="B7" t="s">
        <v>10</v>
      </c>
      <c r="C7">
        <v>2</v>
      </c>
    </row>
    <row r="8" spans="1:3" x14ac:dyDescent="0.35">
      <c r="A8" t="s">
        <v>9</v>
      </c>
      <c r="B8" t="s">
        <v>11</v>
      </c>
      <c r="C8">
        <v>1</v>
      </c>
    </row>
    <row r="9" spans="1:3" x14ac:dyDescent="0.35">
      <c r="A9" t="s">
        <v>12</v>
      </c>
      <c r="B9" t="s">
        <v>10</v>
      </c>
      <c r="C9">
        <v>2</v>
      </c>
    </row>
    <row r="10" spans="1:3" x14ac:dyDescent="0.35">
      <c r="A10" t="s">
        <v>12</v>
      </c>
      <c r="B10" t="s">
        <v>13</v>
      </c>
      <c r="C10">
        <v>42</v>
      </c>
    </row>
    <row r="11" spans="1:3" x14ac:dyDescent="0.35">
      <c r="A11" t="s">
        <v>12</v>
      </c>
      <c r="B11" t="s">
        <v>7</v>
      </c>
      <c r="C11">
        <v>1</v>
      </c>
    </row>
    <row r="12" spans="1:3" x14ac:dyDescent="0.35">
      <c r="A12" t="s">
        <v>12</v>
      </c>
      <c r="B12" t="s">
        <v>4</v>
      </c>
      <c r="C12">
        <v>11</v>
      </c>
    </row>
    <row r="13" spans="1:3" x14ac:dyDescent="0.35">
      <c r="A13" t="s">
        <v>14</v>
      </c>
      <c r="B13" t="s">
        <v>7</v>
      </c>
      <c r="C13">
        <v>1</v>
      </c>
    </row>
    <row r="14" spans="1:3" x14ac:dyDescent="0.35">
      <c r="A14" t="s">
        <v>15</v>
      </c>
      <c r="B14" t="s">
        <v>16</v>
      </c>
      <c r="C14">
        <v>9</v>
      </c>
    </row>
    <row r="15" spans="1:3" x14ac:dyDescent="0.35">
      <c r="A15" t="s">
        <v>15</v>
      </c>
      <c r="B15" t="s">
        <v>7</v>
      </c>
      <c r="C15">
        <v>27</v>
      </c>
    </row>
    <row r="16" spans="1:3" x14ac:dyDescent="0.35">
      <c r="A16" t="s">
        <v>15</v>
      </c>
      <c r="B16" t="s">
        <v>6</v>
      </c>
      <c r="C16">
        <v>24</v>
      </c>
    </row>
    <row r="17" spans="1:3" x14ac:dyDescent="0.35">
      <c r="A17" t="s">
        <v>15</v>
      </c>
      <c r="B17" t="s">
        <v>10</v>
      </c>
      <c r="C17">
        <v>1</v>
      </c>
    </row>
    <row r="18" spans="1:3" x14ac:dyDescent="0.35">
      <c r="A18" t="s">
        <v>15</v>
      </c>
      <c r="B18" t="s">
        <v>4</v>
      </c>
      <c r="C18">
        <v>48</v>
      </c>
    </row>
    <row r="19" spans="1:3" x14ac:dyDescent="0.35">
      <c r="A19" t="s">
        <v>17</v>
      </c>
      <c r="B19" t="s">
        <v>10</v>
      </c>
      <c r="C19">
        <v>1</v>
      </c>
    </row>
    <row r="20" spans="1:3" x14ac:dyDescent="0.35">
      <c r="A20" t="s">
        <v>18</v>
      </c>
      <c r="B20" t="s">
        <v>4</v>
      </c>
      <c r="C20">
        <v>6</v>
      </c>
    </row>
    <row r="21" spans="1:3" x14ac:dyDescent="0.35">
      <c r="A21" t="s">
        <v>18</v>
      </c>
      <c r="B21" t="s">
        <v>6</v>
      </c>
      <c r="C21">
        <v>5</v>
      </c>
    </row>
    <row r="22" spans="1:3" x14ac:dyDescent="0.35">
      <c r="A22" t="s">
        <v>18</v>
      </c>
      <c r="B22" t="s">
        <v>7</v>
      </c>
      <c r="C22">
        <v>2</v>
      </c>
    </row>
    <row r="23" spans="1:3" x14ac:dyDescent="0.35">
      <c r="A23" t="s">
        <v>18</v>
      </c>
      <c r="B23" t="s">
        <v>10</v>
      </c>
      <c r="C23">
        <v>15</v>
      </c>
    </row>
    <row r="24" spans="1:3" x14ac:dyDescent="0.35">
      <c r="A24" t="s">
        <v>18</v>
      </c>
      <c r="B24" t="s">
        <v>28</v>
      </c>
      <c r="C24">
        <v>7</v>
      </c>
    </row>
    <row r="25" spans="1:3" x14ac:dyDescent="0.35">
      <c r="A25" t="s">
        <v>19</v>
      </c>
      <c r="B25" t="s">
        <v>3</v>
      </c>
      <c r="C25">
        <v>20</v>
      </c>
    </row>
    <row r="26" spans="1:3" x14ac:dyDescent="0.35">
      <c r="A26" t="s">
        <v>19</v>
      </c>
      <c r="B26" t="s">
        <v>4</v>
      </c>
      <c r="C26">
        <v>1</v>
      </c>
    </row>
    <row r="27" spans="1:3" x14ac:dyDescent="0.35">
      <c r="A27" t="s">
        <v>19</v>
      </c>
      <c r="B27" t="s">
        <v>11</v>
      </c>
      <c r="C27">
        <v>1</v>
      </c>
    </row>
    <row r="28" spans="1:3" x14ac:dyDescent="0.35">
      <c r="A28" t="s">
        <v>19</v>
      </c>
      <c r="B28" t="s">
        <v>6</v>
      </c>
      <c r="C28">
        <v>3</v>
      </c>
    </row>
    <row r="29" spans="1:3" x14ac:dyDescent="0.35">
      <c r="A29" t="s">
        <v>19</v>
      </c>
      <c r="B29" t="s">
        <v>7</v>
      </c>
      <c r="C29">
        <v>1</v>
      </c>
    </row>
    <row r="30" spans="1:3" x14ac:dyDescent="0.35">
      <c r="A30" t="s">
        <v>19</v>
      </c>
      <c r="B30" t="s">
        <v>20</v>
      </c>
      <c r="C30">
        <v>8</v>
      </c>
    </row>
    <row r="31" spans="1:3" x14ac:dyDescent="0.35">
      <c r="A31" t="s">
        <v>19</v>
      </c>
      <c r="B31" t="s">
        <v>21</v>
      </c>
      <c r="C31">
        <v>4</v>
      </c>
    </row>
    <row r="32" spans="1:3" x14ac:dyDescent="0.35">
      <c r="A32" t="s">
        <v>19</v>
      </c>
      <c r="B32" t="s">
        <v>22</v>
      </c>
      <c r="C32">
        <v>46</v>
      </c>
    </row>
    <row r="33" spans="1:7" x14ac:dyDescent="0.35">
      <c r="A33" t="s">
        <v>19</v>
      </c>
      <c r="B33" t="s">
        <v>23</v>
      </c>
      <c r="C33">
        <v>1</v>
      </c>
    </row>
    <row r="34" spans="1:7" x14ac:dyDescent="0.35">
      <c r="A34" t="s">
        <v>24</v>
      </c>
      <c r="B34" t="s">
        <v>22</v>
      </c>
      <c r="C34">
        <v>1</v>
      </c>
    </row>
    <row r="35" spans="1:7" x14ac:dyDescent="0.35">
      <c r="A35" t="s">
        <v>24</v>
      </c>
      <c r="B35" t="s">
        <v>10</v>
      </c>
      <c r="C35">
        <v>1</v>
      </c>
    </row>
    <row r="36" spans="1:7" x14ac:dyDescent="0.35">
      <c r="A36" t="s">
        <v>24</v>
      </c>
      <c r="B36" t="s">
        <v>7</v>
      </c>
      <c r="C36">
        <v>1</v>
      </c>
    </row>
    <row r="37" spans="1:7" x14ac:dyDescent="0.35">
      <c r="A37" t="s">
        <v>24</v>
      </c>
      <c r="B37" t="s">
        <v>4</v>
      </c>
      <c r="C37">
        <v>2</v>
      </c>
    </row>
    <row r="38" spans="1:7" ht="15" thickBot="1" x14ac:dyDescent="0.4">
      <c r="A38" t="s">
        <v>25</v>
      </c>
      <c r="B38" t="s">
        <v>6</v>
      </c>
      <c r="C38">
        <v>1</v>
      </c>
    </row>
    <row r="39" spans="1:7" ht="15.5" thickTop="1" thickBot="1" x14ac:dyDescent="0.4">
      <c r="A39" t="s">
        <v>25</v>
      </c>
      <c r="B39" t="s">
        <v>16</v>
      </c>
      <c r="C39">
        <v>1</v>
      </c>
      <c r="F39" t="s">
        <v>32</v>
      </c>
      <c r="G39" s="4">
        <f>SUBTOTAL(109,Table1[Equipment Count])</f>
        <v>1582</v>
      </c>
    </row>
    <row r="40" spans="1:7" ht="15.5" thickTop="1" thickBot="1" x14ac:dyDescent="0.4">
      <c r="A40" t="s">
        <v>25</v>
      </c>
      <c r="B40" t="s">
        <v>10</v>
      </c>
      <c r="C40">
        <v>11</v>
      </c>
      <c r="F40" t="s">
        <v>33</v>
      </c>
      <c r="G40" s="4">
        <f>SUBTOTAL(101,Table1[Equipment Count])</f>
        <v>32.285714285714285</v>
      </c>
    </row>
    <row r="41" spans="1:7" ht="15.5" thickTop="1" thickBot="1" x14ac:dyDescent="0.4">
      <c r="A41" t="s">
        <v>25</v>
      </c>
      <c r="B41" t="s">
        <v>7</v>
      </c>
      <c r="C41">
        <v>3</v>
      </c>
      <c r="F41" t="s">
        <v>34</v>
      </c>
      <c r="G41" s="4">
        <f>SUBTOTAL(105,Table1[Equipment Count])</f>
        <v>1</v>
      </c>
    </row>
    <row r="42" spans="1:7" ht="15.5" thickTop="1" thickBot="1" x14ac:dyDescent="0.4">
      <c r="A42" t="s">
        <v>26</v>
      </c>
      <c r="B42" t="s">
        <v>6</v>
      </c>
      <c r="C42">
        <v>93</v>
      </c>
      <c r="F42" t="s">
        <v>35</v>
      </c>
      <c r="G42" s="4">
        <f>SUBTOTAL(104,Table1[Equipment Count])</f>
        <v>379</v>
      </c>
    </row>
    <row r="43" spans="1:7" ht="15" thickTop="1" x14ac:dyDescent="0.35">
      <c r="A43" t="s">
        <v>26</v>
      </c>
      <c r="B43" t="s">
        <v>13</v>
      </c>
      <c r="C43">
        <v>248</v>
      </c>
      <c r="F43" t="s">
        <v>36</v>
      </c>
      <c r="G43" s="4">
        <f>SUBTOTAL(103,Table1[Equipment Count])</f>
        <v>49</v>
      </c>
    </row>
    <row r="44" spans="1:7" x14ac:dyDescent="0.35">
      <c r="A44" t="s">
        <v>26</v>
      </c>
      <c r="B44" t="s">
        <v>27</v>
      </c>
      <c r="C44">
        <v>379</v>
      </c>
    </row>
    <row r="45" spans="1:7" x14ac:dyDescent="0.35">
      <c r="A45" t="s">
        <v>26</v>
      </c>
      <c r="B45" t="s">
        <v>7</v>
      </c>
      <c r="C45">
        <v>53</v>
      </c>
    </row>
    <row r="46" spans="1:7" x14ac:dyDescent="0.35">
      <c r="A46" t="s">
        <v>26</v>
      </c>
      <c r="B46" t="s">
        <v>10</v>
      </c>
      <c r="C46">
        <v>32</v>
      </c>
    </row>
    <row r="47" spans="1:7" x14ac:dyDescent="0.35">
      <c r="A47" t="s">
        <v>26</v>
      </c>
      <c r="B47" t="s">
        <v>11</v>
      </c>
      <c r="C47">
        <v>98</v>
      </c>
    </row>
    <row r="48" spans="1:7" x14ac:dyDescent="0.35">
      <c r="A48" t="s">
        <v>26</v>
      </c>
      <c r="B48" t="s">
        <v>28</v>
      </c>
      <c r="C48">
        <v>276</v>
      </c>
    </row>
    <row r="49" spans="1:3" x14ac:dyDescent="0.35">
      <c r="A49" t="s">
        <v>26</v>
      </c>
      <c r="B49" t="s">
        <v>16</v>
      </c>
      <c r="C49">
        <v>5</v>
      </c>
    </row>
    <row r="50" spans="1:3" x14ac:dyDescent="0.35">
      <c r="A50" t="s">
        <v>26</v>
      </c>
      <c r="B50" t="s">
        <v>4</v>
      </c>
      <c r="C50">
        <v>37</v>
      </c>
    </row>
    <row r="51" spans="1:3" x14ac:dyDescent="0.35">
      <c r="C51">
        <f>SUBTOTAL(103,Table1[Equipment Count])</f>
        <v>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B9B3-E81C-4BDC-80B7-2D8F74DA795F}">
  <dimension ref="A3:B16"/>
  <sheetViews>
    <sheetView workbookViewId="0">
      <selection activeCell="H11" sqref="H11"/>
    </sheetView>
  </sheetViews>
  <sheetFormatPr defaultRowHeight="14.5" x14ac:dyDescent="0.35"/>
  <cols>
    <col min="1" max="1" width="27.54296875" bestFit="1" customWidth="1"/>
    <col min="2" max="2" width="22.08984375" bestFit="1" customWidth="1"/>
  </cols>
  <sheetData>
    <row r="3" spans="1:2" x14ac:dyDescent="0.35">
      <c r="A3" s="7" t="s">
        <v>37</v>
      </c>
      <c r="B3" t="s">
        <v>39</v>
      </c>
    </row>
    <row r="4" spans="1:2" x14ac:dyDescent="0.35">
      <c r="A4" s="8" t="s">
        <v>26</v>
      </c>
      <c r="B4" s="9">
        <v>1221</v>
      </c>
    </row>
    <row r="5" spans="1:2" x14ac:dyDescent="0.35">
      <c r="A5" s="8" t="s">
        <v>15</v>
      </c>
      <c r="B5" s="9">
        <v>109</v>
      </c>
    </row>
    <row r="6" spans="1:2" x14ac:dyDescent="0.35">
      <c r="A6" s="8" t="s">
        <v>19</v>
      </c>
      <c r="B6" s="9">
        <v>85</v>
      </c>
    </row>
    <row r="7" spans="1:2" x14ac:dyDescent="0.35">
      <c r="A7" s="8" t="s">
        <v>12</v>
      </c>
      <c r="B7" s="9">
        <v>56</v>
      </c>
    </row>
    <row r="8" spans="1:2" x14ac:dyDescent="0.35">
      <c r="A8" s="8" t="s">
        <v>5</v>
      </c>
      <c r="B8" s="9">
        <v>45</v>
      </c>
    </row>
    <row r="9" spans="1:2" x14ac:dyDescent="0.35">
      <c r="A9" s="8" t="s">
        <v>18</v>
      </c>
      <c r="B9" s="9">
        <v>35</v>
      </c>
    </row>
    <row r="10" spans="1:2" x14ac:dyDescent="0.35">
      <c r="A10" s="8" t="s">
        <v>25</v>
      </c>
      <c r="B10" s="9">
        <v>16</v>
      </c>
    </row>
    <row r="11" spans="1:2" x14ac:dyDescent="0.35">
      <c r="A11" s="8" t="s">
        <v>9</v>
      </c>
      <c r="B11" s="9">
        <v>6</v>
      </c>
    </row>
    <row r="12" spans="1:2" x14ac:dyDescent="0.35">
      <c r="A12" s="8" t="s">
        <v>24</v>
      </c>
      <c r="B12" s="9">
        <v>5</v>
      </c>
    </row>
    <row r="13" spans="1:2" x14ac:dyDescent="0.35">
      <c r="A13" s="8" t="s">
        <v>8</v>
      </c>
      <c r="B13" s="9">
        <v>2</v>
      </c>
    </row>
    <row r="14" spans="1:2" x14ac:dyDescent="0.35">
      <c r="A14" s="8" t="s">
        <v>14</v>
      </c>
      <c r="B14" s="9">
        <v>1</v>
      </c>
    </row>
    <row r="15" spans="1:2" x14ac:dyDescent="0.35">
      <c r="A15" s="8" t="s">
        <v>17</v>
      </c>
      <c r="B15" s="9">
        <v>1</v>
      </c>
    </row>
    <row r="16" spans="1:2" x14ac:dyDescent="0.35">
      <c r="A16" s="8" t="s">
        <v>38</v>
      </c>
      <c r="B16" s="9">
        <v>1582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758C2-F77C-437E-ABD7-3CD692FF1B77}">
  <dimension ref="A3:B19"/>
  <sheetViews>
    <sheetView workbookViewId="0">
      <selection activeCell="B6" sqref="B6"/>
    </sheetView>
  </sheetViews>
  <sheetFormatPr defaultRowHeight="14.5" x14ac:dyDescent="0.35"/>
  <cols>
    <col min="1" max="1" width="29.453125" bestFit="1" customWidth="1"/>
    <col min="2" max="2" width="22.08984375" bestFit="1" customWidth="1"/>
  </cols>
  <sheetData>
    <row r="3" spans="1:2" x14ac:dyDescent="0.35">
      <c r="A3" s="7" t="s">
        <v>37</v>
      </c>
      <c r="B3" t="s">
        <v>39</v>
      </c>
    </row>
    <row r="4" spans="1:2" x14ac:dyDescent="0.35">
      <c r="A4" s="8" t="s">
        <v>5</v>
      </c>
      <c r="B4" s="9">
        <v>45</v>
      </c>
    </row>
    <row r="5" spans="1:2" x14ac:dyDescent="0.35">
      <c r="A5" s="10" t="s">
        <v>6</v>
      </c>
      <c r="B5" s="9">
        <v>21</v>
      </c>
    </row>
    <row r="6" spans="1:2" x14ac:dyDescent="0.35">
      <c r="A6" s="10" t="s">
        <v>4</v>
      </c>
      <c r="B6" s="9">
        <v>23</v>
      </c>
    </row>
    <row r="7" spans="1:2" x14ac:dyDescent="0.35">
      <c r="A7" s="10" t="s">
        <v>7</v>
      </c>
      <c r="B7" s="9">
        <v>1</v>
      </c>
    </row>
    <row r="8" spans="1:2" x14ac:dyDescent="0.35">
      <c r="A8" s="8" t="s">
        <v>8</v>
      </c>
      <c r="B8" s="9">
        <v>2</v>
      </c>
    </row>
    <row r="9" spans="1:2" x14ac:dyDescent="0.35">
      <c r="A9" s="8" t="s">
        <v>9</v>
      </c>
      <c r="B9" s="9">
        <v>6</v>
      </c>
    </row>
    <row r="10" spans="1:2" x14ac:dyDescent="0.35">
      <c r="A10" s="8" t="s">
        <v>12</v>
      </c>
      <c r="B10" s="9">
        <v>56</v>
      </c>
    </row>
    <row r="11" spans="1:2" x14ac:dyDescent="0.35">
      <c r="A11" s="8" t="s">
        <v>14</v>
      </c>
      <c r="B11" s="9">
        <v>1</v>
      </c>
    </row>
    <row r="12" spans="1:2" x14ac:dyDescent="0.35">
      <c r="A12" s="8" t="s">
        <v>15</v>
      </c>
      <c r="B12" s="9">
        <v>109</v>
      </c>
    </row>
    <row r="13" spans="1:2" x14ac:dyDescent="0.35">
      <c r="A13" s="8" t="s">
        <v>17</v>
      </c>
      <c r="B13" s="9">
        <v>1</v>
      </c>
    </row>
    <row r="14" spans="1:2" x14ac:dyDescent="0.35">
      <c r="A14" s="8" t="s">
        <v>18</v>
      </c>
      <c r="B14" s="9">
        <v>35</v>
      </c>
    </row>
    <row r="15" spans="1:2" x14ac:dyDescent="0.35">
      <c r="A15" s="8" t="s">
        <v>19</v>
      </c>
      <c r="B15" s="9">
        <v>85</v>
      </c>
    </row>
    <row r="16" spans="1:2" x14ac:dyDescent="0.35">
      <c r="A16" s="8" t="s">
        <v>24</v>
      </c>
      <c r="B16" s="9">
        <v>5</v>
      </c>
    </row>
    <row r="17" spans="1:2" x14ac:dyDescent="0.35">
      <c r="A17" s="8" t="s">
        <v>25</v>
      </c>
      <c r="B17" s="9">
        <v>16</v>
      </c>
    </row>
    <row r="18" spans="1:2" x14ac:dyDescent="0.35">
      <c r="A18" s="8" t="s">
        <v>26</v>
      </c>
      <c r="B18" s="9">
        <v>1221</v>
      </c>
    </row>
    <row r="19" spans="1:2" x14ac:dyDescent="0.35">
      <c r="A19" s="8" t="s">
        <v>38</v>
      </c>
      <c r="B19" s="9">
        <v>1582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74C3-6185-40BB-B8A1-FEEB5442CA0C}">
  <dimension ref="A3:B21"/>
  <sheetViews>
    <sheetView workbookViewId="0">
      <selection activeCell="B11" sqref="B11"/>
    </sheetView>
  </sheetViews>
  <sheetFormatPr defaultRowHeight="14.5" x14ac:dyDescent="0.35"/>
  <cols>
    <col min="1" max="1" width="26.36328125" bestFit="1" customWidth="1"/>
    <col min="2" max="2" width="22.08984375" bestFit="1" customWidth="1"/>
  </cols>
  <sheetData>
    <row r="3" spans="1:2" x14ac:dyDescent="0.35">
      <c r="A3" s="7" t="s">
        <v>37</v>
      </c>
      <c r="B3" t="s">
        <v>39</v>
      </c>
    </row>
    <row r="4" spans="1:2" x14ac:dyDescent="0.35">
      <c r="A4" s="8" t="s">
        <v>16</v>
      </c>
      <c r="B4" s="9">
        <v>15</v>
      </c>
    </row>
    <row r="5" spans="1:2" x14ac:dyDescent="0.35">
      <c r="A5" s="10" t="s">
        <v>15</v>
      </c>
      <c r="B5" s="9">
        <v>9</v>
      </c>
    </row>
    <row r="6" spans="1:2" x14ac:dyDescent="0.35">
      <c r="A6" s="10" t="s">
        <v>25</v>
      </c>
      <c r="B6" s="9">
        <v>1</v>
      </c>
    </row>
    <row r="7" spans="1:2" x14ac:dyDescent="0.35">
      <c r="A7" s="10" t="s">
        <v>26</v>
      </c>
      <c r="B7" s="9">
        <v>5</v>
      </c>
    </row>
    <row r="8" spans="1:2" x14ac:dyDescent="0.35">
      <c r="A8" s="8" t="s">
        <v>13</v>
      </c>
      <c r="B8" s="9">
        <v>290</v>
      </c>
    </row>
    <row r="9" spans="1:2" x14ac:dyDescent="0.35">
      <c r="A9" s="8" t="s">
        <v>11</v>
      </c>
      <c r="B9" s="9">
        <v>100</v>
      </c>
    </row>
    <row r="10" spans="1:2" x14ac:dyDescent="0.35">
      <c r="A10" s="8" t="s">
        <v>28</v>
      </c>
      <c r="B10" s="9">
        <v>283</v>
      </c>
    </row>
    <row r="11" spans="1:2" x14ac:dyDescent="0.35">
      <c r="A11" s="8" t="s">
        <v>6</v>
      </c>
      <c r="B11" s="9">
        <v>150</v>
      </c>
    </row>
    <row r="12" spans="1:2" x14ac:dyDescent="0.35">
      <c r="A12" s="8" t="s">
        <v>21</v>
      </c>
      <c r="B12" s="9">
        <v>4</v>
      </c>
    </row>
    <row r="13" spans="1:2" x14ac:dyDescent="0.35">
      <c r="A13" s="8" t="s">
        <v>23</v>
      </c>
      <c r="B13" s="9">
        <v>1</v>
      </c>
    </row>
    <row r="14" spans="1:2" x14ac:dyDescent="0.35">
      <c r="A14" s="8" t="s">
        <v>22</v>
      </c>
      <c r="B14" s="9">
        <v>47</v>
      </c>
    </row>
    <row r="15" spans="1:2" x14ac:dyDescent="0.35">
      <c r="A15" s="8" t="s">
        <v>3</v>
      </c>
      <c r="B15" s="9">
        <v>20</v>
      </c>
    </row>
    <row r="16" spans="1:2" x14ac:dyDescent="0.35">
      <c r="A16" s="8" t="s">
        <v>20</v>
      </c>
      <c r="B16" s="9">
        <v>8</v>
      </c>
    </row>
    <row r="17" spans="1:2" x14ac:dyDescent="0.35">
      <c r="A17" s="8" t="s">
        <v>4</v>
      </c>
      <c r="B17" s="9">
        <v>130</v>
      </c>
    </row>
    <row r="18" spans="1:2" x14ac:dyDescent="0.35">
      <c r="A18" s="8" t="s">
        <v>7</v>
      </c>
      <c r="B18" s="9">
        <v>90</v>
      </c>
    </row>
    <row r="19" spans="1:2" x14ac:dyDescent="0.35">
      <c r="A19" s="8" t="s">
        <v>27</v>
      </c>
      <c r="B19" s="9">
        <v>379</v>
      </c>
    </row>
    <row r="20" spans="1:2" x14ac:dyDescent="0.35">
      <c r="A20" s="8" t="s">
        <v>10</v>
      </c>
      <c r="B20" s="9">
        <v>65</v>
      </c>
    </row>
    <row r="21" spans="1:2" x14ac:dyDescent="0.35">
      <c r="A21" s="8" t="s">
        <v>38</v>
      </c>
      <c r="B21" s="9">
        <v>1582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0970-1F97-4068-ACEF-B97A2C740DEE}">
  <sheetPr>
    <tabColor theme="3" tint="0.249977111117893"/>
  </sheetPr>
  <dimension ref="A1:A68"/>
  <sheetViews>
    <sheetView showGridLines="0" zoomScale="50" workbookViewId="0">
      <selection activeCell="R2" sqref="R2"/>
    </sheetView>
  </sheetViews>
  <sheetFormatPr defaultRowHeight="27" customHeight="1" x14ac:dyDescent="0.35"/>
  <cols>
    <col min="1" max="1" width="60.7265625" style="1" customWidth="1"/>
    <col min="2" max="2" width="62.26953125" style="1" customWidth="1"/>
    <col min="3" max="16384" width="8.7265625" style="1"/>
  </cols>
  <sheetData>
    <row r="1" spans="1:1" ht="141" customHeight="1" x14ac:dyDescent="0.35">
      <c r="A1" s="2" t="s">
        <v>29</v>
      </c>
    </row>
    <row r="2" spans="1:1" ht="409.6" customHeight="1" x14ac:dyDescent="0.35"/>
    <row r="3" spans="1:1" ht="144" customHeight="1" x14ac:dyDescent="0.35">
      <c r="A3" s="5" t="s">
        <v>30</v>
      </c>
    </row>
    <row r="4" spans="1:1" ht="409.5" customHeight="1" x14ac:dyDescent="0.35"/>
    <row r="6" spans="1:1" ht="121" customHeight="1" x14ac:dyDescent="0.35"/>
    <row r="7" spans="1:1" ht="27" customHeight="1" x14ac:dyDescent="0.7">
      <c r="A7" s="6" t="s">
        <v>31</v>
      </c>
    </row>
    <row r="27" spans="1:1" ht="109.5" customHeight="1" x14ac:dyDescent="0.35"/>
    <row r="28" spans="1:1" ht="50" customHeight="1" x14ac:dyDescent="0.7">
      <c r="A28" s="3" t="s">
        <v>40</v>
      </c>
    </row>
    <row r="43" spans="1:1" ht="64" customHeight="1" x14ac:dyDescent="0.35"/>
    <row r="44" spans="1:1" ht="27" customHeight="1" x14ac:dyDescent="0.7">
      <c r="A44" s="6" t="s">
        <v>41</v>
      </c>
    </row>
    <row r="45" spans="1:1" ht="27" customHeight="1" x14ac:dyDescent="0.7">
      <c r="A45" s="6"/>
    </row>
    <row r="46" spans="1:1" ht="27" customHeight="1" x14ac:dyDescent="0.7">
      <c r="A46" s="6" t="s">
        <v>42</v>
      </c>
    </row>
    <row r="47" spans="1:1" ht="47" customHeight="1" x14ac:dyDescent="0.7">
      <c r="A47" s="6" t="s">
        <v>43</v>
      </c>
    </row>
    <row r="48" spans="1:1" ht="44" customHeight="1" x14ac:dyDescent="0.7">
      <c r="A48" s="6" t="s">
        <v>44</v>
      </c>
    </row>
    <row r="49" spans="1:1" ht="48" customHeight="1" x14ac:dyDescent="0.7">
      <c r="A49" s="6" t="s">
        <v>45</v>
      </c>
    </row>
    <row r="50" spans="1:1" ht="27" customHeight="1" x14ac:dyDescent="0.7">
      <c r="A50" s="6"/>
    </row>
    <row r="51" spans="1:1" ht="27" customHeight="1" x14ac:dyDescent="0.7">
      <c r="A51" s="6"/>
    </row>
    <row r="52" spans="1:1" ht="27" customHeight="1" x14ac:dyDescent="0.7">
      <c r="A52" s="6"/>
    </row>
    <row r="67" spans="1:1" ht="89.5" customHeight="1" x14ac:dyDescent="0.35"/>
    <row r="68" spans="1:1" ht="27" customHeight="1" x14ac:dyDescent="0.7">
      <c r="A68"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Montgomery_Fleet_Equipment_Inve</vt:lpstr>
      <vt:lpstr>Analyze_Montgomery_Fleet_Equipm</vt:lpstr>
      <vt:lpstr>pivot1</vt:lpstr>
      <vt:lpstr>pivot2</vt:lpstr>
      <vt:lpstr>pivot3</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عبدالله ناصر عطا</cp:lastModifiedBy>
  <dcterms:created xsi:type="dcterms:W3CDTF">2020-09-01T17:18:12Z</dcterms:created>
  <dcterms:modified xsi:type="dcterms:W3CDTF">2024-07-13T20:20:28Z</dcterms:modified>
</cp:coreProperties>
</file>